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lla\Desktop\Fra\Coding\Data_Analysis\Start2Impact\SQL\Progetti\Informazione_Nuovo\GenDip\git_GenDip\"/>
    </mc:Choice>
  </mc:AlternateContent>
  <xr:revisionPtr revIDLastSave="0" documentId="13_ncr:1_{0E8B0750-15AF-426F-B525-37CC1D34008F}" xr6:coauthVersionLast="47" xr6:coauthVersionMax="47" xr10:uidLastSave="{00000000-0000-0000-0000-000000000000}"/>
  <bookViews>
    <workbookView xWindow="-108" yWindow="-108" windowWidth="23256" windowHeight="12456" activeTab="3" xr2:uid="{0ACA9EA7-8D26-44C6-9F97-44163763DBF2}"/>
  </bookViews>
  <sheets>
    <sheet name="prove" sheetId="1" r:id="rId1"/>
    <sheet name="Foglio1" sheetId="3" r:id="rId2"/>
    <sheet name="Foglio2" sheetId="2" r:id="rId3"/>
    <sheet name="Foglio3" sheetId="4" r:id="rId4"/>
  </sheets>
  <definedNames>
    <definedName name="_xlcn.WorksheetConnection_Foglio2B58L611" hidden="1">Foglio2!$C$58:$M$61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lo" name="Intervallo" connection="WorksheetConnection_Foglio2!$B$58:$L$6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0" i="2" l="1"/>
  <c r="M40" i="2" s="1"/>
  <c r="L41" i="2"/>
  <c r="M41" i="2" s="1"/>
  <c r="L42" i="2"/>
  <c r="M42" i="2" s="1"/>
  <c r="L43" i="2"/>
  <c r="M43" i="2" s="1"/>
  <c r="L44" i="2"/>
  <c r="M44" i="2" s="1"/>
  <c r="L45" i="2"/>
  <c r="M45" i="2" s="1"/>
  <c r="L46" i="2"/>
  <c r="M46" i="2" s="1"/>
  <c r="L39" i="2"/>
  <c r="M39" i="2" s="1"/>
  <c r="L38" i="2"/>
  <c r="M38" i="2" s="1"/>
  <c r="L26" i="2"/>
  <c r="M26" i="2" s="1"/>
  <c r="L29" i="2"/>
  <c r="M29" i="2" s="1"/>
  <c r="L30" i="2"/>
  <c r="M30" i="2" s="1"/>
  <c r="L31" i="2"/>
  <c r="M31" i="2" s="1"/>
  <c r="L32" i="2"/>
  <c r="M32" i="2" s="1"/>
  <c r="L33" i="2"/>
  <c r="M33" i="2" s="1"/>
  <c r="L34" i="2"/>
  <c r="M34" i="2" s="1"/>
  <c r="L28" i="2"/>
  <c r="M28" i="2" s="1"/>
  <c r="L27" i="2"/>
  <c r="M27" i="2" s="1"/>
  <c r="I64" i="1"/>
  <c r="H64" i="1"/>
  <c r="F54" i="1"/>
  <c r="F55" i="1"/>
  <c r="F56" i="1"/>
  <c r="F57" i="1"/>
  <c r="F58" i="1"/>
  <c r="F59" i="1"/>
  <c r="F60" i="1"/>
  <c r="F61" i="1"/>
  <c r="F53" i="1"/>
  <c r="E61" i="1"/>
  <c r="E60" i="1"/>
  <c r="E59" i="1"/>
  <c r="E58" i="1"/>
  <c r="E57" i="1"/>
  <c r="E56" i="1"/>
  <c r="E53" i="1"/>
  <c r="E54" i="1"/>
  <c r="E55" i="1"/>
  <c r="E5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A5E88D-CB7E-4F5B-B180-1B2BF970D401}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5AD81E9-7788-4CF9-99C8-C19EFA9697E5}" name="WorksheetConnection_Foglio2!$B$58:$L$61" type="102" refreshedVersion="8" minRefreshableVersion="5">
    <extLst>
      <ext xmlns:x15="http://schemas.microsoft.com/office/spreadsheetml/2010/11/main" uri="{DE250136-89BD-433C-8126-D09CA5730AF9}">
        <x15:connection id="Intervallo">
          <x15:rangePr sourceName="_xlcn.WorksheetConnection_Foglio2B58L611"/>
        </x15:connection>
      </ext>
    </extLst>
  </connection>
</connections>
</file>

<file path=xl/sharedStrings.xml><?xml version="1.0" encoding="utf-8"?>
<sst xmlns="http://schemas.openxmlformats.org/spreadsheetml/2006/main" count="185" uniqueCount="71">
  <si>
    <t>undefined</t>
  </si>
  <si>
    <t>&lt; 40%</t>
  </si>
  <si>
    <t>&lt; 30%</t>
  </si>
  <si>
    <t>&lt; 20%</t>
  </si>
  <si>
    <t>&lt; 10%</t>
  </si>
  <si>
    <t>&lt; 50%</t>
  </si>
  <si>
    <t>&gt; 60%</t>
  </si>
  <si>
    <t>&gt;= 50%</t>
  </si>
  <si>
    <t>&lt;10%</t>
  </si>
  <si>
    <t>10% =&lt; V &lt;30%</t>
  </si>
  <si>
    <t>30% =&lt; V &lt;50%</t>
  </si>
  <si>
    <t>&lt;20%</t>
  </si>
  <si>
    <t>20% =&lt; V &lt;50%</t>
  </si>
  <si>
    <t>V &gt;= 50%</t>
  </si>
  <si>
    <t>ANNO</t>
  </si>
  <si>
    <t>TOTALE</t>
  </si>
  <si>
    <t>MEDIA</t>
  </si>
  <si>
    <t>CONTEGGIO</t>
  </si>
  <si>
    <t>AUMENTO %</t>
  </si>
  <si>
    <t>( MediaPost-MediaPre)/MediaPre END AS ScostamentoPercentuale</t>
  </si>
  <si>
    <t>PERCENTUALE FEMMINILE</t>
  </si>
  <si>
    <t>TOT</t>
  </si>
  <si>
    <t>Brazil</t>
  </si>
  <si>
    <t>United States of America</t>
  </si>
  <si>
    <t>Cuba</t>
  </si>
  <si>
    <t>Jamaica</t>
  </si>
  <si>
    <t>Canada</t>
  </si>
  <si>
    <t>Madagascar</t>
  </si>
  <si>
    <t>Year</t>
  </si>
  <si>
    <t>Country</t>
  </si>
  <si>
    <t>Conteggio</t>
  </si>
  <si>
    <t>femaleDiplomats</t>
  </si>
  <si>
    <t>year</t>
  </si>
  <si>
    <t>maleDiplomats</t>
  </si>
  <si>
    <t>growthRatio 2021 vs 1968</t>
  </si>
  <si>
    <t>annualDifference</t>
  </si>
  <si>
    <t>% growth</t>
  </si>
  <si>
    <t>Counting</t>
  </si>
  <si>
    <t>Sweden</t>
  </si>
  <si>
    <t>United Kingdom of Great Britain and Northern Ireland</t>
  </si>
  <si>
    <t>Finland</t>
  </si>
  <si>
    <t>Australia</t>
  </si>
  <si>
    <t>South Africa</t>
  </si>
  <si>
    <t>Austria</t>
  </si>
  <si>
    <t>Chargé d’affaires</t>
  </si>
  <si>
    <t>Ambassador</t>
  </si>
  <si>
    <t>other titles</t>
  </si>
  <si>
    <t>Title</t>
  </si>
  <si>
    <t>counting</t>
  </si>
  <si>
    <t>Region</t>
  </si>
  <si>
    <t>Europe</t>
  </si>
  <si>
    <t>Africa</t>
  </si>
  <si>
    <t>North America</t>
  </si>
  <si>
    <t>Asia</t>
  </si>
  <si>
    <t>South America</t>
  </si>
  <si>
    <t>Oceania</t>
  </si>
  <si>
    <t>Acting ambassador</t>
  </si>
  <si>
    <t>Acting chargé d’affaires</t>
  </si>
  <si>
    <t>Minister</t>
  </si>
  <si>
    <t>Other</t>
  </si>
  <si>
    <t>male</t>
  </si>
  <si>
    <t>female</t>
  </si>
  <si>
    <t>Rwanda</t>
  </si>
  <si>
    <t>Germany</t>
  </si>
  <si>
    <t>Iceland</t>
  </si>
  <si>
    <t>Namibia</t>
  </si>
  <si>
    <t>Norway</t>
  </si>
  <si>
    <t>Mozambique</t>
  </si>
  <si>
    <t>Timor-Leste</t>
  </si>
  <si>
    <t>Media %</t>
  </si>
  <si>
    <t>pct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</si>
</sst>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9" fontId="0" fillId="0" borderId="0" xfId="0" applyNumberFormat="1"/>
    <xf numFmtId="0" fontId="1" fillId="0" borderId="0" xfId="0" applyFont="1"/>
    <xf numFmtId="2" fontId="0" fillId="0" borderId="0" xfId="0" applyNumberFormat="1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0" fontId="0" fillId="0" borderId="0" xfId="0" applyNumberFormat="1"/>
    <xf numFmtId="0" fontId="2" fillId="2" borderId="6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0" borderId="0" xfId="0" quotePrefix="1"/>
    <xf numFmtId="3" fontId="0" fillId="0" borderId="0" xfId="0" applyNumberFormat="1"/>
    <xf numFmtId="0" fontId="2" fillId="4" borderId="5" xfId="0" applyFont="1" applyFill="1" applyBorder="1" applyAlignment="1">
      <alignment horizontal="center"/>
    </xf>
    <xf numFmtId="0" fontId="2" fillId="4" borderId="11" xfId="0" quotePrefix="1" applyFont="1" applyFill="1" applyBorder="1" applyAlignment="1">
      <alignment horizontal="center"/>
    </xf>
    <xf numFmtId="3" fontId="0" fillId="0" borderId="7" xfId="0" applyNumberFormat="1" applyBorder="1"/>
    <xf numFmtId="3" fontId="0" fillId="0" borderId="2" xfId="0" applyNumberFormat="1" applyBorder="1"/>
    <xf numFmtId="3" fontId="0" fillId="0" borderId="8" xfId="0" applyNumberFormat="1" applyBorder="1"/>
    <xf numFmtId="3" fontId="0" fillId="0" borderId="3" xfId="0" applyNumberFormat="1" applyBorder="1"/>
    <xf numFmtId="3" fontId="1" fillId="0" borderId="2" xfId="0" applyNumberFormat="1" applyFont="1" applyBorder="1"/>
    <xf numFmtId="3" fontId="0" fillId="0" borderId="4" xfId="0" applyNumberFormat="1" applyBorder="1"/>
    <xf numFmtId="3" fontId="0" fillId="0" borderId="9" xfId="0" applyNumberFormat="1" applyBorder="1"/>
    <xf numFmtId="0" fontId="0" fillId="0" borderId="12" xfId="0" applyBorder="1"/>
    <xf numFmtId="4" fontId="0" fillId="0" borderId="4" xfId="0" applyNumberFormat="1" applyBorder="1"/>
    <xf numFmtId="0" fontId="2" fillId="3" borderId="7" xfId="0" applyFont="1" applyFill="1" applyBorder="1" applyAlignment="1">
      <alignment horizontal="center"/>
    </xf>
    <xf numFmtId="0" fontId="0" fillId="0" borderId="8" xfId="0" applyBorder="1"/>
    <xf numFmtId="2" fontId="0" fillId="0" borderId="8" xfId="0" applyNumberFormat="1" applyBorder="1"/>
    <xf numFmtId="0" fontId="0" fillId="4" borderId="4" xfId="0" applyFill="1" applyBorder="1" applyAlignment="1">
      <alignment horizontal="center"/>
    </xf>
    <xf numFmtId="3" fontId="0" fillId="0" borderId="12" xfId="0" applyNumberFormat="1" applyBorder="1"/>
    <xf numFmtId="2" fontId="0" fillId="0" borderId="9" xfId="0" applyNumberFormat="1" applyBorder="1"/>
    <xf numFmtId="0" fontId="2" fillId="3" borderId="1" xfId="0" applyFont="1" applyFill="1" applyBorder="1" applyAlignment="1">
      <alignment horizontal="center"/>
    </xf>
    <xf numFmtId="0" fontId="2" fillId="0" borderId="1" xfId="0" applyFont="1" applyBorder="1"/>
    <xf numFmtId="2" fontId="1" fillId="0" borderId="8" xfId="0" applyNumberFormat="1" applyFont="1" applyBorder="1"/>
    <xf numFmtId="0" fontId="0" fillId="0" borderId="9" xfId="0" applyBorder="1"/>
    <xf numFmtId="0" fontId="2" fillId="4" borderId="1" xfId="0" applyFont="1" applyFill="1" applyBorder="1" applyAlignment="1">
      <alignment horizontal="center"/>
    </xf>
    <xf numFmtId="0" fontId="0" fillId="4" borderId="3" xfId="0" applyFill="1" applyBorder="1"/>
    <xf numFmtId="0" fontId="0" fillId="4" borderId="4" xfId="0" applyFill="1" applyBorder="1"/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0" fillId="5" borderId="5" xfId="0" applyFill="1" applyBorder="1"/>
    <xf numFmtId="0" fontId="0" fillId="5" borderId="11" xfId="0" applyFill="1" applyBorder="1"/>
    <xf numFmtId="0" fontId="2" fillId="5" borderId="15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0" fillId="5" borderId="15" xfId="0" applyFill="1" applyBorder="1"/>
    <xf numFmtId="0" fontId="0" fillId="5" borderId="1" xfId="0" applyFill="1" applyBorder="1"/>
    <xf numFmtId="0" fontId="2" fillId="5" borderId="3" xfId="0" applyFont="1" applyFill="1" applyBorder="1"/>
    <xf numFmtId="0" fontId="2" fillId="5" borderId="4" xfId="0" applyFont="1" applyFill="1" applyBorder="1"/>
    <xf numFmtId="0" fontId="2" fillId="5" borderId="13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3" fontId="2" fillId="5" borderId="13" xfId="0" applyNumberFormat="1" applyFont="1" applyFill="1" applyBorder="1" applyAlignment="1">
      <alignment horizontal="center"/>
    </xf>
    <xf numFmtId="3" fontId="2" fillId="4" borderId="14" xfId="0" applyNumberFormat="1" applyFont="1" applyFill="1" applyBorder="1" applyAlignment="1">
      <alignment horizontal="center"/>
    </xf>
    <xf numFmtId="0" fontId="0" fillId="0" borderId="7" xfId="0" applyBorder="1"/>
    <xf numFmtId="0" fontId="0" fillId="4" borderId="5" xfId="0" applyFill="1" applyBorder="1"/>
    <xf numFmtId="0" fontId="0" fillId="4" borderId="11" xfId="0" applyFill="1" applyBorder="1"/>
    <xf numFmtId="0" fontId="2" fillId="4" borderId="16" xfId="0" applyFont="1" applyFill="1" applyBorder="1" applyAlignment="1">
      <alignment horizontal="center"/>
    </xf>
    <xf numFmtId="0" fontId="0" fillId="4" borderId="2" xfId="0" applyFill="1" applyBorder="1"/>
  </cellXfs>
  <cellStyles count="1">
    <cellStyle name="Normale" xfId="0" builtinId="0"/>
  </cellStyles>
  <dxfs count="5">
    <dxf>
      <numFmt numFmtId="3" formatCode="#,##0"/>
      <border diagonalUp="0" diagonalDown="0">
        <left style="thin">
          <color indexed="64"/>
        </left>
        <right/>
        <top/>
        <bottom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</border>
    </dxf>
    <dxf>
      <border outline="0">
        <bottom style="thin">
          <color indexed="64"/>
        </bottom>
      </border>
    </dxf>
    <dxf>
      <font>
        <i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1968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prove!$A$7:$A$12</c:f>
              <c:strCache>
                <c:ptCount val="6"/>
                <c:pt idx="0">
                  <c:v>undefined</c:v>
                </c:pt>
                <c:pt idx="1">
                  <c:v>0</c:v>
                </c:pt>
                <c:pt idx="2">
                  <c:v>&lt; 10%</c:v>
                </c:pt>
                <c:pt idx="3">
                  <c:v>&lt; 20%</c:v>
                </c:pt>
                <c:pt idx="4">
                  <c:v>&lt; 30%</c:v>
                </c:pt>
                <c:pt idx="5">
                  <c:v>&lt; 40%</c:v>
                </c:pt>
              </c:strCache>
            </c:strRef>
          </c:cat>
          <c:val>
            <c:numRef>
              <c:f>prove!$B$7:$B$12</c:f>
              <c:numCache>
                <c:formatCode>General</c:formatCode>
                <c:ptCount val="6"/>
                <c:pt idx="0">
                  <c:v>31</c:v>
                </c:pt>
                <c:pt idx="1">
                  <c:v>26</c:v>
                </c:pt>
                <c:pt idx="2">
                  <c:v>61</c:v>
                </c:pt>
                <c:pt idx="3">
                  <c:v>12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02-4E85-8E25-3C6205ECE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831504"/>
        <c:axId val="595833424"/>
      </c:barChart>
      <c:catAx>
        <c:axId val="59583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833424"/>
        <c:crosses val="autoZero"/>
        <c:auto val="1"/>
        <c:lblAlgn val="ctr"/>
        <c:lblOffset val="100"/>
        <c:noMultiLvlLbl val="0"/>
      </c:catAx>
      <c:valAx>
        <c:axId val="59583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83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prove!$AC$18:$AC$26</c:f>
              <c:strCache>
                <c:ptCount val="9"/>
                <c:pt idx="0">
                  <c:v>undefined</c:v>
                </c:pt>
                <c:pt idx="1">
                  <c:v>0</c:v>
                </c:pt>
                <c:pt idx="2">
                  <c:v>&lt; 10%</c:v>
                </c:pt>
                <c:pt idx="3">
                  <c:v>&lt; 20%</c:v>
                </c:pt>
                <c:pt idx="4">
                  <c:v>&lt; 30%</c:v>
                </c:pt>
                <c:pt idx="5">
                  <c:v>&lt; 40%</c:v>
                </c:pt>
                <c:pt idx="6">
                  <c:v>&lt; 50%</c:v>
                </c:pt>
                <c:pt idx="7">
                  <c:v>&gt;= 50%</c:v>
                </c:pt>
                <c:pt idx="8">
                  <c:v>&gt; 60%</c:v>
                </c:pt>
              </c:strCache>
            </c:strRef>
          </c:cat>
          <c:val>
            <c:numRef>
              <c:f>prove!$AD$18:$AD$26</c:f>
              <c:numCache>
                <c:formatCode>General</c:formatCode>
                <c:ptCount val="9"/>
                <c:pt idx="0">
                  <c:v>30</c:v>
                </c:pt>
                <c:pt idx="1">
                  <c:v>3</c:v>
                </c:pt>
                <c:pt idx="2">
                  <c:v>16</c:v>
                </c:pt>
                <c:pt idx="3">
                  <c:v>40</c:v>
                </c:pt>
                <c:pt idx="4">
                  <c:v>55</c:v>
                </c:pt>
                <c:pt idx="5">
                  <c:v>27</c:v>
                </c:pt>
                <c:pt idx="6">
                  <c:v>22</c:v>
                </c:pt>
                <c:pt idx="7">
                  <c:v>3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73-43D6-8850-2D7BCAFB8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9250655"/>
        <c:axId val="1719257375"/>
      </c:barChart>
      <c:catAx>
        <c:axId val="171925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9257375"/>
        <c:crosses val="autoZero"/>
        <c:auto val="1"/>
        <c:lblAlgn val="ctr"/>
        <c:lblOffset val="100"/>
        <c:noMultiLvlLbl val="0"/>
      </c:catAx>
      <c:valAx>
        <c:axId val="171925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9250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Dal</a:t>
            </a:r>
            <a:r>
              <a:rPr lang="it-IT" baseline="0"/>
              <a:t> 1968 al 2003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prove!$A$31</c:f>
              <c:strCache>
                <c:ptCount val="1"/>
                <c:pt idx="0">
                  <c:v>&lt;10%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prove!$B$30:$F$30</c:f>
              <c:numCache>
                <c:formatCode>General</c:formatCode>
                <c:ptCount val="5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</c:numCache>
            </c:numRef>
          </c:cat>
          <c:val>
            <c:numRef>
              <c:f>prove!$B$31:$F$31</c:f>
              <c:numCache>
                <c:formatCode>General</c:formatCode>
                <c:ptCount val="5"/>
                <c:pt idx="0">
                  <c:v>61</c:v>
                </c:pt>
                <c:pt idx="1">
                  <c:v>68</c:v>
                </c:pt>
                <c:pt idx="2">
                  <c:v>69</c:v>
                </c:pt>
                <c:pt idx="3">
                  <c:v>77</c:v>
                </c:pt>
                <c:pt idx="4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2-4647-A99E-99739E7AD99C}"/>
            </c:ext>
          </c:extLst>
        </c:ser>
        <c:ser>
          <c:idx val="1"/>
          <c:order val="1"/>
          <c:tx>
            <c:strRef>
              <c:f>prove!$A$32</c:f>
              <c:strCache>
                <c:ptCount val="1"/>
                <c:pt idx="0">
                  <c:v>10% =&lt; V &lt;30%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prove!$B$30:$F$30</c:f>
              <c:numCache>
                <c:formatCode>General</c:formatCode>
                <c:ptCount val="5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</c:numCache>
            </c:numRef>
          </c:cat>
          <c:val>
            <c:numRef>
              <c:f>prove!$B$32:$F$32</c:f>
              <c:numCache>
                <c:formatCode>General</c:formatCode>
                <c:ptCount val="5"/>
                <c:pt idx="0">
                  <c:v>16</c:v>
                </c:pt>
                <c:pt idx="1">
                  <c:v>26</c:v>
                </c:pt>
                <c:pt idx="2">
                  <c:v>44</c:v>
                </c:pt>
                <c:pt idx="3">
                  <c:v>70</c:v>
                </c:pt>
                <c:pt idx="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92-4647-A99E-99739E7AD99C}"/>
            </c:ext>
          </c:extLst>
        </c:ser>
        <c:ser>
          <c:idx val="2"/>
          <c:order val="2"/>
          <c:tx>
            <c:strRef>
              <c:f>prove!$A$33</c:f>
              <c:strCache>
                <c:ptCount val="1"/>
                <c:pt idx="0">
                  <c:v>30% =&lt; V &lt;50%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prove!$B$30:$F$30</c:f>
              <c:numCache>
                <c:formatCode>General</c:formatCode>
                <c:ptCount val="5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</c:numCache>
            </c:numRef>
          </c:cat>
          <c:val>
            <c:numRef>
              <c:f>prove!$B$33:$F$33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9</c:v>
                </c:pt>
                <c:pt idx="3">
                  <c:v>6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92-4647-A99E-99739E7AD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9247295"/>
        <c:axId val="1719260255"/>
      </c:barChart>
      <c:catAx>
        <c:axId val="171924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9260255"/>
        <c:crosses val="autoZero"/>
        <c:auto val="1"/>
        <c:lblAlgn val="ctr"/>
        <c:lblOffset val="100"/>
        <c:noMultiLvlLbl val="0"/>
      </c:catAx>
      <c:valAx>
        <c:axId val="171926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924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Dal</a:t>
            </a:r>
            <a:r>
              <a:rPr lang="it-IT" baseline="0"/>
              <a:t> 2008 al 2021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prove!$I$31</c:f>
              <c:strCache>
                <c:ptCount val="1"/>
                <c:pt idx="0">
                  <c:v>&lt;20%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prove!$J$30:$N$30</c:f>
              <c:numCache>
                <c:formatCode>General</c:formatCode>
                <c:ptCount val="5"/>
                <c:pt idx="0">
                  <c:v>2008</c:v>
                </c:pt>
                <c:pt idx="1">
                  <c:v>2013</c:v>
                </c:pt>
                <c:pt idx="2">
                  <c:v>2014</c:v>
                </c:pt>
                <c:pt idx="3">
                  <c:v>2019</c:v>
                </c:pt>
                <c:pt idx="4">
                  <c:v>2021</c:v>
                </c:pt>
              </c:numCache>
            </c:numRef>
          </c:cat>
          <c:val>
            <c:numRef>
              <c:f>prove!$J$31:$N$31</c:f>
              <c:numCache>
                <c:formatCode>General</c:formatCode>
                <c:ptCount val="5"/>
                <c:pt idx="0">
                  <c:v>100</c:v>
                </c:pt>
                <c:pt idx="1">
                  <c:v>82</c:v>
                </c:pt>
                <c:pt idx="2">
                  <c:v>83</c:v>
                </c:pt>
                <c:pt idx="3">
                  <c:v>63</c:v>
                </c:pt>
                <c:pt idx="4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20-49FD-9614-E65DD87226C5}"/>
            </c:ext>
          </c:extLst>
        </c:ser>
        <c:ser>
          <c:idx val="1"/>
          <c:order val="1"/>
          <c:tx>
            <c:strRef>
              <c:f>prove!$I$32</c:f>
              <c:strCache>
                <c:ptCount val="1"/>
                <c:pt idx="0">
                  <c:v>20% =&lt; V &lt;50%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prove!$J$30:$N$30</c:f>
              <c:numCache>
                <c:formatCode>General</c:formatCode>
                <c:ptCount val="5"/>
                <c:pt idx="0">
                  <c:v>2008</c:v>
                </c:pt>
                <c:pt idx="1">
                  <c:v>2013</c:v>
                </c:pt>
                <c:pt idx="2">
                  <c:v>2014</c:v>
                </c:pt>
                <c:pt idx="3">
                  <c:v>2019</c:v>
                </c:pt>
                <c:pt idx="4">
                  <c:v>2021</c:v>
                </c:pt>
              </c:numCache>
            </c:numRef>
          </c:cat>
          <c:val>
            <c:numRef>
              <c:f>prove!$J$32:$N$32</c:f>
              <c:numCache>
                <c:formatCode>General</c:formatCode>
                <c:ptCount val="5"/>
                <c:pt idx="0">
                  <c:v>62</c:v>
                </c:pt>
                <c:pt idx="1">
                  <c:v>81</c:v>
                </c:pt>
                <c:pt idx="2">
                  <c:v>84</c:v>
                </c:pt>
                <c:pt idx="3">
                  <c:v>102</c:v>
                </c:pt>
                <c:pt idx="4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20-49FD-9614-E65DD87226C5}"/>
            </c:ext>
          </c:extLst>
        </c:ser>
        <c:ser>
          <c:idx val="2"/>
          <c:order val="2"/>
          <c:tx>
            <c:strRef>
              <c:f>prove!$I$33</c:f>
              <c:strCache>
                <c:ptCount val="1"/>
                <c:pt idx="0">
                  <c:v>V &gt;= 50%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prove!$J$30:$N$30</c:f>
              <c:numCache>
                <c:formatCode>General</c:formatCode>
                <c:ptCount val="5"/>
                <c:pt idx="0">
                  <c:v>2008</c:v>
                </c:pt>
                <c:pt idx="1">
                  <c:v>2013</c:v>
                </c:pt>
                <c:pt idx="2">
                  <c:v>2014</c:v>
                </c:pt>
                <c:pt idx="3">
                  <c:v>2019</c:v>
                </c:pt>
                <c:pt idx="4">
                  <c:v>2021</c:v>
                </c:pt>
              </c:numCache>
            </c:numRef>
          </c:cat>
          <c:val>
            <c:numRef>
              <c:f>prove!$J$33:$N$33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20-49FD-9614-E65DD8722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7875999"/>
        <c:axId val="1727894719"/>
      </c:barChart>
      <c:catAx>
        <c:axId val="172787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7894719"/>
        <c:crosses val="autoZero"/>
        <c:auto val="1"/>
        <c:lblAlgn val="ctr"/>
        <c:lblOffset val="100"/>
        <c:noMultiLvlLbl val="0"/>
      </c:catAx>
      <c:valAx>
        <c:axId val="172789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787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Foglio2!$K$10</c:f>
              <c:strCache>
                <c:ptCount val="1"/>
                <c:pt idx="0">
                  <c:v>femaleDiplomats</c:v>
                </c:pt>
              </c:strCache>
            </c:strRef>
          </c:tx>
          <c:spPr>
            <a:ln w="952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5">
                  <a:lumMod val="60000"/>
                  <a:lumOff val="40000"/>
                </a:schemeClr>
              </a:solidFill>
              <a:ln w="9525" cap="rnd">
                <a:solidFill>
                  <a:schemeClr val="accent5">
                    <a:lumMod val="40000"/>
                    <a:lumOff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3.8824181919023877E-2"/>
                  <c:y val="-7.39566825145273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64D-4DF5-AA93-99CBD0EBF26A}"/>
                </c:ext>
              </c:extLst>
            </c:dLbl>
            <c:dLbl>
              <c:idx val="1"/>
              <c:layout>
                <c:manualLayout>
                  <c:x val="-3.3277870216306155E-2"/>
                  <c:y val="-7.39566825145273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64D-4DF5-AA93-99CBD0EBF26A}"/>
                </c:ext>
              </c:extLst>
            </c:dLbl>
            <c:dLbl>
              <c:idx val="2"/>
              <c:layout>
                <c:manualLayout>
                  <c:x val="-4.7143649473100388E-2"/>
                  <c:y val="-7.39566825145271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64D-4DF5-AA93-99CBD0EBF26A}"/>
                </c:ext>
              </c:extLst>
            </c:dLbl>
            <c:dLbl>
              <c:idx val="3"/>
              <c:layout>
                <c:manualLayout>
                  <c:x val="-4.4370493621741641E-2"/>
                  <c:y val="-6.86740623349182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64D-4DF5-AA93-99CBD0EBF26A}"/>
                </c:ext>
              </c:extLst>
            </c:dLbl>
            <c:dLbl>
              <c:idx val="4"/>
              <c:layout>
                <c:manualLayout>
                  <c:x val="-4.4370493621741544E-2"/>
                  <c:y val="-6.86740623349181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64D-4DF5-AA93-99CBD0EBF26A}"/>
                </c:ext>
              </c:extLst>
            </c:dLbl>
            <c:dLbl>
              <c:idx val="5"/>
              <c:layout>
                <c:manualLayout>
                  <c:x val="-4.1597337770382693E-2"/>
                  <c:y val="-6.86740623349181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64D-4DF5-AA93-99CBD0EBF26A}"/>
                </c:ext>
              </c:extLst>
            </c:dLbl>
            <c:dLbl>
              <c:idx val="6"/>
              <c:layout>
                <c:manualLayout>
                  <c:x val="2.7731558513588465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64D-4DF5-AA93-99CBD0EBF26A}"/>
                </c:ext>
              </c:extLst>
            </c:dLbl>
            <c:dLbl>
              <c:idx val="7"/>
              <c:layout>
                <c:manualLayout>
                  <c:x val="-5.8236272878535771E-2"/>
                  <c:y val="-6.33914421553091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64D-4DF5-AA93-99CBD0EBF26A}"/>
                </c:ext>
              </c:extLst>
            </c:dLbl>
            <c:dLbl>
              <c:idx val="8"/>
              <c:layout>
                <c:manualLayout>
                  <c:x val="-6.1009428729894621E-2"/>
                  <c:y val="-0.1003697834125726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64D-4DF5-AA93-99CBD0EBF26A}"/>
                </c:ext>
              </c:extLst>
            </c:dLbl>
            <c:dLbl>
              <c:idx val="9"/>
              <c:layout>
                <c:manualLayout>
                  <c:x val="-8.319467554076641E-3"/>
                  <c:y val="-6.3391442155309133E-2"/>
                </c:manualLayout>
              </c:layout>
              <c:spPr>
                <a:noFill/>
                <a:ln w="12700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64D-4DF5-AA93-99CBD0EBF2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Foglio2!$J$11:$J$20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xVal>
          <c:yVal>
            <c:numRef>
              <c:f>Foglio2!$K$11:$K$20</c:f>
              <c:numCache>
                <c:formatCode>#,##0</c:formatCode>
                <c:ptCount val="10"/>
                <c:pt idx="0">
                  <c:v>29</c:v>
                </c:pt>
                <c:pt idx="1">
                  <c:v>81</c:v>
                </c:pt>
                <c:pt idx="2">
                  <c:v>162</c:v>
                </c:pt>
                <c:pt idx="3">
                  <c:v>413</c:v>
                </c:pt>
                <c:pt idx="4">
                  <c:v>674</c:v>
                </c:pt>
                <c:pt idx="5">
                  <c:v>964</c:v>
                </c:pt>
                <c:pt idx="6">
                  <c:v>1184</c:v>
                </c:pt>
                <c:pt idx="7">
                  <c:v>2340</c:v>
                </c:pt>
                <c:pt idx="8">
                  <c:v>2992</c:v>
                </c:pt>
                <c:pt idx="9">
                  <c:v>3482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6C-4C08-A263-A298A7383632}"/>
            </c:ext>
          </c:extLst>
        </c:ser>
        <c:ser>
          <c:idx val="1"/>
          <c:order val="1"/>
          <c:tx>
            <c:strRef>
              <c:f>Foglio2!$L$10</c:f>
              <c:strCache>
                <c:ptCount val="1"/>
                <c:pt idx="0">
                  <c:v>maleDiplomats</c:v>
                </c:pt>
              </c:strCache>
            </c:strRef>
          </c:tx>
          <c:spPr>
            <a:ln w="952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4">
                  <a:lumMod val="60000"/>
                  <a:lumOff val="40000"/>
                </a:schemeClr>
              </a:solidFill>
              <a:ln w="9525" cap="rnd">
                <a:solidFill>
                  <a:schemeClr val="accent4">
                    <a:lumMod val="40000"/>
                    <a:lumOff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6.3782584581253493E-2"/>
                  <c:y val="-6.86740623349182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64D-4DF5-AA93-99CBD0EBF26A}"/>
                </c:ext>
              </c:extLst>
            </c:dLbl>
            <c:dLbl>
              <c:idx val="1"/>
              <c:layout>
                <c:manualLayout>
                  <c:x val="-6.3782584581253465E-2"/>
                  <c:y val="-6.33914421553090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64D-4DF5-AA93-99CBD0EBF26A}"/>
                </c:ext>
              </c:extLst>
            </c:dLbl>
            <c:dLbl>
              <c:idx val="2"/>
              <c:layout>
                <c:manualLayout>
                  <c:x val="-6.100942872989467E-2"/>
                  <c:y val="-6.33914421553090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64D-4DF5-AA93-99CBD0EBF26A}"/>
                </c:ext>
              </c:extLst>
            </c:dLbl>
            <c:dLbl>
              <c:idx val="3"/>
              <c:layout>
                <c:manualLayout>
                  <c:x val="-5.8236272878535771E-2"/>
                  <c:y val="-6.86740623349181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64D-4DF5-AA93-99CBD0EBF26A}"/>
                </c:ext>
              </c:extLst>
            </c:dLbl>
            <c:dLbl>
              <c:idx val="4"/>
              <c:layout>
                <c:manualLayout>
                  <c:x val="-6.1009428729894719E-2"/>
                  <c:y val="-0.121500264131009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64D-4DF5-AA93-99CBD0EBF26A}"/>
                </c:ext>
              </c:extLst>
            </c:dLbl>
            <c:dLbl>
              <c:idx val="5"/>
              <c:layout>
                <c:manualLayout>
                  <c:x val="-5.2689961175818083E-2"/>
                  <c:y val="-6.33914421553090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64D-4DF5-AA93-99CBD0EBF26A}"/>
                </c:ext>
              </c:extLst>
            </c:dLbl>
            <c:dLbl>
              <c:idx val="6"/>
              <c:layout>
                <c:manualLayout>
                  <c:x val="2.4958402662229616E-2"/>
                  <c:y val="-5.282620179609134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64D-4DF5-AA93-99CBD0EBF26A}"/>
                </c:ext>
              </c:extLst>
            </c:dLbl>
            <c:dLbl>
              <c:idx val="7"/>
              <c:layout>
                <c:manualLayout>
                  <c:x val="-0.14697726012201887"/>
                  <c:y val="-2.4211729460576848E-17"/>
                </c:manualLayout>
              </c:layout>
              <c:spPr>
                <a:noFill/>
                <a:ln w="12700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64D-4DF5-AA93-99CBD0EBF26A}"/>
                </c:ext>
              </c:extLst>
            </c:dLbl>
            <c:dLbl>
              <c:idx val="8"/>
              <c:layout>
                <c:manualLayout>
                  <c:x val="-6.1009428729894621E-2"/>
                  <c:y val="-0.116217643951399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64D-4DF5-AA93-99CBD0EBF26A}"/>
                </c:ext>
              </c:extLst>
            </c:dLbl>
            <c:dLbl>
              <c:idx val="9"/>
              <c:layout>
                <c:manualLayout>
                  <c:x val="1.941209095951192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64D-4DF5-AA93-99CBD0EBF2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Foglio2!$J$11:$J$20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xVal>
          <c:yVal>
            <c:numRef>
              <c:f>Foglio2!$L$11:$L$20</c:f>
              <c:numCache>
                <c:formatCode>#,##0</c:formatCode>
                <c:ptCount val="10"/>
                <c:pt idx="0">
                  <c:v>3136</c:v>
                </c:pt>
                <c:pt idx="1">
                  <c:v>4593</c:v>
                </c:pt>
                <c:pt idx="2">
                  <c:v>5762</c:v>
                </c:pt>
                <c:pt idx="3">
                  <c:v>6576</c:v>
                </c:pt>
                <c:pt idx="4">
                  <c:v>6908</c:v>
                </c:pt>
                <c:pt idx="5">
                  <c:v>7232</c:v>
                </c:pt>
                <c:pt idx="6">
                  <c:v>6885</c:v>
                </c:pt>
                <c:pt idx="7">
                  <c:v>12224</c:v>
                </c:pt>
                <c:pt idx="8">
                  <c:v>11480</c:v>
                </c:pt>
                <c:pt idx="9">
                  <c:v>11983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6C-4C08-A263-A298A7383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384832"/>
        <c:axId val="1417396352"/>
      </c:scatterChart>
      <c:valAx>
        <c:axId val="141738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17396352"/>
        <c:crosses val="autoZero"/>
        <c:crossBetween val="midCat"/>
      </c:valAx>
      <c:valAx>
        <c:axId val="141739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17384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Foglio2!$C$49</c:f>
              <c:strCache>
                <c:ptCount val="1"/>
                <c:pt idx="0">
                  <c:v>Brazil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Foglio2!$D$48:$M$48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cat>
          <c:val>
            <c:numRef>
              <c:f>Foglio2!$D$49:$M$49</c:f>
              <c:numCache>
                <c:formatCode>General</c:formatCode>
                <c:ptCount val="10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9A-49E1-B58C-710D5ED844AD}"/>
            </c:ext>
          </c:extLst>
        </c:ser>
        <c:ser>
          <c:idx val="2"/>
          <c:order val="2"/>
          <c:tx>
            <c:strRef>
              <c:f>Foglio2!$C$50</c:f>
              <c:strCache>
                <c:ptCount val="1"/>
                <c:pt idx="0">
                  <c:v>Canada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sx="87000" sy="87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Foglio2!$D$48:$M$48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cat>
          <c:val>
            <c:numRef>
              <c:f>Foglio2!$D$50:$M$50</c:f>
              <c:numCache>
                <c:formatCode>General</c:formatCode>
                <c:ptCount val="10"/>
                <c:pt idx="8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9A-49E1-B58C-710D5ED844AD}"/>
            </c:ext>
          </c:extLst>
        </c:ser>
        <c:ser>
          <c:idx val="3"/>
          <c:order val="3"/>
          <c:tx>
            <c:strRef>
              <c:f>Foglio2!$C$51</c:f>
              <c:strCache>
                <c:ptCount val="1"/>
                <c:pt idx="0">
                  <c:v>Cuba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Foglio2!$D$48:$M$48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cat>
          <c:val>
            <c:numRef>
              <c:f>Foglio2!$D$51:$M$51</c:f>
              <c:numCache>
                <c:formatCode>General</c:formatCode>
                <c:ptCount val="10"/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9A-49E1-B58C-710D5ED844AD}"/>
            </c:ext>
          </c:extLst>
        </c:ser>
        <c:ser>
          <c:idx val="4"/>
          <c:order val="4"/>
          <c:tx>
            <c:strRef>
              <c:f>Foglio2!$C$52</c:f>
              <c:strCache>
                <c:ptCount val="1"/>
                <c:pt idx="0">
                  <c:v>Jamaica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Foglio2!$D$48:$M$48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cat>
          <c:val>
            <c:numRef>
              <c:f>Foglio2!$D$52:$M$52</c:f>
              <c:numCache>
                <c:formatCode>General</c:formatCode>
                <c:ptCount val="10"/>
                <c:pt idx="7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9A-49E1-B58C-710D5ED844AD}"/>
            </c:ext>
          </c:extLst>
        </c:ser>
        <c:ser>
          <c:idx val="5"/>
          <c:order val="5"/>
          <c:tx>
            <c:strRef>
              <c:f>Foglio2!$C$53</c:f>
              <c:strCache>
                <c:ptCount val="1"/>
                <c:pt idx="0">
                  <c:v>Madagascar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Foglio2!$D$48:$M$48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cat>
          <c:val>
            <c:numRef>
              <c:f>Foglio2!$D$53:$M$53</c:f>
              <c:numCache>
                <c:formatCode>General</c:formatCode>
                <c:ptCount val="10"/>
                <c:pt idx="9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9A-49E1-B58C-710D5ED844AD}"/>
            </c:ext>
          </c:extLst>
        </c:ser>
        <c:ser>
          <c:idx val="6"/>
          <c:order val="6"/>
          <c:tx>
            <c:strRef>
              <c:f>Foglio2!$C$54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Foglio2!$D$48:$M$48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cat>
          <c:val>
            <c:numRef>
              <c:f>Foglio2!$D$54:$M$54</c:f>
              <c:numCache>
                <c:formatCode>General</c:formatCode>
                <c:ptCount val="10"/>
                <c:pt idx="1">
                  <c:v>8</c:v>
                </c:pt>
                <c:pt idx="2">
                  <c:v>9</c:v>
                </c:pt>
                <c:pt idx="3">
                  <c:v>31</c:v>
                </c:pt>
                <c:pt idx="4">
                  <c:v>28</c:v>
                </c:pt>
                <c:pt idx="5">
                  <c:v>46</c:v>
                </c:pt>
                <c:pt idx="6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9A-49E1-B58C-710D5ED844A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49378895"/>
        <c:axId val="64937793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Foglio2!$C$48</c15:sqref>
                        </c15:formulaRef>
                      </c:ext>
                    </c:extLst>
                    <c:strCache>
                      <c:ptCount val="1"/>
                      <c:pt idx="0">
                        <c:v>Counting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t-IT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Foglio2!$D$48:$M$48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1968</c:v>
                      </c:pt>
                      <c:pt idx="1">
                        <c:v>1978</c:v>
                      </c:pt>
                      <c:pt idx="2">
                        <c:v>1988</c:v>
                      </c:pt>
                      <c:pt idx="3">
                        <c:v>1998</c:v>
                      </c:pt>
                      <c:pt idx="4">
                        <c:v>2003</c:v>
                      </c:pt>
                      <c:pt idx="5">
                        <c:v>2008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2019</c:v>
                      </c:pt>
                      <c:pt idx="9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Foglio2!$D$48:$M$48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1968</c:v>
                      </c:pt>
                      <c:pt idx="1">
                        <c:v>1978</c:v>
                      </c:pt>
                      <c:pt idx="2">
                        <c:v>1988</c:v>
                      </c:pt>
                      <c:pt idx="3">
                        <c:v>1998</c:v>
                      </c:pt>
                      <c:pt idx="4">
                        <c:v>2003</c:v>
                      </c:pt>
                      <c:pt idx="5">
                        <c:v>2008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2019</c:v>
                      </c:pt>
                      <c:pt idx="9">
                        <c:v>2021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D9A-49E1-B58C-710D5ED844AD}"/>
                  </c:ext>
                </c:extLst>
              </c15:ser>
            </c15:filteredBarSeries>
          </c:ext>
        </c:extLst>
      </c:barChart>
      <c:catAx>
        <c:axId val="64937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9377935"/>
        <c:crosses val="autoZero"/>
        <c:auto val="1"/>
        <c:lblAlgn val="ctr"/>
        <c:lblOffset val="100"/>
        <c:noMultiLvlLbl val="0"/>
      </c:catAx>
      <c:valAx>
        <c:axId val="64937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937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058617672790905"/>
          <c:y val="7.6190476190476197E-2"/>
          <c:w val="0.59084013147005277"/>
          <c:h val="0.7495229096362954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15F-4ADE-A334-D3CD5ABE3263}"/>
              </c:ext>
            </c:extLst>
          </c:dPt>
          <c:dPt>
            <c:idx val="1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15F-4ADE-A334-D3CD5ABE3263}"/>
              </c:ext>
            </c:extLst>
          </c:dPt>
          <c:dLbls>
            <c:dLbl>
              <c:idx val="0"/>
              <c:layout>
                <c:manualLayout>
                  <c:x val="-0.26045494313210849"/>
                  <c:y val="0.2145418754473872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59A04C6-A40B-49E5-9B03-ED4BEFD612AF}" type="VALUE">
                      <a:rPr lang="en-US" b="1"/>
                      <a:pPr>
                        <a:defRPr/>
                      </a:pPr>
                      <a:t>[VALORE]</a:t>
                    </a:fld>
                    <a:r>
                      <a:rPr lang="en-US" b="1" baseline="0"/>
                      <a:t>. </a:t>
                    </a:r>
                    <a:fld id="{0D627FD9-7DF7-4FAB-B5E6-59B6C372F513}" type="PERCENTAGE">
                      <a:rPr lang="en-US" b="1" baseline="0"/>
                      <a:pPr>
                        <a:defRPr/>
                      </a:pPr>
                      <a:t>[PERCENTUALE]</a:t>
                    </a:fld>
                    <a:endParaRPr lang="en-US" b="1" baseline="0"/>
                  </a:p>
                </c:rich>
              </c:tx>
              <c:numFmt formatCode="#,##0" sourceLinked="0"/>
              <c:spPr>
                <a:solidFill>
                  <a:schemeClr val="bg2">
                    <a:lumMod val="2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.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608695652173913"/>
                      <c:h val="0.1437121212121212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15F-4ADE-A334-D3CD5ABE3263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5392C94-D205-4FFC-8AF8-E0C0D05F8AA6}" type="VALUE">
                      <a:rPr lang="en-US" b="1"/>
                      <a:pPr>
                        <a:defRPr/>
                      </a:pPr>
                      <a:t>[VALORE]</a:t>
                    </a:fld>
                    <a:r>
                      <a:rPr lang="en-US" b="1" baseline="0"/>
                      <a:t>. </a:t>
                    </a:r>
                    <a:fld id="{137D74FD-AB9D-44BE-B570-FC2F99BD6B71}" type="PERCENTAGE">
                      <a:rPr lang="en-US" b="1" baseline="0"/>
                      <a:pPr>
                        <a:defRPr/>
                      </a:pPr>
                      <a:t>[PERCENTUALE]</a:t>
                    </a:fld>
                    <a:endParaRPr lang="en-US" b="1" baseline="0"/>
                  </a:p>
                </c:rich>
              </c:tx>
              <c:numFmt formatCode="#,##0" sourceLinked="0"/>
              <c:spPr>
                <a:solidFill>
                  <a:schemeClr val="bg2">
                    <a:lumMod val="2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separator>.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4879227053140093"/>
                      <c:h val="0.1361363636363636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15F-4ADE-A334-D3CD5ABE3263}"/>
                </c:ext>
              </c:extLst>
            </c:dLbl>
            <c:numFmt formatCode="#,##0" sourceLinked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eparator>. </c:separator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Foglio2!$K$10:$L$10</c:f>
              <c:strCache>
                <c:ptCount val="2"/>
                <c:pt idx="0">
                  <c:v>femaleDiplomats</c:v>
                </c:pt>
                <c:pt idx="1">
                  <c:v>maleDiplomats</c:v>
                </c:pt>
              </c:strCache>
            </c:strRef>
          </c:cat>
          <c:val>
            <c:numRef>
              <c:f>Foglio2!$K$21:$L$21</c:f>
              <c:numCache>
                <c:formatCode>#,##0</c:formatCode>
                <c:ptCount val="2"/>
                <c:pt idx="0">
                  <c:v>12321</c:v>
                </c:pt>
                <c:pt idx="1">
                  <c:v>76779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5F-4ADE-A334-D3CD5ABE326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Foglio2!$D$35</c:f>
              <c:strCache>
                <c:ptCount val="1"/>
                <c:pt idx="0">
                  <c:v>Conteggio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B3-447D-A884-99764E667409}"/>
              </c:ext>
            </c:extLst>
          </c:dPt>
          <c:dPt>
            <c:idx val="1"/>
            <c:invertIfNegative val="0"/>
            <c:bubble3D val="0"/>
            <c:spPr>
              <a:noFill/>
              <a:ln w="12700">
                <a:solidFill>
                  <a:schemeClr val="bg2">
                    <a:lumMod val="75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07B3-447D-A884-99764E66740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7B3-447D-A884-99764E667409}"/>
              </c:ext>
            </c:extLst>
          </c:dPt>
          <c:dPt>
            <c:idx val="3"/>
            <c:invertIfNegative val="0"/>
            <c:bubble3D val="0"/>
            <c:spPr>
              <a:noFill/>
              <a:ln w="12700">
                <a:solidFill>
                  <a:schemeClr val="bg2">
                    <a:lumMod val="75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B3-447D-A884-99764E667409}"/>
              </c:ext>
            </c:extLst>
          </c:dPt>
          <c:dPt>
            <c:idx val="4"/>
            <c:invertIfNegative val="0"/>
            <c:bubble3D val="0"/>
            <c:spPr>
              <a:noFill/>
              <a:ln w="12700">
                <a:solidFill>
                  <a:schemeClr val="bg2">
                    <a:lumMod val="75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07B3-447D-A884-99764E667409}"/>
              </c:ext>
            </c:extLst>
          </c:dPt>
          <c:dPt>
            <c:idx val="5"/>
            <c:invertIfNegative val="0"/>
            <c:bubble3D val="0"/>
            <c:spPr>
              <a:noFill/>
              <a:ln w="12700">
                <a:solidFill>
                  <a:schemeClr val="bg2">
                    <a:lumMod val="75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B3-447D-A884-99764E667409}"/>
              </c:ext>
            </c:extLst>
          </c:dPt>
          <c:dPt>
            <c:idx val="6"/>
            <c:invertIfNegative val="0"/>
            <c:bubble3D val="0"/>
            <c:spPr>
              <a:noFill/>
              <a:ln w="12700">
                <a:solidFill>
                  <a:schemeClr val="bg2">
                    <a:lumMod val="75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7B3-447D-A884-99764E667409}"/>
              </c:ext>
            </c:extLst>
          </c:dPt>
          <c:dPt>
            <c:idx val="7"/>
            <c:invertIfNegative val="0"/>
            <c:bubble3D val="0"/>
            <c:spPr>
              <a:noFill/>
              <a:ln w="12700">
                <a:solidFill>
                  <a:schemeClr val="bg2">
                    <a:lumMod val="75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B3-447D-A884-99764E667409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B3-447D-A884-99764E667409}"/>
              </c:ext>
            </c:extLst>
          </c:dPt>
          <c:dPt>
            <c:idx val="9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7B3-447D-A884-99764E6674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Foglio2!$C$36:$C$45</c:f>
              <c:strCache>
                <c:ptCount val="10"/>
                <c:pt idx="0">
                  <c:v>Jamaica</c:v>
                </c:pt>
                <c:pt idx="1">
                  <c:v>Austria</c:v>
                </c:pt>
                <c:pt idx="2">
                  <c:v>Cuba</c:v>
                </c:pt>
                <c:pt idx="3">
                  <c:v>South Africa</c:v>
                </c:pt>
                <c:pt idx="4">
                  <c:v>Australia</c:v>
                </c:pt>
                <c:pt idx="5">
                  <c:v>Finland</c:v>
                </c:pt>
                <c:pt idx="6">
                  <c:v>United Kingdom of Great Britain and Northern Ireland</c:v>
                </c:pt>
                <c:pt idx="7">
                  <c:v>Sweden</c:v>
                </c:pt>
                <c:pt idx="8">
                  <c:v>Canada</c:v>
                </c:pt>
                <c:pt idx="9">
                  <c:v>United States of America</c:v>
                </c:pt>
              </c:strCache>
            </c:strRef>
          </c:cat>
          <c:val>
            <c:numRef>
              <c:f>Foglio2!$D$36:$D$45</c:f>
              <c:numCache>
                <c:formatCode>General</c:formatCode>
                <c:ptCount val="10"/>
                <c:pt idx="0">
                  <c:v>201</c:v>
                </c:pt>
                <c:pt idx="1">
                  <c:v>215</c:v>
                </c:pt>
                <c:pt idx="2">
                  <c:v>227</c:v>
                </c:pt>
                <c:pt idx="3">
                  <c:v>246</c:v>
                </c:pt>
                <c:pt idx="4">
                  <c:v>253</c:v>
                </c:pt>
                <c:pt idx="5">
                  <c:v>255</c:v>
                </c:pt>
                <c:pt idx="6">
                  <c:v>258</c:v>
                </c:pt>
                <c:pt idx="7">
                  <c:v>264</c:v>
                </c:pt>
                <c:pt idx="8">
                  <c:v>317</c:v>
                </c:pt>
                <c:pt idx="9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3-447D-A884-99764E667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48210047"/>
        <c:axId val="648205727"/>
      </c:barChart>
      <c:catAx>
        <c:axId val="648210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8205727"/>
        <c:crosses val="autoZero"/>
        <c:auto val="1"/>
        <c:lblAlgn val="ctr"/>
        <c:lblOffset val="100"/>
        <c:noMultiLvlLbl val="0"/>
      </c:catAx>
      <c:valAx>
        <c:axId val="64820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821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367925163200748E-2"/>
          <c:y val="0.11172582761832192"/>
          <c:w val="0.49910155461336569"/>
          <c:h val="0.78487744475488963"/>
        </c:manualLayout>
      </c:layout>
      <c:pieChart>
        <c:varyColors val="1"/>
        <c:ser>
          <c:idx val="0"/>
          <c:order val="0"/>
          <c:tx>
            <c:strRef>
              <c:f>Foglio2!$D$63</c:f>
              <c:strCache>
                <c:ptCount val="1"/>
                <c:pt idx="0">
                  <c:v>counting</c:v>
                </c:pt>
              </c:strCache>
            </c:strRef>
          </c:tx>
          <c:dPt>
            <c:idx val="0"/>
            <c:bubble3D val="0"/>
            <c:spPr>
              <a:solidFill>
                <a:schemeClr val="bg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3A4-4EC9-94FA-52BC400189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3A4-4EC9-94FA-52BC40018954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3A4-4EC9-94FA-52BC40018954}"/>
              </c:ext>
            </c:extLst>
          </c:dPt>
          <c:dLbls>
            <c:dLbl>
              <c:idx val="0"/>
              <c:layout>
                <c:manualLayout>
                  <c:x val="0.40672824550777309"/>
                  <c:y val="0.1926615316164795"/>
                </c:manualLayout>
              </c:layout>
              <c:tx>
                <c:rich>
                  <a:bodyPr/>
                  <a:lstStyle/>
                  <a:p>
                    <a:fld id="{9099ACDB-BE88-455F-84FB-2DC91B04ABE9}" type="VALUE">
                      <a:rPr lang="en-US" b="1">
                        <a:solidFill>
                          <a:schemeClr val="bg1">
                            <a:lumMod val="95000"/>
                          </a:schemeClr>
                        </a:solidFill>
                      </a:rPr>
                      <a:pPr/>
                      <a:t>[VALORE]</a:t>
                    </a:fld>
                    <a:endParaRPr lang="it-I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3A4-4EC9-94FA-52BC40018954}"/>
                </c:ext>
              </c:extLst>
            </c:dLbl>
            <c:dLbl>
              <c:idx val="1"/>
              <c:layout>
                <c:manualLayout>
                  <c:x val="0.36409246921057947"/>
                  <c:y val="0.4045248037618937"/>
                </c:manualLayout>
              </c:layout>
              <c:tx>
                <c:rich>
                  <a:bodyPr/>
                  <a:lstStyle/>
                  <a:p>
                    <a:fld id="{2561AEF5-C25B-4D68-B255-32EACCABB453}" type="VALUE">
                      <a:rPr lang="en-US" b="1">
                        <a:solidFill>
                          <a:schemeClr val="bg1"/>
                        </a:solidFill>
                      </a:rPr>
                      <a:pPr/>
                      <a:t>[VALORE]</a:t>
                    </a:fld>
                    <a:endParaRPr lang="it-I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3A4-4EC9-94FA-52BC40018954}"/>
                </c:ext>
              </c:extLst>
            </c:dLbl>
            <c:dLbl>
              <c:idx val="2"/>
              <c:layout>
                <c:manualLayout>
                  <c:x val="0.49792942548848063"/>
                  <c:y val="-0.26784443822694753"/>
                </c:manualLayout>
              </c:layout>
              <c:tx>
                <c:rich>
                  <a:bodyPr/>
                  <a:lstStyle/>
                  <a:p>
                    <a:fld id="{27F7FE8A-0A68-42A5-BA70-AEFEEDB2CCE5}" type="VALUE">
                      <a:rPr lang="en-US" b="1">
                        <a:solidFill>
                          <a:schemeClr val="bg1">
                            <a:lumMod val="95000"/>
                          </a:schemeClr>
                        </a:solidFill>
                      </a:rPr>
                      <a:pPr/>
                      <a:t>[VALORE]</a:t>
                    </a:fld>
                    <a:endParaRPr lang="it-I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3A4-4EC9-94FA-52BC400189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Foglio2!$C$64:$C$66</c:f>
              <c:strCache>
                <c:ptCount val="3"/>
                <c:pt idx="0">
                  <c:v>other titles</c:v>
                </c:pt>
                <c:pt idx="1">
                  <c:v>Chargé d’affaires</c:v>
                </c:pt>
                <c:pt idx="2">
                  <c:v>Ambassador</c:v>
                </c:pt>
              </c:strCache>
            </c:strRef>
          </c:cat>
          <c:val>
            <c:numRef>
              <c:f>Foglio2!$D$64:$D$66</c:f>
              <c:numCache>
                <c:formatCode>#,##0</c:formatCode>
                <c:ptCount val="3"/>
                <c:pt idx="0" formatCode="General">
                  <c:v>539</c:v>
                </c:pt>
                <c:pt idx="1">
                  <c:v>3750</c:v>
                </c:pt>
                <c:pt idx="2">
                  <c:v>89258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A4-4EC9-94FA-52BC40018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204667424234793"/>
          <c:y val="7.1452895799192617E-2"/>
          <c:w val="0.35282993471969853"/>
          <c:h val="0.64735675536669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Foglio2!$C$59</c:f>
              <c:strCache>
                <c:ptCount val="1"/>
                <c:pt idx="0">
                  <c:v>Ambassador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Foglio2!$D$58:$M$58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cat>
          <c:val>
            <c:numRef>
              <c:f>Foglio2!$D$59:$M$59</c:f>
              <c:numCache>
                <c:formatCode>#,##0</c:formatCode>
                <c:ptCount val="10"/>
                <c:pt idx="0">
                  <c:v>3349</c:v>
                </c:pt>
                <c:pt idx="1">
                  <c:v>5221</c:v>
                </c:pt>
                <c:pt idx="2">
                  <c:v>5843</c:v>
                </c:pt>
                <c:pt idx="3">
                  <c:v>6716</c:v>
                </c:pt>
                <c:pt idx="4">
                  <c:v>7328</c:v>
                </c:pt>
                <c:pt idx="5">
                  <c:v>7913</c:v>
                </c:pt>
                <c:pt idx="6">
                  <c:v>8452</c:v>
                </c:pt>
                <c:pt idx="7">
                  <c:v>15254</c:v>
                </c:pt>
                <c:pt idx="8">
                  <c:v>14471</c:v>
                </c:pt>
                <c:pt idx="9">
                  <c:v>14711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A0-4666-91FD-63CBD2354824}"/>
            </c:ext>
          </c:extLst>
        </c:ser>
        <c:ser>
          <c:idx val="1"/>
          <c:order val="1"/>
          <c:tx>
            <c:strRef>
              <c:f>Foglio2!$C$60</c:f>
              <c:strCache>
                <c:ptCount val="1"/>
                <c:pt idx="0">
                  <c:v>Chargé d’affaires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Foglio2!$D$58:$M$58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cat>
          <c:val>
            <c:numRef>
              <c:f>Foglio2!$D$60:$M$60</c:f>
              <c:numCache>
                <c:formatCode>General</c:formatCode>
                <c:ptCount val="10"/>
                <c:pt idx="0">
                  <c:v>219</c:v>
                </c:pt>
                <c:pt idx="1">
                  <c:v>350</c:v>
                </c:pt>
                <c:pt idx="2">
                  <c:v>431</c:v>
                </c:pt>
                <c:pt idx="3">
                  <c:v>651</c:v>
                </c:pt>
                <c:pt idx="4">
                  <c:v>537</c:v>
                </c:pt>
                <c:pt idx="5">
                  <c:v>578</c:v>
                </c:pt>
                <c:pt idx="6">
                  <c:v>527</c:v>
                </c:pt>
                <c:pt idx="9">
                  <c:v>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A0-4666-91FD-63CBD2354824}"/>
            </c:ext>
          </c:extLst>
        </c:ser>
        <c:ser>
          <c:idx val="2"/>
          <c:order val="2"/>
          <c:tx>
            <c:strRef>
              <c:f>Foglio2!$C$61</c:f>
              <c:strCache>
                <c:ptCount val="1"/>
                <c:pt idx="0">
                  <c:v>other titles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Foglio2!$D$58:$M$58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cat>
          <c:val>
            <c:numRef>
              <c:f>Foglio2!$D$61:$M$61</c:f>
              <c:numCache>
                <c:formatCode>General</c:formatCode>
                <c:ptCount val="10"/>
                <c:pt idx="0">
                  <c:v>54</c:v>
                </c:pt>
                <c:pt idx="1">
                  <c:v>27</c:v>
                </c:pt>
                <c:pt idx="2">
                  <c:v>39</c:v>
                </c:pt>
                <c:pt idx="3">
                  <c:v>48</c:v>
                </c:pt>
                <c:pt idx="4">
                  <c:v>33</c:v>
                </c:pt>
                <c:pt idx="5">
                  <c:v>21</c:v>
                </c:pt>
                <c:pt idx="6">
                  <c:v>20</c:v>
                </c:pt>
                <c:pt idx="9">
                  <c:v>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A0-4666-91FD-63CBD2354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6"/>
        <c:overlap val="100"/>
        <c:axId val="433455407"/>
        <c:axId val="433453967"/>
      </c:barChart>
      <c:catAx>
        <c:axId val="43345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453967"/>
        <c:crosses val="autoZero"/>
        <c:auto val="1"/>
        <c:lblAlgn val="ctr"/>
        <c:lblOffset val="100"/>
        <c:noMultiLvlLbl val="0"/>
      </c:catAx>
      <c:valAx>
        <c:axId val="43345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45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Foglio2!$H$35</c:f>
              <c:strCache>
                <c:ptCount val="1"/>
                <c:pt idx="0">
                  <c:v>Conteggio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6.6666666666666666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1B6-48D1-BAE6-C78FFB4A3D99}"/>
                </c:ext>
              </c:extLst>
            </c:dLbl>
            <c:dLbl>
              <c:idx val="1"/>
              <c:layout>
                <c:manualLayout>
                  <c:x val="-8.0555555555555575E-2"/>
                  <c:y val="-8.487556272013328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1B6-48D1-BAE6-C78FFB4A3D99}"/>
                </c:ext>
              </c:extLst>
            </c:dLbl>
            <c:dLbl>
              <c:idx val="2"/>
              <c:layout>
                <c:manualLayout>
                  <c:x val="-9.166666666666666E-2"/>
                  <c:y val="-8.487556272013328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1B6-48D1-BAE6-C78FFB4A3D99}"/>
                </c:ext>
              </c:extLst>
            </c:dLbl>
            <c:dLbl>
              <c:idx val="3"/>
              <c:layout>
                <c:manualLayout>
                  <c:x val="-0.10277777777777777"/>
                  <c:y val="-8.487556272013328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1B6-48D1-BAE6-C78FFB4A3D99}"/>
                </c:ext>
              </c:extLst>
            </c:dLbl>
            <c:dLbl>
              <c:idx val="4"/>
              <c:layout>
                <c:manualLayout>
                  <c:x val="-9.7222222222222224E-2"/>
                  <c:y val="-4.243778136006664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1B6-48D1-BAE6-C78FFB4A3D99}"/>
                </c:ext>
              </c:extLst>
            </c:dLbl>
            <c:dLbl>
              <c:idx val="5"/>
              <c:layout>
                <c:manualLayout>
                  <c:x val="-0.10555555555555556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1B6-48D1-BAE6-C78FFB4A3D99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Foglio2!$G$36:$G$41</c:f>
              <c:strCache>
                <c:ptCount val="6"/>
                <c:pt idx="0">
                  <c:v>Oceania</c:v>
                </c:pt>
                <c:pt idx="1">
                  <c:v>South America</c:v>
                </c:pt>
                <c:pt idx="2">
                  <c:v>Asia</c:v>
                </c:pt>
                <c:pt idx="3">
                  <c:v>North America</c:v>
                </c:pt>
                <c:pt idx="4">
                  <c:v>Africa</c:v>
                </c:pt>
                <c:pt idx="5">
                  <c:v>Europe</c:v>
                </c:pt>
              </c:strCache>
            </c:strRef>
          </c:cat>
          <c:val>
            <c:numRef>
              <c:f>Foglio2!$H$36:$H$41</c:f>
              <c:numCache>
                <c:formatCode>#,##0</c:formatCode>
                <c:ptCount val="6"/>
                <c:pt idx="0">
                  <c:v>519</c:v>
                </c:pt>
                <c:pt idx="1">
                  <c:v>861</c:v>
                </c:pt>
                <c:pt idx="2">
                  <c:v>1700</c:v>
                </c:pt>
                <c:pt idx="3">
                  <c:v>1907</c:v>
                </c:pt>
                <c:pt idx="4">
                  <c:v>2501</c:v>
                </c:pt>
                <c:pt idx="5">
                  <c:v>4833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6-48D1-BAE6-C78FFB4A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067927984"/>
        <c:axId val="2067929904"/>
      </c:barChart>
      <c:catAx>
        <c:axId val="2067927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7929904"/>
        <c:crosses val="autoZero"/>
        <c:auto val="1"/>
        <c:lblAlgn val="ctr"/>
        <c:lblOffset val="100"/>
        <c:noMultiLvlLbl val="0"/>
      </c:catAx>
      <c:valAx>
        <c:axId val="206792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792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1978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prove!$A$19:$A$24</c:f>
              <c:strCache>
                <c:ptCount val="6"/>
                <c:pt idx="0">
                  <c:v>undefined</c:v>
                </c:pt>
                <c:pt idx="1">
                  <c:v>0</c:v>
                </c:pt>
                <c:pt idx="2">
                  <c:v>&lt; 10%</c:v>
                </c:pt>
                <c:pt idx="3">
                  <c:v>&lt; 20%</c:v>
                </c:pt>
                <c:pt idx="4">
                  <c:v>&lt; 30%</c:v>
                </c:pt>
                <c:pt idx="5">
                  <c:v>&lt; 40%</c:v>
                </c:pt>
              </c:strCache>
            </c:strRef>
          </c:cat>
          <c:val>
            <c:numRef>
              <c:f>prove!$B$19:$B$24</c:f>
              <c:numCache>
                <c:formatCode>General</c:formatCode>
                <c:ptCount val="6"/>
                <c:pt idx="0">
                  <c:v>44</c:v>
                </c:pt>
                <c:pt idx="1">
                  <c:v>17</c:v>
                </c:pt>
                <c:pt idx="2">
                  <c:v>68</c:v>
                </c:pt>
                <c:pt idx="3">
                  <c:v>15</c:v>
                </c:pt>
                <c:pt idx="4">
                  <c:v>11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E-4C2B-82E8-838C6D609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842064"/>
        <c:axId val="595840624"/>
      </c:barChart>
      <c:catAx>
        <c:axId val="59584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840624"/>
        <c:crosses val="autoZero"/>
        <c:auto val="1"/>
        <c:lblAlgn val="ctr"/>
        <c:lblOffset val="100"/>
        <c:noMultiLvlLbl val="0"/>
      </c:catAx>
      <c:valAx>
        <c:axId val="59584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84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Foglio2!$F$64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Foglio2!$G$63:$L$63</c:f>
              <c:strCache>
                <c:ptCount val="6"/>
                <c:pt idx="0">
                  <c:v>Acting ambassador</c:v>
                </c:pt>
                <c:pt idx="1">
                  <c:v>Acting chargé d’affaires</c:v>
                </c:pt>
                <c:pt idx="2">
                  <c:v>Ambassador</c:v>
                </c:pt>
                <c:pt idx="3">
                  <c:v>Chargé d’affaires</c:v>
                </c:pt>
                <c:pt idx="4">
                  <c:v>Minister</c:v>
                </c:pt>
                <c:pt idx="5">
                  <c:v>Other</c:v>
                </c:pt>
              </c:strCache>
            </c:strRef>
          </c:cat>
          <c:val>
            <c:numRef>
              <c:f>Foglio2!$G$64:$L$64</c:f>
              <c:numCache>
                <c:formatCode>General</c:formatCode>
                <c:ptCount val="6"/>
                <c:pt idx="0">
                  <c:v>63</c:v>
                </c:pt>
                <c:pt idx="1">
                  <c:v>87</c:v>
                </c:pt>
                <c:pt idx="2" formatCode="#,##0">
                  <c:v>73410</c:v>
                </c:pt>
                <c:pt idx="3" formatCode="#,##0">
                  <c:v>2977</c:v>
                </c:pt>
                <c:pt idx="4">
                  <c:v>68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6-4BFC-A108-ACF6B66BDBAC}"/>
            </c:ext>
          </c:extLst>
        </c:ser>
        <c:ser>
          <c:idx val="1"/>
          <c:order val="1"/>
          <c:tx>
            <c:strRef>
              <c:f>Foglio2!$F$65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Foglio2!$G$63:$L$63</c:f>
              <c:strCache>
                <c:ptCount val="6"/>
                <c:pt idx="0">
                  <c:v>Acting ambassador</c:v>
                </c:pt>
                <c:pt idx="1">
                  <c:v>Acting chargé d’affaires</c:v>
                </c:pt>
                <c:pt idx="2">
                  <c:v>Ambassador</c:v>
                </c:pt>
                <c:pt idx="3">
                  <c:v>Chargé d’affaires</c:v>
                </c:pt>
                <c:pt idx="4">
                  <c:v>Minister</c:v>
                </c:pt>
                <c:pt idx="5">
                  <c:v>Other</c:v>
                </c:pt>
              </c:strCache>
            </c:strRef>
          </c:cat>
          <c:val>
            <c:numRef>
              <c:f>Foglio2!$G$65:$L$65</c:f>
              <c:numCache>
                <c:formatCode>General</c:formatCode>
                <c:ptCount val="6"/>
                <c:pt idx="0">
                  <c:v>8</c:v>
                </c:pt>
                <c:pt idx="1">
                  <c:v>174</c:v>
                </c:pt>
                <c:pt idx="2" formatCode="#,##0">
                  <c:v>11663</c:v>
                </c:pt>
                <c:pt idx="3">
                  <c:v>463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46-4BFC-A108-ACF6B66BD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702336"/>
        <c:axId val="112702816"/>
      </c:barChart>
      <c:catAx>
        <c:axId val="112702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702816"/>
        <c:crosses val="autoZero"/>
        <c:auto val="1"/>
        <c:lblAlgn val="ctr"/>
        <c:lblOffset val="100"/>
        <c:noMultiLvlLbl val="0"/>
      </c:catAx>
      <c:valAx>
        <c:axId val="11270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70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Foglio3!$C$6</c:f>
              <c:strCache>
                <c:ptCount val="1"/>
                <c:pt idx="0">
                  <c:v>Media %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5.555555555555558E-2"/>
                  <c:y val="-6.94444444444445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E58-4AC2-8632-E7ACEBB13FF3}"/>
                </c:ext>
              </c:extLst>
            </c:dLbl>
            <c:dLbl>
              <c:idx val="1"/>
              <c:layout>
                <c:manualLayout>
                  <c:x val="-4.1666666666666664E-2"/>
                  <c:y val="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E58-4AC2-8632-E7ACEBB13FF3}"/>
                </c:ext>
              </c:extLst>
            </c:dLbl>
            <c:dLbl>
              <c:idx val="2"/>
              <c:layout>
                <c:manualLayout>
                  <c:x val="-0.05"/>
                  <c:y val="-5.55555555555556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E58-4AC2-8632-E7ACEBB13FF3}"/>
                </c:ext>
              </c:extLst>
            </c:dLbl>
            <c:dLbl>
              <c:idx val="3"/>
              <c:layout>
                <c:manualLayout>
                  <c:x val="-0.05"/>
                  <c:y val="5.55555555555554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E58-4AC2-8632-E7ACEBB13FF3}"/>
                </c:ext>
              </c:extLst>
            </c:dLbl>
            <c:dLbl>
              <c:idx val="4"/>
              <c:layout>
                <c:manualLayout>
                  <c:x val="-6.3888888888888995E-2"/>
                  <c:y val="-6.9444444444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E58-4AC2-8632-E7ACEBB13FF3}"/>
                </c:ext>
              </c:extLst>
            </c:dLbl>
            <c:dLbl>
              <c:idx val="5"/>
              <c:layout>
                <c:manualLayout>
                  <c:x val="-1.3888888888888888E-2"/>
                  <c:y val="6.01851851851852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E58-4AC2-8632-E7ACEBB13FF3}"/>
                </c:ext>
              </c:extLst>
            </c:dLbl>
            <c:dLbl>
              <c:idx val="6"/>
              <c:layout>
                <c:manualLayout>
                  <c:x val="-8.6111111111111208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E58-4AC2-8632-E7ACEBB13FF3}"/>
                </c:ext>
              </c:extLst>
            </c:dLbl>
            <c:dLbl>
              <c:idx val="7"/>
              <c:layout>
                <c:manualLayout>
                  <c:x val="5.5555555555554534E-3"/>
                  <c:y val="-4.629629629629671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E58-4AC2-8632-E7ACEBB13FF3}"/>
                </c:ext>
              </c:extLst>
            </c:dLbl>
            <c:dLbl>
              <c:idx val="8"/>
              <c:layout>
                <c:manualLayout>
                  <c:x val="-8.333333333333344E-2"/>
                  <c:y val="-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E58-4AC2-8632-E7ACEBB13FF3}"/>
                </c:ext>
              </c:extLst>
            </c:dLbl>
            <c:dLbl>
              <c:idx val="9"/>
              <c:layout>
                <c:manualLayout>
                  <c:x val="1.0185067526415994E-16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E58-4AC2-8632-E7ACEBB13F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Foglio3!$B$7:$B$16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xVal>
          <c:yVal>
            <c:numRef>
              <c:f>Foglio3!$C$7:$C$16</c:f>
              <c:numCache>
                <c:formatCode>General</c:formatCode>
                <c:ptCount val="10"/>
                <c:pt idx="0">
                  <c:v>4.96</c:v>
                </c:pt>
                <c:pt idx="1">
                  <c:v>7.74</c:v>
                </c:pt>
                <c:pt idx="2">
                  <c:v>10.68</c:v>
                </c:pt>
                <c:pt idx="3">
                  <c:v>11.88</c:v>
                </c:pt>
                <c:pt idx="4">
                  <c:v>14.54</c:v>
                </c:pt>
                <c:pt idx="5">
                  <c:v>17.78</c:v>
                </c:pt>
                <c:pt idx="6">
                  <c:v>20.49</c:v>
                </c:pt>
                <c:pt idx="7">
                  <c:v>21.83</c:v>
                </c:pt>
                <c:pt idx="8">
                  <c:v>25.65</c:v>
                </c:pt>
                <c:pt idx="9">
                  <c:v>26.21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58-4AC2-8632-E7ACEBB13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51472"/>
        <c:axId val="34565392"/>
      </c:scatterChart>
      <c:valAx>
        <c:axId val="3455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565392"/>
        <c:crosses val="autoZero"/>
        <c:crossBetween val="midCat"/>
      </c:valAx>
      <c:valAx>
        <c:axId val="3456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55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Foglio3!$D$18</c:f>
              <c:strCache>
                <c:ptCount val="1"/>
                <c:pt idx="0">
                  <c:v>pct %</c:v>
                </c:pt>
              </c:strCache>
            </c:strRef>
          </c:tx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 w="9525" cap="flat" cmpd="sng" algn="ctr">
                <a:solidFill>
                  <a:schemeClr val="accent4">
                    <a:lumMod val="75000"/>
                  </a:schemeClr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0-2E59-47D6-AD38-57144BD3FFD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 w="9525" cap="flat" cmpd="sng" algn="ctr">
                <a:solidFill>
                  <a:schemeClr val="accent4">
                    <a:lumMod val="75000"/>
                  </a:schemeClr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F-2E59-47D6-AD38-57144BD3FFD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9525" cap="flat" cmpd="sng" algn="ctr">
                <a:solidFill>
                  <a:schemeClr val="accent4">
                    <a:lumMod val="60000"/>
                    <a:lumOff val="40000"/>
                  </a:schemeClr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E-2E59-47D6-AD38-57144BD3FFD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9525" cap="flat" cmpd="sng" algn="ctr">
                <a:solidFill>
                  <a:schemeClr val="accent4">
                    <a:lumMod val="60000"/>
                    <a:lumOff val="40000"/>
                  </a:schemeClr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D-2E59-47D6-AD38-57144BD3FFD4}"/>
              </c:ext>
            </c:extLst>
          </c:dPt>
          <c:dPt>
            <c:idx val="4"/>
            <c:invertIfNegative val="0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 w="9525" cap="flat" cmpd="sng" algn="ctr">
                <a:solidFill>
                  <a:schemeClr val="tx2">
                    <a:lumMod val="25000"/>
                    <a:lumOff val="75000"/>
                  </a:schemeClr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1-2E59-47D6-AD38-57144BD3FFD4}"/>
              </c:ext>
            </c:extLst>
          </c:dPt>
          <c:dPt>
            <c:idx val="5"/>
            <c:invertIfNegative val="0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 w="9525" cap="flat" cmpd="sng" algn="ctr">
                <a:solidFill>
                  <a:schemeClr val="tx2">
                    <a:lumMod val="25000"/>
                    <a:lumOff val="75000"/>
                  </a:schemeClr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2-2E59-47D6-AD38-57144BD3FFD4}"/>
              </c:ext>
            </c:extLst>
          </c:dPt>
          <c:dPt>
            <c:idx val="6"/>
            <c:invertIfNegative val="0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 w="9525" cap="flat" cmpd="sng" algn="ctr">
                <a:solidFill>
                  <a:schemeClr val="tx2">
                    <a:lumMod val="25000"/>
                    <a:lumOff val="75000"/>
                  </a:schemeClr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3-2E59-47D6-AD38-57144BD3FFD4}"/>
              </c:ext>
            </c:extLst>
          </c:dPt>
          <c:dPt>
            <c:idx val="7"/>
            <c:invertIfNegative val="0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 w="9525" cap="flat" cmpd="sng" algn="ctr">
                <a:solidFill>
                  <a:schemeClr val="tx2">
                    <a:lumMod val="25000"/>
                    <a:lumOff val="75000"/>
                  </a:schemeClr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C-2E59-47D6-AD38-57144BD3FFD4}"/>
              </c:ext>
            </c:extLst>
          </c:dPt>
          <c:dPt>
            <c:idx val="8"/>
            <c:invertIfNegative val="0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 w="9525" cap="flat" cmpd="sng" algn="ctr">
                <a:solidFill>
                  <a:schemeClr val="tx2">
                    <a:lumMod val="25000"/>
                    <a:lumOff val="75000"/>
                  </a:schemeClr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B-2E59-47D6-AD38-57144BD3FFD4}"/>
              </c:ext>
            </c:extLst>
          </c:dPt>
          <c:dPt>
            <c:idx val="9"/>
            <c:invertIfNegative val="0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 w="9525" cap="flat" cmpd="sng" algn="ctr">
                <a:solidFill>
                  <a:schemeClr val="tx2">
                    <a:lumMod val="25000"/>
                    <a:lumOff val="75000"/>
                  </a:schemeClr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A-2E59-47D6-AD38-57144BD3FFD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Foglio3!$B$19:$C$28</c:f>
              <c:multiLvlStrCache>
                <c:ptCount val="10"/>
                <c:lvl>
                  <c:pt idx="0">
                    <c:v>Germany</c:v>
                  </c:pt>
                  <c:pt idx="1">
                    <c:v>Germany</c:v>
                  </c:pt>
                  <c:pt idx="2">
                    <c:v>Sweden</c:v>
                  </c:pt>
                  <c:pt idx="3">
                    <c:v>Sweden</c:v>
                  </c:pt>
                  <c:pt idx="4">
                    <c:v>Rwanda</c:v>
                  </c:pt>
                  <c:pt idx="5">
                    <c:v>Rwanda</c:v>
                  </c:pt>
                  <c:pt idx="6">
                    <c:v>Rwanda</c:v>
                  </c:pt>
                  <c:pt idx="7">
                    <c:v>Rwanda</c:v>
                  </c:pt>
                  <c:pt idx="8">
                    <c:v>Rwanda</c:v>
                  </c:pt>
                  <c:pt idx="9">
                    <c:v>Rwanda</c:v>
                  </c:pt>
                </c:lvl>
                <c:lvl>
                  <c:pt idx="0">
                    <c:v>1968</c:v>
                  </c:pt>
                  <c:pt idx="1">
                    <c:v>1978</c:v>
                  </c:pt>
                  <c:pt idx="2">
                    <c:v>1988</c:v>
                  </c:pt>
                  <c:pt idx="3">
                    <c:v>1998</c:v>
                  </c:pt>
                  <c:pt idx="4">
                    <c:v>2003</c:v>
                  </c:pt>
                  <c:pt idx="5">
                    <c:v>2008</c:v>
                  </c:pt>
                  <c:pt idx="6">
                    <c:v>2013</c:v>
                  </c:pt>
                  <c:pt idx="7">
                    <c:v>2014</c:v>
                  </c:pt>
                  <c:pt idx="8">
                    <c:v>2019</c:v>
                  </c:pt>
                  <c:pt idx="9">
                    <c:v>2021</c:v>
                  </c:pt>
                </c:lvl>
              </c:multiLvlStrCache>
            </c:multiLvlStrRef>
          </c:cat>
          <c:val>
            <c:numRef>
              <c:f>Foglio3!$D$19:$D$28</c:f>
              <c:numCache>
                <c:formatCode>General</c:formatCode>
                <c:ptCount val="10"/>
                <c:pt idx="0">
                  <c:v>30.6</c:v>
                </c:pt>
                <c:pt idx="1">
                  <c:v>33.6</c:v>
                </c:pt>
                <c:pt idx="2">
                  <c:v>38.4</c:v>
                </c:pt>
                <c:pt idx="3">
                  <c:v>42.7</c:v>
                </c:pt>
                <c:pt idx="4">
                  <c:v>48.75</c:v>
                </c:pt>
                <c:pt idx="5">
                  <c:v>56.25</c:v>
                </c:pt>
                <c:pt idx="6">
                  <c:v>63.75</c:v>
                </c:pt>
                <c:pt idx="7">
                  <c:v>63.75</c:v>
                </c:pt>
                <c:pt idx="8">
                  <c:v>61.25</c:v>
                </c:pt>
                <c:pt idx="9">
                  <c:v>61.25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59-47D6-AD38-57144BD3F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85552112"/>
        <c:axId val="385552592"/>
      </c:barChart>
      <c:catAx>
        <c:axId val="3855521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5552592"/>
        <c:crosses val="autoZero"/>
        <c:auto val="1"/>
        <c:lblAlgn val="ctr"/>
        <c:lblOffset val="100"/>
        <c:noMultiLvlLbl val="0"/>
      </c:catAx>
      <c:valAx>
        <c:axId val="3855525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555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9525" cap="flat" cmpd="sng" algn="ctr">
                <a:solidFill>
                  <a:schemeClr val="accent4">
                    <a:lumMod val="60000"/>
                    <a:lumOff val="40000"/>
                  </a:schemeClr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2-B7BC-4781-B483-AD4E3791A471}"/>
              </c:ext>
            </c:extLst>
          </c:dPt>
          <c:dPt>
            <c:idx val="9"/>
            <c:invertIfNegative val="0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 w="9525" cap="flat" cmpd="sng" algn="ctr">
                <a:solidFill>
                  <a:schemeClr val="tx2">
                    <a:lumMod val="25000"/>
                    <a:lumOff val="75000"/>
                  </a:schemeClr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B7BC-4781-B483-AD4E3791A471}"/>
              </c:ext>
            </c:extLst>
          </c:dPt>
          <c:dLbls>
            <c:dLbl>
              <c:idx val="0"/>
              <c:layout>
                <c:manualLayout>
                  <c:x val="-8.0555555555555561E-2"/>
                  <c:y val="-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7BC-4781-B483-AD4E3791A471}"/>
                </c:ext>
              </c:extLst>
            </c:dLbl>
            <c:dLbl>
              <c:idx val="1"/>
              <c:layout>
                <c:manualLayout>
                  <c:x val="-8.611111111111111E-2"/>
                  <c:y val="-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7BC-4781-B483-AD4E3791A471}"/>
                </c:ext>
              </c:extLst>
            </c:dLbl>
            <c:dLbl>
              <c:idx val="2"/>
              <c:layout>
                <c:manualLayout>
                  <c:x val="-8.3333333333333329E-2"/>
                  <c:y val="-8.487556272013328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7BC-4781-B483-AD4E3791A471}"/>
                </c:ext>
              </c:extLst>
            </c:dLbl>
            <c:dLbl>
              <c:idx val="3"/>
              <c:layout>
                <c:manualLayout>
                  <c:x val="-7.777777777777777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7BC-4781-B483-AD4E3791A471}"/>
                </c:ext>
              </c:extLst>
            </c:dLbl>
            <c:dLbl>
              <c:idx val="4"/>
              <c:layout>
                <c:manualLayout>
                  <c:x val="-7.2222222222222326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7BC-4781-B483-AD4E3791A471}"/>
                </c:ext>
              </c:extLst>
            </c:dLbl>
            <c:dLbl>
              <c:idx val="5"/>
              <c:layout>
                <c:manualLayout>
                  <c:x val="-8.333333333333332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7BC-4781-B483-AD4E3791A471}"/>
                </c:ext>
              </c:extLst>
            </c:dLbl>
            <c:dLbl>
              <c:idx val="6"/>
              <c:layout>
                <c:manualLayout>
                  <c:x val="-6.944444444444444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7BC-4781-B483-AD4E3791A471}"/>
                </c:ext>
              </c:extLst>
            </c:dLbl>
            <c:dLbl>
              <c:idx val="7"/>
              <c:layout>
                <c:manualLayout>
                  <c:x val="-7.2222222222222215E-2"/>
                  <c:y val="-4.2437781360066642E-17"/>
                </c:manualLayout>
              </c:layout>
              <c:tx>
                <c:rich>
                  <a:bodyPr/>
                  <a:lstStyle/>
                  <a:p>
                    <a:fld id="{640F8EB7-6F73-40D4-8D33-30FD75D5EA6D}" type="VALUE">
                      <a:rPr lang="en-US" b="1">
                        <a:solidFill>
                          <a:schemeClr val="tx1"/>
                        </a:solidFill>
                      </a:rPr>
                      <a:pPr/>
                      <a:t>[VALORE]</a:t>
                    </a:fld>
                    <a:endParaRPr lang="it-I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B7BC-4781-B483-AD4E3791A471}"/>
                </c:ext>
              </c:extLst>
            </c:dLbl>
            <c:dLbl>
              <c:idx val="8"/>
              <c:layout>
                <c:manualLayout>
                  <c:x val="-8.61111111111111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7BC-4781-B483-AD4E3791A471}"/>
                </c:ext>
              </c:extLst>
            </c:dLbl>
            <c:dLbl>
              <c:idx val="9"/>
              <c:layout>
                <c:manualLayout>
                  <c:x val="-8.0555555555555561E-2"/>
                  <c:y val="0"/>
                </c:manualLayout>
              </c:layout>
              <c:tx>
                <c:rich>
                  <a:bodyPr/>
                  <a:lstStyle/>
                  <a:p>
                    <a:fld id="{48BE945A-0CDB-42DA-8040-58F6AE6CCEC1}" type="VALUE">
                      <a:rPr lang="en-US" b="1">
                        <a:solidFill>
                          <a:schemeClr val="tx1"/>
                        </a:solidFill>
                      </a:rPr>
                      <a:pPr/>
                      <a:t>[VALORE]</a:t>
                    </a:fld>
                    <a:endParaRPr lang="it-I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7BC-4781-B483-AD4E3791A4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Foglio3!$B$31:$B$40</c:f>
              <c:strCache>
                <c:ptCount val="10"/>
                <c:pt idx="0">
                  <c:v>Timor-Leste</c:v>
                </c:pt>
                <c:pt idx="1">
                  <c:v>South Africa</c:v>
                </c:pt>
                <c:pt idx="2">
                  <c:v>Mozambique</c:v>
                </c:pt>
                <c:pt idx="3">
                  <c:v>Norway</c:v>
                </c:pt>
                <c:pt idx="4">
                  <c:v>Namibia</c:v>
                </c:pt>
                <c:pt idx="5">
                  <c:v>Iceland</c:v>
                </c:pt>
                <c:pt idx="6">
                  <c:v>Finland</c:v>
                </c:pt>
                <c:pt idx="7">
                  <c:v>Sweden</c:v>
                </c:pt>
                <c:pt idx="8">
                  <c:v>Cuba</c:v>
                </c:pt>
                <c:pt idx="9">
                  <c:v>Rwanda</c:v>
                </c:pt>
              </c:strCache>
            </c:strRef>
          </c:cat>
          <c:val>
            <c:numRef>
              <c:f>Foglio3!$C$31:$C$40</c:f>
              <c:numCache>
                <c:formatCode>General</c:formatCode>
                <c:ptCount val="10"/>
                <c:pt idx="0">
                  <c:v>36.619999999999997</c:v>
                </c:pt>
                <c:pt idx="1">
                  <c:v>36.86</c:v>
                </c:pt>
                <c:pt idx="2">
                  <c:v>36.99</c:v>
                </c:pt>
                <c:pt idx="3">
                  <c:v>37.35</c:v>
                </c:pt>
                <c:pt idx="4">
                  <c:v>38.200000000000003</c:v>
                </c:pt>
                <c:pt idx="5">
                  <c:v>39.130000000000003</c:v>
                </c:pt>
                <c:pt idx="6">
                  <c:v>39.200000000000003</c:v>
                </c:pt>
                <c:pt idx="7">
                  <c:v>41.3</c:v>
                </c:pt>
                <c:pt idx="8">
                  <c:v>43.11</c:v>
                </c:pt>
                <c:pt idx="9">
                  <c:v>50.78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BC-4781-B483-AD4E3791A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395058176"/>
        <c:axId val="395062976"/>
      </c:barChart>
      <c:catAx>
        <c:axId val="3950581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5062976"/>
        <c:crosses val="autoZero"/>
        <c:auto val="1"/>
        <c:lblAlgn val="ctr"/>
        <c:lblOffset val="100"/>
        <c:noMultiLvlLbl val="0"/>
      </c:catAx>
      <c:valAx>
        <c:axId val="3950629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505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Foglio3!$C$42</c:f>
              <c:strCache>
                <c:ptCount val="1"/>
                <c:pt idx="0">
                  <c:v>pct %</c:v>
                </c:pt>
              </c:strCache>
            </c:strRef>
          </c:tx>
          <c:spPr>
            <a:noFill/>
            <a:ln w="9525" cap="flat" cmpd="sng" algn="ctr">
              <a:solidFill>
                <a:srgbClr val="00FFFF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dLbl>
              <c:idx val="0"/>
              <c:layout>
                <c:manualLayout>
                  <c:x val="-8.61111111111111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192-46B3-BB19-8F9D2CFA4A61}"/>
                </c:ext>
              </c:extLst>
            </c:dLbl>
            <c:dLbl>
              <c:idx val="1"/>
              <c:layout>
                <c:manualLayout>
                  <c:x val="-8.611111111111111E-2"/>
                  <c:y val="-8.487556272013328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192-46B3-BB19-8F9D2CFA4A61}"/>
                </c:ext>
              </c:extLst>
            </c:dLbl>
            <c:dLbl>
              <c:idx val="2"/>
              <c:layout>
                <c:manualLayout>
                  <c:x val="-7.777777777777777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192-46B3-BB19-8F9D2CFA4A61}"/>
                </c:ext>
              </c:extLst>
            </c:dLbl>
            <c:dLbl>
              <c:idx val="3"/>
              <c:layout>
                <c:manualLayout>
                  <c:x val="-8.6111111111111208E-2"/>
                  <c:y val="-4.243778136006664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192-46B3-BB19-8F9D2CFA4A61}"/>
                </c:ext>
              </c:extLst>
            </c:dLbl>
            <c:dLbl>
              <c:idx val="4"/>
              <c:layout>
                <c:manualLayout>
                  <c:x val="-8.333333333333344E-2"/>
                  <c:y val="-4.243778136006664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192-46B3-BB19-8F9D2CFA4A61}"/>
                </c:ext>
              </c:extLst>
            </c:dLbl>
            <c:dLbl>
              <c:idx val="5"/>
              <c:layout>
                <c:manualLayout>
                  <c:x val="-8.055555555555575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192-46B3-BB19-8F9D2CFA4A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Foglio3!$B$43:$B$48</c:f>
              <c:strCache>
                <c:ptCount val="6"/>
                <c:pt idx="0">
                  <c:v>Asia</c:v>
                </c:pt>
                <c:pt idx="1">
                  <c:v>Africa</c:v>
                </c:pt>
                <c:pt idx="2">
                  <c:v>South America</c:v>
                </c:pt>
                <c:pt idx="3">
                  <c:v>Oceania</c:v>
                </c:pt>
                <c:pt idx="4">
                  <c:v>North America</c:v>
                </c:pt>
                <c:pt idx="5">
                  <c:v>Europe</c:v>
                </c:pt>
              </c:strCache>
            </c:strRef>
          </c:cat>
          <c:val>
            <c:numRef>
              <c:f>Foglio3!$C$43:$C$48</c:f>
              <c:numCache>
                <c:formatCode>General</c:formatCode>
                <c:ptCount val="6"/>
                <c:pt idx="0">
                  <c:v>13.21</c:v>
                </c:pt>
                <c:pt idx="1">
                  <c:v>16.73</c:v>
                </c:pt>
                <c:pt idx="2">
                  <c:v>17.7</c:v>
                </c:pt>
                <c:pt idx="3">
                  <c:v>21.52</c:v>
                </c:pt>
                <c:pt idx="4">
                  <c:v>22.19</c:v>
                </c:pt>
                <c:pt idx="5">
                  <c:v>23.79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2-46B3-BB19-8F9D2CFA4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395063936"/>
        <c:axId val="395062016"/>
      </c:barChart>
      <c:catAx>
        <c:axId val="3950639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5062016"/>
        <c:crosses val="autoZero"/>
        <c:auto val="1"/>
        <c:lblAlgn val="ctr"/>
        <c:lblOffset val="100"/>
        <c:noMultiLvlLbl val="0"/>
      </c:catAx>
      <c:valAx>
        <c:axId val="3950620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506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1988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prove!$H$6:$H$11</c:f>
              <c:strCache>
                <c:ptCount val="6"/>
                <c:pt idx="0">
                  <c:v>undefined</c:v>
                </c:pt>
                <c:pt idx="1">
                  <c:v>0</c:v>
                </c:pt>
                <c:pt idx="2">
                  <c:v>&lt; 10%</c:v>
                </c:pt>
                <c:pt idx="3">
                  <c:v>&lt; 20%</c:v>
                </c:pt>
                <c:pt idx="4">
                  <c:v>&lt; 30%</c:v>
                </c:pt>
                <c:pt idx="5">
                  <c:v>&lt; 40%</c:v>
                </c:pt>
              </c:strCache>
            </c:strRef>
          </c:cat>
          <c:val>
            <c:numRef>
              <c:f>prove!$I$6:$I$11</c:f>
              <c:numCache>
                <c:formatCode>General</c:formatCode>
                <c:ptCount val="6"/>
                <c:pt idx="0">
                  <c:v>33</c:v>
                </c:pt>
                <c:pt idx="1">
                  <c:v>9</c:v>
                </c:pt>
                <c:pt idx="2">
                  <c:v>69</c:v>
                </c:pt>
                <c:pt idx="3">
                  <c:v>33</c:v>
                </c:pt>
                <c:pt idx="4">
                  <c:v>11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0C-4973-9EAB-642CBEE06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9251615"/>
        <c:axId val="1719256895"/>
      </c:barChart>
      <c:catAx>
        <c:axId val="171925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9256895"/>
        <c:crosses val="autoZero"/>
        <c:auto val="1"/>
        <c:lblAlgn val="ctr"/>
        <c:lblOffset val="100"/>
        <c:noMultiLvlLbl val="0"/>
      </c:catAx>
      <c:valAx>
        <c:axId val="171925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9251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1998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prove!$H$18:$H$24</c:f>
              <c:strCache>
                <c:ptCount val="7"/>
                <c:pt idx="0">
                  <c:v>undefined</c:v>
                </c:pt>
                <c:pt idx="1">
                  <c:v>0</c:v>
                </c:pt>
                <c:pt idx="2">
                  <c:v>&lt; 10%</c:v>
                </c:pt>
                <c:pt idx="3">
                  <c:v>&lt; 20%</c:v>
                </c:pt>
                <c:pt idx="4">
                  <c:v>&lt; 30%</c:v>
                </c:pt>
                <c:pt idx="5">
                  <c:v>&lt; 40%</c:v>
                </c:pt>
                <c:pt idx="6">
                  <c:v>&lt; 50%</c:v>
                </c:pt>
              </c:strCache>
            </c:strRef>
          </c:cat>
          <c:val>
            <c:numRef>
              <c:f>prove!$I$18:$I$24</c:f>
              <c:numCache>
                <c:formatCode>General</c:formatCode>
                <c:ptCount val="7"/>
                <c:pt idx="0">
                  <c:v>30</c:v>
                </c:pt>
                <c:pt idx="1">
                  <c:v>7</c:v>
                </c:pt>
                <c:pt idx="2">
                  <c:v>77</c:v>
                </c:pt>
                <c:pt idx="3">
                  <c:v>52</c:v>
                </c:pt>
                <c:pt idx="4">
                  <c:v>18</c:v>
                </c:pt>
                <c:pt idx="5">
                  <c:v>5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9-4CA5-9AE3-B89FBBF8B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9251135"/>
        <c:axId val="1719252095"/>
      </c:barChart>
      <c:catAx>
        <c:axId val="171925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9252095"/>
        <c:crosses val="autoZero"/>
        <c:auto val="1"/>
        <c:lblAlgn val="ctr"/>
        <c:lblOffset val="100"/>
        <c:noMultiLvlLbl val="0"/>
      </c:catAx>
      <c:valAx>
        <c:axId val="171925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9251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2003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prove!$O$6:$O$12</c:f>
              <c:strCache>
                <c:ptCount val="7"/>
                <c:pt idx="0">
                  <c:v>undefined</c:v>
                </c:pt>
                <c:pt idx="1">
                  <c:v>0</c:v>
                </c:pt>
                <c:pt idx="2">
                  <c:v>&lt; 10%</c:v>
                </c:pt>
                <c:pt idx="3">
                  <c:v>&lt; 20%</c:v>
                </c:pt>
                <c:pt idx="4">
                  <c:v>&lt; 30%</c:v>
                </c:pt>
                <c:pt idx="5">
                  <c:v>&lt; 40%</c:v>
                </c:pt>
                <c:pt idx="6">
                  <c:v>&lt; 50%</c:v>
                </c:pt>
              </c:strCache>
            </c:strRef>
          </c:cat>
          <c:val>
            <c:numRef>
              <c:f>prove!$P$6:$P$12</c:f>
              <c:numCache>
                <c:formatCode>General</c:formatCode>
                <c:ptCount val="7"/>
                <c:pt idx="0">
                  <c:v>33</c:v>
                </c:pt>
                <c:pt idx="1">
                  <c:v>6</c:v>
                </c:pt>
                <c:pt idx="2">
                  <c:v>57</c:v>
                </c:pt>
                <c:pt idx="3">
                  <c:v>57</c:v>
                </c:pt>
                <c:pt idx="4">
                  <c:v>23</c:v>
                </c:pt>
                <c:pt idx="5">
                  <c:v>13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6F-480F-B688-38A645FA7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7887519"/>
        <c:axId val="1727887039"/>
      </c:barChart>
      <c:catAx>
        <c:axId val="172788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7887039"/>
        <c:crosses val="autoZero"/>
        <c:auto val="1"/>
        <c:lblAlgn val="ctr"/>
        <c:lblOffset val="100"/>
        <c:noMultiLvlLbl val="0"/>
      </c:catAx>
      <c:valAx>
        <c:axId val="172788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788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2008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prove!$O$18:$O$25</c:f>
              <c:strCache>
                <c:ptCount val="8"/>
                <c:pt idx="0">
                  <c:v>undefined</c:v>
                </c:pt>
                <c:pt idx="1">
                  <c:v>0</c:v>
                </c:pt>
                <c:pt idx="2">
                  <c:v>&lt; 10%</c:v>
                </c:pt>
                <c:pt idx="3">
                  <c:v>&lt; 20%</c:v>
                </c:pt>
                <c:pt idx="4">
                  <c:v>&lt; 30%</c:v>
                </c:pt>
                <c:pt idx="5">
                  <c:v>&lt; 40%</c:v>
                </c:pt>
                <c:pt idx="6">
                  <c:v>&lt; 50%</c:v>
                </c:pt>
                <c:pt idx="7">
                  <c:v>&gt;= 50%</c:v>
                </c:pt>
              </c:strCache>
            </c:strRef>
          </c:cat>
          <c:val>
            <c:numRef>
              <c:f>prove!$P$18:$P$25</c:f>
              <c:numCache>
                <c:formatCode>General</c:formatCode>
                <c:ptCount val="8"/>
                <c:pt idx="0">
                  <c:v>27</c:v>
                </c:pt>
                <c:pt idx="1">
                  <c:v>4</c:v>
                </c:pt>
                <c:pt idx="2">
                  <c:v>39</c:v>
                </c:pt>
                <c:pt idx="3">
                  <c:v>61</c:v>
                </c:pt>
                <c:pt idx="4">
                  <c:v>39</c:v>
                </c:pt>
                <c:pt idx="5">
                  <c:v>19</c:v>
                </c:pt>
                <c:pt idx="6">
                  <c:v>4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BA-4A5F-99CE-9033DB1F2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892287"/>
        <c:axId val="1671913407"/>
      </c:barChart>
      <c:catAx>
        <c:axId val="167189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71913407"/>
        <c:crosses val="autoZero"/>
        <c:auto val="1"/>
        <c:lblAlgn val="ctr"/>
        <c:lblOffset val="100"/>
        <c:noMultiLvlLbl val="0"/>
      </c:catAx>
      <c:valAx>
        <c:axId val="167191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71892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2013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prove!$V$6:$V$13</c:f>
              <c:strCache>
                <c:ptCount val="8"/>
                <c:pt idx="0">
                  <c:v>undefined</c:v>
                </c:pt>
                <c:pt idx="1">
                  <c:v>0</c:v>
                </c:pt>
                <c:pt idx="2">
                  <c:v>&lt; 10%</c:v>
                </c:pt>
                <c:pt idx="3">
                  <c:v>&lt; 20%</c:v>
                </c:pt>
                <c:pt idx="4">
                  <c:v>&lt; 30%</c:v>
                </c:pt>
                <c:pt idx="5">
                  <c:v>&lt; 40%</c:v>
                </c:pt>
                <c:pt idx="6">
                  <c:v>&lt; 50%</c:v>
                </c:pt>
                <c:pt idx="7">
                  <c:v>&gt; 60%</c:v>
                </c:pt>
              </c:strCache>
            </c:strRef>
          </c:cat>
          <c:val>
            <c:numRef>
              <c:f>prove!$W$6:$W$13</c:f>
              <c:numCache>
                <c:formatCode>General</c:formatCode>
                <c:ptCount val="8"/>
                <c:pt idx="0">
                  <c:v>29</c:v>
                </c:pt>
                <c:pt idx="1">
                  <c:v>3</c:v>
                </c:pt>
                <c:pt idx="2">
                  <c:v>27</c:v>
                </c:pt>
                <c:pt idx="3">
                  <c:v>55</c:v>
                </c:pt>
                <c:pt idx="4">
                  <c:v>47</c:v>
                </c:pt>
                <c:pt idx="5">
                  <c:v>27</c:v>
                </c:pt>
                <c:pt idx="6">
                  <c:v>7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5-4B68-A683-C44D6FD4B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911007"/>
        <c:axId val="1671911487"/>
      </c:barChart>
      <c:catAx>
        <c:axId val="167191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71911487"/>
        <c:crosses val="autoZero"/>
        <c:auto val="1"/>
        <c:lblAlgn val="ctr"/>
        <c:lblOffset val="100"/>
        <c:noMultiLvlLbl val="0"/>
      </c:catAx>
      <c:valAx>
        <c:axId val="167191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71911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2014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prove!$V$18:$V$26</c:f>
              <c:strCache>
                <c:ptCount val="9"/>
                <c:pt idx="0">
                  <c:v>undefined</c:v>
                </c:pt>
                <c:pt idx="1">
                  <c:v>0</c:v>
                </c:pt>
                <c:pt idx="2">
                  <c:v>&lt; 10%</c:v>
                </c:pt>
                <c:pt idx="3">
                  <c:v>&lt; 20%</c:v>
                </c:pt>
                <c:pt idx="4">
                  <c:v>&lt; 30%</c:v>
                </c:pt>
                <c:pt idx="5">
                  <c:v>&lt; 40%</c:v>
                </c:pt>
                <c:pt idx="6">
                  <c:v>&lt; 50%</c:v>
                </c:pt>
                <c:pt idx="7">
                  <c:v>&gt;= 50%</c:v>
                </c:pt>
                <c:pt idx="8">
                  <c:v>&gt; 60%</c:v>
                </c:pt>
              </c:strCache>
            </c:strRef>
          </c:cat>
          <c:val>
            <c:numRef>
              <c:f>prove!$W$18:$W$26</c:f>
              <c:numCache>
                <c:formatCode>General</c:formatCode>
                <c:ptCount val="9"/>
                <c:pt idx="0">
                  <c:v>28</c:v>
                </c:pt>
                <c:pt idx="1">
                  <c:v>2</c:v>
                </c:pt>
                <c:pt idx="2">
                  <c:v>26</c:v>
                </c:pt>
                <c:pt idx="3">
                  <c:v>57</c:v>
                </c:pt>
                <c:pt idx="4">
                  <c:v>44</c:v>
                </c:pt>
                <c:pt idx="5">
                  <c:v>29</c:v>
                </c:pt>
                <c:pt idx="6">
                  <c:v>11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61-48DF-8ECF-471D5BA6A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9259775"/>
        <c:axId val="1719253535"/>
      </c:barChart>
      <c:catAx>
        <c:axId val="171925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9253535"/>
        <c:crosses val="autoZero"/>
        <c:auto val="1"/>
        <c:lblAlgn val="ctr"/>
        <c:lblOffset val="100"/>
        <c:noMultiLvlLbl val="0"/>
      </c:catAx>
      <c:valAx>
        <c:axId val="171925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9259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prove!$AC$6:$AC$14</c:f>
              <c:strCache>
                <c:ptCount val="9"/>
                <c:pt idx="0">
                  <c:v>undefined</c:v>
                </c:pt>
                <c:pt idx="1">
                  <c:v>0</c:v>
                </c:pt>
                <c:pt idx="2">
                  <c:v>&lt; 10%</c:v>
                </c:pt>
                <c:pt idx="3">
                  <c:v>&lt; 20%</c:v>
                </c:pt>
                <c:pt idx="4">
                  <c:v>&lt; 30%</c:v>
                </c:pt>
                <c:pt idx="5">
                  <c:v>&lt; 40%</c:v>
                </c:pt>
                <c:pt idx="6">
                  <c:v>&lt; 50%</c:v>
                </c:pt>
                <c:pt idx="7">
                  <c:v>&gt;= 50%</c:v>
                </c:pt>
                <c:pt idx="8">
                  <c:v>&gt; 60%</c:v>
                </c:pt>
              </c:strCache>
            </c:strRef>
          </c:cat>
          <c:val>
            <c:numRef>
              <c:f>prove!$AD$6:$AD$14</c:f>
              <c:numCache>
                <c:formatCode>General</c:formatCode>
                <c:ptCount val="9"/>
                <c:pt idx="0">
                  <c:v>27</c:v>
                </c:pt>
                <c:pt idx="1">
                  <c:v>2</c:v>
                </c:pt>
                <c:pt idx="2">
                  <c:v>18</c:v>
                </c:pt>
                <c:pt idx="3">
                  <c:v>45</c:v>
                </c:pt>
                <c:pt idx="4">
                  <c:v>55</c:v>
                </c:pt>
                <c:pt idx="5">
                  <c:v>31</c:v>
                </c:pt>
                <c:pt idx="6">
                  <c:v>16</c:v>
                </c:pt>
                <c:pt idx="7">
                  <c:v>3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95-4A01-AB2C-006C365CE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250832"/>
        <c:axId val="602256592"/>
      </c:barChart>
      <c:catAx>
        <c:axId val="60225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2256592"/>
        <c:crosses val="autoZero"/>
        <c:auto val="1"/>
        <c:lblAlgn val="ctr"/>
        <c:lblOffset val="100"/>
        <c:noMultiLvlLbl val="0"/>
      </c:catAx>
      <c:valAx>
        <c:axId val="6022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225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213360</xdr:colOff>
      <xdr:row>4</xdr:row>
      <xdr:rowOff>179070</xdr:rowOff>
    </xdr:from>
    <xdr:to>
      <xdr:col>6</xdr:col>
      <xdr:colOff>297180</xdr:colOff>
      <xdr:row>15</xdr:row>
      <xdr:rowOff>83820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689FB7D-2631-019F-6AAC-95A929EBA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182880</xdr:colOff>
      <xdr:row>16</xdr:row>
      <xdr:rowOff>179070</xdr:rowOff>
    </xdr:from>
    <xdr:to>
      <xdr:col>6</xdr:col>
      <xdr:colOff>335280</xdr:colOff>
      <xdr:row>26</xdr:row>
      <xdr:rowOff>121920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69BD015-01BF-8617-5420-6BA79569F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167640</xdr:colOff>
      <xdr:row>4</xdr:row>
      <xdr:rowOff>148590</xdr:rowOff>
    </xdr:from>
    <xdr:to>
      <xdr:col>13</xdr:col>
      <xdr:colOff>434340</xdr:colOff>
      <xdr:row>14</xdr:row>
      <xdr:rowOff>38100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5CE2EB26-D2F5-915A-05E8-E4F40F489C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175260</xdr:colOff>
      <xdr:row>16</xdr:row>
      <xdr:rowOff>171450</xdr:rowOff>
    </xdr:from>
    <xdr:to>
      <xdr:col>13</xdr:col>
      <xdr:colOff>464820</xdr:colOff>
      <xdr:row>26</xdr:row>
      <xdr:rowOff>91440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94C622F6-D274-9D95-7CD7-580AFB8CC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160020</xdr:colOff>
      <xdr:row>4</xdr:row>
      <xdr:rowOff>140970</xdr:rowOff>
    </xdr:from>
    <xdr:to>
      <xdr:col>20</xdr:col>
      <xdr:colOff>388620</xdr:colOff>
      <xdr:row>14</xdr:row>
      <xdr:rowOff>7620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B6BF7822-0580-F0BF-A458-2A240022B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137160</xdr:colOff>
      <xdr:row>16</xdr:row>
      <xdr:rowOff>163830</xdr:rowOff>
    </xdr:from>
    <xdr:to>
      <xdr:col>20</xdr:col>
      <xdr:colOff>403860</xdr:colOff>
      <xdr:row>26</xdr:row>
      <xdr:rowOff>91440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76F571C3-B93A-7F3D-5595-C7844F5A2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259080</xdr:colOff>
      <xdr:row>4</xdr:row>
      <xdr:rowOff>125730</xdr:rowOff>
    </xdr:from>
    <xdr:to>
      <xdr:col>27</xdr:col>
      <xdr:colOff>419100</xdr:colOff>
      <xdr:row>14</xdr:row>
      <xdr:rowOff>0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0DB77D37-6984-7CFF-312D-9D0FAA5F2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137160</xdr:colOff>
      <xdr:row>16</xdr:row>
      <xdr:rowOff>163830</xdr:rowOff>
    </xdr:from>
    <xdr:to>
      <xdr:col>27</xdr:col>
      <xdr:colOff>426720</xdr:colOff>
      <xdr:row>26</xdr:row>
      <xdr:rowOff>91440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16BE9B76-9958-D0B7-5765-C31243997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129540</xdr:colOff>
      <xdr:row>4</xdr:row>
      <xdr:rowOff>171450</xdr:rowOff>
    </xdr:from>
    <xdr:to>
      <xdr:col>34</xdr:col>
      <xdr:colOff>205740</xdr:colOff>
      <xdr:row>14</xdr:row>
      <xdr:rowOff>0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6946E1FD-900E-752E-0AED-F50BE5DD3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137160</xdr:colOff>
      <xdr:row>16</xdr:row>
      <xdr:rowOff>171450</xdr:rowOff>
    </xdr:from>
    <xdr:to>
      <xdr:col>34</xdr:col>
      <xdr:colOff>251460</xdr:colOff>
      <xdr:row>26</xdr:row>
      <xdr:rowOff>106680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97A45F9A-39AE-BE25-0548-644AAC34A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76200</xdr:colOff>
      <xdr:row>33</xdr:row>
      <xdr:rowOff>179070</xdr:rowOff>
    </xdr:from>
    <xdr:to>
      <xdr:col>7</xdr:col>
      <xdr:colOff>76200</xdr:colOff>
      <xdr:row>48</xdr:row>
      <xdr:rowOff>179070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E69BE83B-77D2-9333-147A-C7A47885E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365760</xdr:colOff>
      <xdr:row>33</xdr:row>
      <xdr:rowOff>179070</xdr:rowOff>
    </xdr:from>
    <xdr:to>
      <xdr:col>14</xdr:col>
      <xdr:colOff>365760</xdr:colOff>
      <xdr:row>48</xdr:row>
      <xdr:rowOff>179070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6581187D-FCF8-B597-A797-9C755789B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426720</xdr:colOff>
      <xdr:row>1</xdr:row>
      <xdr:rowOff>15240</xdr:rowOff>
    </xdr:from>
    <xdr:to>
      <xdr:col>12</xdr:col>
      <xdr:colOff>441960</xdr:colOff>
      <xdr:row>17</xdr:row>
      <xdr:rowOff>53340</xdr:rowOff>
    </xdr:to>
    <xdr:sp macro="" textlink="">
      <xdr:nvSpPr>
        <xdr:cNvPr id="5" name="Rettangolo con angoli arrotondati 4">
          <a:extLst>
            <a:ext uri="{FF2B5EF4-FFF2-40B4-BE49-F238E27FC236}">
              <a16:creationId xmlns:a16="http://schemas.microsoft.com/office/drawing/2014/main" id="{E0E4DE70-8F3C-17FF-6CFD-D474DA681A4C}"/>
            </a:ext>
          </a:extLst>
        </xdr:cNvPr>
        <xdr:cNvSpPr/>
      </xdr:nvSpPr>
      <xdr:spPr>
        <a:xfrm>
          <a:off x="426720" y="198120"/>
          <a:ext cx="7429500" cy="296418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FOGLIO 1: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1) Conteggio totale e annuale di diplomatici per genere.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	2) Maggior numero di diplomatici di genere femminile e in quale anno.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	3) Maggior numero di diplomatici di genere maschile e in quale anno.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	4) Rapporto di crescita di diplomatici di genere maschile e femminile del 2021 rispetto al 1968.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	5) Crescita percentuale maggiore di diplomatici di genere maschile.</a:t>
          </a:r>
        </a:p>
        <a:p>
          <a:endParaRPr lang="it-IT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6) Paesi con più diplomatici di genere femminile per anno e (8) in assoluto.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	7)Paese con più diplomatici di genere femminile in un singolo anno.</a:t>
          </a:r>
        </a:p>
        <a:p>
          <a:endParaRPr lang="it-IT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9) Conteggio dei titoli per tipo e (11) per genere.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	10) Conteggio dei titoli per tipo negli anni.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	12)Conteggio di ogni titolo per genere maschile.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	13)Conteggio di ogni titolo per genere femminile.</a:t>
          </a:r>
          <a:endParaRPr lang="it-IT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114300</xdr:colOff>
      <xdr:row>23</xdr:row>
      <xdr:rowOff>26670</xdr:rowOff>
    </xdr:from>
    <xdr:to>
      <xdr:col>26</xdr:col>
      <xdr:colOff>160020</xdr:colOff>
      <xdr:row>36</xdr:row>
      <xdr:rowOff>53340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4CF43F3E-0E6F-3D05-7A1E-6A95DD462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68580</xdr:colOff>
      <xdr:row>20</xdr:row>
      <xdr:rowOff>129540</xdr:rowOff>
    </xdr:from>
    <xdr:to>
      <xdr:col>23</xdr:col>
      <xdr:colOff>22860</xdr:colOff>
      <xdr:row>22</xdr:row>
      <xdr:rowOff>15240</xdr:rowOff>
    </xdr:to>
    <xdr:sp macro="" textlink="">
      <xdr:nvSpPr>
        <xdr:cNvPr id="3" name="Rettangolo con angoli arrotondati 2">
          <a:extLst>
            <a:ext uri="{FF2B5EF4-FFF2-40B4-BE49-F238E27FC236}">
              <a16:creationId xmlns:a16="http://schemas.microsoft.com/office/drawing/2014/main" id="{9706DB1A-4CD4-4910-2324-936EAF670CAE}"/>
            </a:ext>
          </a:extLst>
        </xdr:cNvPr>
        <xdr:cNvSpPr/>
      </xdr:nvSpPr>
      <xdr:spPr>
        <a:xfrm>
          <a:off x="15247620" y="3794760"/>
          <a:ext cx="3893820" cy="25908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rtl="0"/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CONTEGGIO TOTALE E ANNUALE DI DIPLOMATICI PER GENERE</a:t>
          </a:r>
          <a:endParaRPr lang="it-IT">
            <a:effectLst/>
          </a:endParaRPr>
        </a:p>
      </xdr:txBody>
    </xdr:sp>
    <xdr:clientData/>
  </xdr:twoCellAnchor>
  <xdr:twoCellAnchor>
    <xdr:from>
      <xdr:col>25</xdr:col>
      <xdr:colOff>144780</xdr:colOff>
      <xdr:row>5</xdr:row>
      <xdr:rowOff>175260</xdr:rowOff>
    </xdr:from>
    <xdr:to>
      <xdr:col>30</xdr:col>
      <xdr:colOff>190500</xdr:colOff>
      <xdr:row>9</xdr:row>
      <xdr:rowOff>114300</xdr:rowOff>
    </xdr:to>
    <xdr:sp macro="" textlink="">
      <xdr:nvSpPr>
        <xdr:cNvPr id="4" name="Rettangolo con angoli arrotondati 3">
          <a:extLst>
            <a:ext uri="{FF2B5EF4-FFF2-40B4-BE49-F238E27FC236}">
              <a16:creationId xmlns:a16="http://schemas.microsoft.com/office/drawing/2014/main" id="{5993DFEE-FC67-7C54-FB5B-E56FA9C72527}"/>
            </a:ext>
          </a:extLst>
        </xdr:cNvPr>
        <xdr:cNvSpPr/>
      </xdr:nvSpPr>
      <xdr:spPr>
        <a:xfrm>
          <a:off x="20482560" y="1089660"/>
          <a:ext cx="3093720" cy="67056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Il conteggio totale dei diplomatici di genere femminile è di 12.321, mentre quello maschile è di 76.779.</a:t>
          </a:r>
          <a:endParaRPr lang="it-IT" sz="1100"/>
        </a:p>
      </xdr:txBody>
    </xdr:sp>
    <xdr:clientData/>
  </xdr:twoCellAnchor>
  <xdr:twoCellAnchor>
    <xdr:from>
      <xdr:col>26</xdr:col>
      <xdr:colOff>281940</xdr:colOff>
      <xdr:row>25</xdr:row>
      <xdr:rowOff>167640</xdr:rowOff>
    </xdr:from>
    <xdr:to>
      <xdr:col>31</xdr:col>
      <xdr:colOff>594360</xdr:colOff>
      <xdr:row>30</xdr:row>
      <xdr:rowOff>144780</xdr:rowOff>
    </xdr:to>
    <xdr:sp macro="" textlink="">
      <xdr:nvSpPr>
        <xdr:cNvPr id="6" name="Rettangolo con angoli arrotondati 5">
          <a:extLst>
            <a:ext uri="{FF2B5EF4-FFF2-40B4-BE49-F238E27FC236}">
              <a16:creationId xmlns:a16="http://schemas.microsoft.com/office/drawing/2014/main" id="{391C4921-3400-E21B-37A7-81B976F2E19A}"/>
            </a:ext>
          </a:extLst>
        </xdr:cNvPr>
        <xdr:cNvSpPr/>
      </xdr:nvSpPr>
      <xdr:spPr>
        <a:xfrm>
          <a:off x="21229320" y="4754880"/>
          <a:ext cx="3360420" cy="89154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 b="0" i="0" cap="none" spc="0" baseline="0">
              <a:ln>
                <a:noFill/>
              </a:ln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Nel 2014 c'è stato un'aumento di 5.339 diplomatici di genere maschile rispetto all'anno precedente, ovvero del 77.55%,  numericamente è la crescita annuale più significativa registrata.</a:t>
          </a:r>
          <a:endParaRPr lang="it-IT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26</xdr:col>
      <xdr:colOff>327660</xdr:colOff>
      <xdr:row>31</xdr:row>
      <xdr:rowOff>53340</xdr:rowOff>
    </xdr:from>
    <xdr:to>
      <xdr:col>32</xdr:col>
      <xdr:colOff>167640</xdr:colOff>
      <xdr:row>35</xdr:row>
      <xdr:rowOff>0</xdr:rowOff>
    </xdr:to>
    <xdr:sp macro="" textlink="">
      <xdr:nvSpPr>
        <xdr:cNvPr id="2" name="Rettangolo con angoli arrotondati 1">
          <a:extLst>
            <a:ext uri="{FF2B5EF4-FFF2-40B4-BE49-F238E27FC236}">
              <a16:creationId xmlns:a16="http://schemas.microsoft.com/office/drawing/2014/main" id="{145D9E40-F3D5-473B-B42D-4D6F9FA5FBB5}"/>
            </a:ext>
          </a:extLst>
        </xdr:cNvPr>
        <xdr:cNvSpPr/>
      </xdr:nvSpPr>
      <xdr:spPr>
        <a:xfrm>
          <a:off x="21275040" y="5737860"/>
          <a:ext cx="3497580" cy="67818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Nel 2021 l</a:t>
          </a:r>
          <a:r>
            <a:rPr lang="it-I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presenza di diplomatici femminili è aumentata di circa 120 volte rispetto al 1968, ed</a:t>
          </a:r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è aumentata di quasi 4 volte la presenza di diplomatici maschili.</a:t>
          </a:r>
          <a:endParaRPr lang="it-IT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24</xdr:col>
      <xdr:colOff>304800</xdr:colOff>
      <xdr:row>26</xdr:row>
      <xdr:rowOff>137160</xdr:rowOff>
    </xdr:from>
    <xdr:to>
      <xdr:col>26</xdr:col>
      <xdr:colOff>381000</xdr:colOff>
      <xdr:row>28</xdr:row>
      <xdr:rowOff>60960</xdr:rowOff>
    </xdr:to>
    <xdr:cxnSp macro="">
      <xdr:nvCxnSpPr>
        <xdr:cNvPr id="8" name="Connettore 2 7">
          <a:extLst>
            <a:ext uri="{FF2B5EF4-FFF2-40B4-BE49-F238E27FC236}">
              <a16:creationId xmlns:a16="http://schemas.microsoft.com/office/drawing/2014/main" id="{C7CC28A3-D8F2-FEA3-6321-E84D5D4944E1}"/>
            </a:ext>
          </a:extLst>
        </xdr:cNvPr>
        <xdr:cNvCxnSpPr/>
      </xdr:nvCxnSpPr>
      <xdr:spPr>
        <a:xfrm flipH="1" flipV="1">
          <a:off x="20032980" y="4907280"/>
          <a:ext cx="1295400" cy="289560"/>
        </a:xfrm>
        <a:prstGeom prst="straightConnector1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533400</xdr:colOff>
      <xdr:row>40</xdr:row>
      <xdr:rowOff>179070</xdr:rowOff>
    </xdr:from>
    <xdr:to>
      <xdr:col>19</xdr:col>
      <xdr:colOff>487680</xdr:colOff>
      <xdr:row>55</xdr:row>
      <xdr:rowOff>179070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C75CDD6E-2B53-F3A9-E3C1-DAED02B5D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251460</xdr:colOff>
      <xdr:row>24</xdr:row>
      <xdr:rowOff>137160</xdr:rowOff>
    </xdr:from>
    <xdr:to>
      <xdr:col>20</xdr:col>
      <xdr:colOff>0</xdr:colOff>
      <xdr:row>33</xdr:row>
      <xdr:rowOff>167640</xdr:rowOff>
    </xdr:to>
    <xdr:graphicFrame macro="">
      <xdr:nvGraphicFramePr>
        <xdr:cNvPr id="36" name="Grafico 35">
          <a:extLst>
            <a:ext uri="{FF2B5EF4-FFF2-40B4-BE49-F238E27FC236}">
              <a16:creationId xmlns:a16="http://schemas.microsoft.com/office/drawing/2014/main" id="{B82031B6-64C3-434B-90FD-90846C8C0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502920</xdr:colOff>
      <xdr:row>37</xdr:row>
      <xdr:rowOff>0</xdr:rowOff>
    </xdr:from>
    <xdr:to>
      <xdr:col>26</xdr:col>
      <xdr:colOff>7620</xdr:colOff>
      <xdr:row>38</xdr:row>
      <xdr:rowOff>106680</xdr:rowOff>
    </xdr:to>
    <xdr:sp macro="" textlink="">
      <xdr:nvSpPr>
        <xdr:cNvPr id="39" name="Rettangolo con angoli arrotondati 38">
          <a:extLst>
            <a:ext uri="{FF2B5EF4-FFF2-40B4-BE49-F238E27FC236}">
              <a16:creationId xmlns:a16="http://schemas.microsoft.com/office/drawing/2014/main" id="{3296B0C2-4D78-8F50-E0CA-2ACA97F91C09}"/>
            </a:ext>
          </a:extLst>
        </xdr:cNvPr>
        <xdr:cNvSpPr/>
      </xdr:nvSpPr>
      <xdr:spPr>
        <a:xfrm>
          <a:off x="18150840" y="6781800"/>
          <a:ext cx="4648200" cy="28956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 baseline="0"/>
            <a:t>2) PAESI  E REGIONI GEOGRAFICHE CON DIPLOMATICI DI GENERE FEMMINILE.</a:t>
          </a:r>
        </a:p>
        <a:p>
          <a:pPr algn="l"/>
          <a:endParaRPr lang="it-IT" sz="1100" baseline="0"/>
        </a:p>
        <a:p>
          <a:pPr algn="l"/>
          <a:endParaRPr lang="it-IT" sz="1100"/>
        </a:p>
      </xdr:txBody>
    </xdr:sp>
    <xdr:clientData/>
  </xdr:twoCellAnchor>
  <xdr:twoCellAnchor>
    <xdr:from>
      <xdr:col>34</xdr:col>
      <xdr:colOff>22860</xdr:colOff>
      <xdr:row>39</xdr:row>
      <xdr:rowOff>68580</xdr:rowOff>
    </xdr:from>
    <xdr:to>
      <xdr:col>41</xdr:col>
      <xdr:colOff>327660</xdr:colOff>
      <xdr:row>58</xdr:row>
      <xdr:rowOff>175260</xdr:rowOff>
    </xdr:to>
    <xdr:sp macro="" textlink="">
      <xdr:nvSpPr>
        <xdr:cNvPr id="40" name="Rettangolo con angoli arrotondati 39">
          <a:extLst>
            <a:ext uri="{FF2B5EF4-FFF2-40B4-BE49-F238E27FC236}">
              <a16:creationId xmlns:a16="http://schemas.microsoft.com/office/drawing/2014/main" id="{BC0AB075-B81C-4CF6-9CDA-3E49E1E0FD8E}"/>
            </a:ext>
          </a:extLst>
        </xdr:cNvPr>
        <xdr:cNvSpPr/>
      </xdr:nvSpPr>
      <xdr:spPr>
        <a:xfrm>
          <a:off x="26456640" y="7216140"/>
          <a:ext cx="4572000" cy="358140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 baseline="0"/>
            <a:t>Il Madagascar è il paese con più diplomatici di genere femminile per quanto riguarda il singolo anno, ovvero il 2021 con un totale di 120.</a:t>
          </a:r>
        </a:p>
        <a:p>
          <a:pPr algn="l"/>
          <a:endParaRPr lang="it-IT" sz="1100" baseline="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Gli U.S.A hanno avuto il maggior numero di diplomatici di genere femminile per 6 anni consecutivi e sono, inoltre, il paese con il maggior numero in assoluto, per un totale di 321.</a:t>
          </a:r>
          <a:endParaRPr lang="it-IT">
            <a:effectLst/>
          </a:endParaRPr>
        </a:p>
        <a:p>
          <a:pPr algn="l"/>
          <a:endParaRPr lang="it-IT" sz="1100" baseline="0"/>
        </a:p>
        <a:p>
          <a:pPr algn="l"/>
          <a:r>
            <a:rPr lang="it-IT" sz="1100" baseline="0"/>
            <a:t>Il 1988 è l'unico anno in cui sono presenti più paesi con il maggior numero di diplomatici di genere femminile, trattasi di Cuba e degli U.S.A. con 9 diplomatici ciascuno.</a:t>
          </a:r>
        </a:p>
        <a:p>
          <a:pPr algn="l"/>
          <a:endParaRPr lang="it-IT" sz="1100" baseline="0"/>
        </a:p>
        <a:p>
          <a:pPr algn="l"/>
          <a:r>
            <a:rPr lang="it-IT" sz="1100" baseline="0"/>
            <a:t>4 paesi su 10 hanno avuto sia la maggior presenza di diplomatici di genere femminile  per almeno un anno, sia il maggior numero in assoluto: si tratta degli U.S.A con 321 diplomatici in totale, Canada con 317, Cuba con 227 e Jamacia con 201.</a:t>
          </a:r>
        </a:p>
        <a:p>
          <a:pPr algn="l"/>
          <a:endParaRPr lang="it-IT" sz="1100" baseline="0"/>
        </a:p>
        <a:p>
          <a:pPr algn="l"/>
          <a:r>
            <a:rPr lang="it-IT" sz="1100" baseline="0"/>
            <a:t>L'Europa è prima per numero di diplomatici di genere femminile con un totale di 4.833, seguita dall'Africa, con un totale di 2.501.</a:t>
          </a:r>
        </a:p>
        <a:p>
          <a:pPr algn="l"/>
          <a:r>
            <a:rPr lang="it-IT" sz="1100" baseline="0"/>
            <a:t> </a:t>
          </a:r>
        </a:p>
        <a:p>
          <a:pPr algn="l"/>
          <a:endParaRPr lang="it-IT" sz="1100" baseline="0"/>
        </a:p>
        <a:p>
          <a:pPr algn="l"/>
          <a:endParaRPr lang="it-IT" sz="1100" baseline="0"/>
        </a:p>
        <a:p>
          <a:pPr algn="l"/>
          <a:endParaRPr lang="it-IT" sz="1100" baseline="0"/>
        </a:p>
        <a:p>
          <a:pPr algn="l"/>
          <a:endParaRPr lang="it-IT" sz="1100"/>
        </a:p>
      </xdr:txBody>
    </xdr:sp>
    <xdr:clientData/>
  </xdr:twoCellAnchor>
  <xdr:twoCellAnchor>
    <xdr:from>
      <xdr:col>19</xdr:col>
      <xdr:colOff>586740</xdr:colOff>
      <xdr:row>40</xdr:row>
      <xdr:rowOff>156210</xdr:rowOff>
    </xdr:from>
    <xdr:to>
      <xdr:col>26</xdr:col>
      <xdr:colOff>15240</xdr:colOff>
      <xdr:row>55</xdr:row>
      <xdr:rowOff>156210</xdr:rowOff>
    </xdr:to>
    <xdr:graphicFrame macro="">
      <xdr:nvGraphicFramePr>
        <xdr:cNvPr id="45" name="Grafico 44">
          <a:extLst>
            <a:ext uri="{FF2B5EF4-FFF2-40B4-BE49-F238E27FC236}">
              <a16:creationId xmlns:a16="http://schemas.microsoft.com/office/drawing/2014/main" id="{69B662AE-1055-0899-BC9B-6D0B07D06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411480</xdr:colOff>
      <xdr:row>38</xdr:row>
      <xdr:rowOff>152400</xdr:rowOff>
    </xdr:from>
    <xdr:to>
      <xdr:col>18</xdr:col>
      <xdr:colOff>548640</xdr:colOff>
      <xdr:row>40</xdr:row>
      <xdr:rowOff>76200</xdr:rowOff>
    </xdr:to>
    <xdr:sp macro="" textlink="">
      <xdr:nvSpPr>
        <xdr:cNvPr id="46" name="Rettangolo con angoli arrotondati 45">
          <a:extLst>
            <a:ext uri="{FF2B5EF4-FFF2-40B4-BE49-F238E27FC236}">
              <a16:creationId xmlns:a16="http://schemas.microsoft.com/office/drawing/2014/main" id="{177F1E84-7525-5810-1DA7-6A5B08B73196}"/>
            </a:ext>
          </a:extLst>
        </xdr:cNvPr>
        <xdr:cNvSpPr/>
      </xdr:nvSpPr>
      <xdr:spPr>
        <a:xfrm>
          <a:off x="12435840" y="7117080"/>
          <a:ext cx="3291840" cy="28956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Paesi con più diplomatici di genere femminile per anno.</a:t>
          </a:r>
          <a:endParaRPr lang="it-IT" sz="1100"/>
        </a:p>
      </xdr:txBody>
    </xdr:sp>
    <xdr:clientData/>
  </xdr:twoCellAnchor>
  <xdr:twoCellAnchor>
    <xdr:from>
      <xdr:col>20</xdr:col>
      <xdr:colOff>495300</xdr:colOff>
      <xdr:row>38</xdr:row>
      <xdr:rowOff>167640</xdr:rowOff>
    </xdr:from>
    <xdr:to>
      <xdr:col>25</xdr:col>
      <xdr:colOff>22860</xdr:colOff>
      <xdr:row>40</xdr:row>
      <xdr:rowOff>68580</xdr:rowOff>
    </xdr:to>
    <xdr:sp macro="" textlink="">
      <xdr:nvSpPr>
        <xdr:cNvPr id="47" name="Rettangolo con angoli arrotondati 46">
          <a:extLst>
            <a:ext uri="{FF2B5EF4-FFF2-40B4-BE49-F238E27FC236}">
              <a16:creationId xmlns:a16="http://schemas.microsoft.com/office/drawing/2014/main" id="{F97EA648-69CD-557B-FE4F-0742CEB45B99}"/>
            </a:ext>
          </a:extLst>
        </xdr:cNvPr>
        <xdr:cNvSpPr/>
      </xdr:nvSpPr>
      <xdr:spPr>
        <a:xfrm>
          <a:off x="16908780" y="7132320"/>
          <a:ext cx="3451860" cy="26670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Paesi con più diplomatici di genere femminile in</a:t>
          </a:r>
          <a:r>
            <a:rPr lang="it-IT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assoluto.</a:t>
          </a:r>
          <a:endParaRPr lang="it-IT" sz="1100"/>
        </a:p>
      </xdr:txBody>
    </xdr:sp>
    <xdr:clientData/>
  </xdr:twoCellAnchor>
  <xdr:twoCellAnchor>
    <xdr:from>
      <xdr:col>26</xdr:col>
      <xdr:colOff>320040</xdr:colOff>
      <xdr:row>20</xdr:row>
      <xdr:rowOff>167640</xdr:rowOff>
    </xdr:from>
    <xdr:to>
      <xdr:col>31</xdr:col>
      <xdr:colOff>541020</xdr:colOff>
      <xdr:row>25</xdr:row>
      <xdr:rowOff>106680</xdr:rowOff>
    </xdr:to>
    <xdr:sp macro="" textlink="">
      <xdr:nvSpPr>
        <xdr:cNvPr id="48" name="Rettangolo con angoli arrotondati 47">
          <a:extLst>
            <a:ext uri="{FF2B5EF4-FFF2-40B4-BE49-F238E27FC236}">
              <a16:creationId xmlns:a16="http://schemas.microsoft.com/office/drawing/2014/main" id="{7E8C88DA-6D55-4FC7-09A5-8137927F86C8}"/>
            </a:ext>
          </a:extLst>
        </xdr:cNvPr>
        <xdr:cNvSpPr/>
      </xdr:nvSpPr>
      <xdr:spPr>
        <a:xfrm>
          <a:off x="21267420" y="3832860"/>
          <a:ext cx="3268980" cy="86106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Nel 2014</a:t>
          </a:r>
          <a:r>
            <a:rPr lang="it-IT" sz="1100" baseline="0"/>
            <a:t> si è registrato il maggior numero di diplomatici di genere maschile, per un totale di 12.224, mentre la maggior presenza di genere femminile si è registrato nel 2021 con 3.482.</a:t>
          </a:r>
          <a:endParaRPr lang="it-IT" sz="1100"/>
        </a:p>
      </xdr:txBody>
    </xdr:sp>
    <xdr:clientData/>
  </xdr:twoCellAnchor>
  <xdr:twoCellAnchor>
    <xdr:from>
      <xdr:col>21</xdr:col>
      <xdr:colOff>388620</xdr:colOff>
      <xdr:row>56</xdr:row>
      <xdr:rowOff>106680</xdr:rowOff>
    </xdr:from>
    <xdr:to>
      <xdr:col>25</xdr:col>
      <xdr:colOff>426720</xdr:colOff>
      <xdr:row>58</xdr:row>
      <xdr:rowOff>30480</xdr:rowOff>
    </xdr:to>
    <xdr:sp macro="" textlink="">
      <xdr:nvSpPr>
        <xdr:cNvPr id="5" name="Rettangolo con angoli arrotondati 4">
          <a:extLst>
            <a:ext uri="{FF2B5EF4-FFF2-40B4-BE49-F238E27FC236}">
              <a16:creationId xmlns:a16="http://schemas.microsoft.com/office/drawing/2014/main" id="{8AEFFBAF-3652-C35E-B5AE-FED690A7862A}"/>
            </a:ext>
          </a:extLst>
        </xdr:cNvPr>
        <xdr:cNvSpPr/>
      </xdr:nvSpPr>
      <xdr:spPr>
        <a:xfrm>
          <a:off x="19552920" y="10363200"/>
          <a:ext cx="3055620" cy="28956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CONTEGGIO DEI TITOLI PER TIPO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 PER GENERE</a:t>
          </a:r>
          <a:endParaRPr lang="it-IT">
            <a:effectLst/>
          </a:endParaRPr>
        </a:p>
        <a:p>
          <a:pPr algn="l"/>
          <a:endParaRPr lang="it-IT" sz="1100"/>
        </a:p>
      </xdr:txBody>
    </xdr:sp>
    <xdr:clientData/>
  </xdr:twoCellAnchor>
  <xdr:twoCellAnchor>
    <xdr:from>
      <xdr:col>14</xdr:col>
      <xdr:colOff>226695</xdr:colOff>
      <xdr:row>61</xdr:row>
      <xdr:rowOff>80010</xdr:rowOff>
    </xdr:from>
    <xdr:to>
      <xdr:col>18</xdr:col>
      <xdr:colOff>45720</xdr:colOff>
      <xdr:row>71</xdr:row>
      <xdr:rowOff>148590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ED1BB1B0-3BE2-42FB-D5A8-C768559C8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400050</xdr:colOff>
      <xdr:row>59</xdr:row>
      <xdr:rowOff>12382</xdr:rowOff>
    </xdr:from>
    <xdr:to>
      <xdr:col>24</xdr:col>
      <xdr:colOff>417195</xdr:colOff>
      <xdr:row>74</xdr:row>
      <xdr:rowOff>37147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8D99B8E5-DA29-CB05-5FDC-E48F087A8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15239</xdr:colOff>
      <xdr:row>59</xdr:row>
      <xdr:rowOff>135254</xdr:rowOff>
    </xdr:from>
    <xdr:to>
      <xdr:col>42</xdr:col>
      <xdr:colOff>15240</xdr:colOff>
      <xdr:row>74</xdr:row>
      <xdr:rowOff>160020</xdr:rowOff>
    </xdr:to>
    <xdr:sp macro="" textlink="">
      <xdr:nvSpPr>
        <xdr:cNvPr id="12" name="Rettangolo con angoli arrotondati 11">
          <a:extLst>
            <a:ext uri="{FF2B5EF4-FFF2-40B4-BE49-F238E27FC236}">
              <a16:creationId xmlns:a16="http://schemas.microsoft.com/office/drawing/2014/main" id="{EAD129C9-0F2F-EFF2-B2E1-5FE954EBFE97}"/>
            </a:ext>
          </a:extLst>
        </xdr:cNvPr>
        <xdr:cNvSpPr/>
      </xdr:nvSpPr>
      <xdr:spPr>
        <a:xfrm>
          <a:off x="27683459" y="10940414"/>
          <a:ext cx="4876801" cy="2767966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Il</a:t>
          </a:r>
          <a:r>
            <a:rPr lang="it-IT" sz="1100" baseline="0"/>
            <a:t> titolo di Ambassador è quello più presente rispetto agli altri, </a:t>
          </a:r>
        </a:p>
        <a:p>
          <a:pPr algn="l"/>
          <a:r>
            <a:rPr lang="it-IT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Chargé d’affaires</a:t>
          </a:r>
          <a:r>
            <a:rPr lang="it-IT"/>
            <a:t> è il secondo più impiegato,</a:t>
          </a:r>
          <a:r>
            <a:rPr lang="it-IT" baseline="0"/>
            <a:t> ma rimane  comunque molto distante a livello quantitativo rispetto al primo.</a:t>
          </a:r>
        </a:p>
        <a:p>
          <a:pPr algn="l"/>
          <a:r>
            <a:rPr lang="it-IT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Gli altri titoli sono numericamente poco rilevanti.</a:t>
          </a:r>
        </a:p>
        <a:p>
          <a:pPr algn="l"/>
          <a:endParaRPr lang="it-IT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it-IT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Nel 2014 e nel 2019 è  presente esclusivamente il titolo di Ambassador che, in linea genereale, è quello più impiegato dai diplomatici di entrambi i generi, con un totale di 73.410 per i diplomatici di genere maschile e 11.663 per quelli di genere femminile.</a:t>
          </a:r>
        </a:p>
        <a:p>
          <a:pPr algn="l"/>
          <a:endParaRPr lang="it-IT" sz="1100" b="0" i="1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it-IT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Acting chargé d’affaires</a:t>
          </a:r>
          <a:r>
            <a:rPr lang="it-IT" i="0"/>
            <a:t> è l'unico titolo maggiormente</a:t>
          </a:r>
          <a:r>
            <a:rPr lang="it-IT" i="0" baseline="0"/>
            <a:t> utilizzato</a:t>
          </a:r>
          <a:r>
            <a:rPr lang="it-IT" i="0"/>
            <a:t> dai diplomatici di genere femminile,</a:t>
          </a:r>
          <a:r>
            <a:rPr lang="it-IT" i="0" baseline="0"/>
            <a:t> con</a:t>
          </a:r>
          <a:r>
            <a:rPr lang="it-IT" i="0"/>
            <a:t> un totale di 174, contro il</a:t>
          </a:r>
          <a:r>
            <a:rPr lang="it-IT" i="0" baseline="0"/>
            <a:t> totale di 87 dei diplomatici di genere maschile.</a:t>
          </a:r>
          <a:endParaRPr lang="it-IT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it-IT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it-IT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it-IT" sz="1100"/>
        </a:p>
      </xdr:txBody>
    </xdr:sp>
    <xdr:clientData/>
  </xdr:twoCellAnchor>
  <xdr:twoCellAnchor>
    <xdr:from>
      <xdr:col>26</xdr:col>
      <xdr:colOff>160020</xdr:colOff>
      <xdr:row>40</xdr:row>
      <xdr:rowOff>171450</xdr:rowOff>
    </xdr:from>
    <xdr:to>
      <xdr:col>33</xdr:col>
      <xdr:colOff>464820</xdr:colOff>
      <xdr:row>55</xdr:row>
      <xdr:rowOff>171450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F6138280-F5F8-65C9-278D-4002FB83F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60960</xdr:colOff>
      <xdr:row>39</xdr:row>
      <xdr:rowOff>0</xdr:rowOff>
    </xdr:from>
    <xdr:to>
      <xdr:col>32</xdr:col>
      <xdr:colOff>601980</xdr:colOff>
      <xdr:row>40</xdr:row>
      <xdr:rowOff>68580</xdr:rowOff>
    </xdr:to>
    <xdr:sp macro="" textlink="">
      <xdr:nvSpPr>
        <xdr:cNvPr id="13" name="Rettangolo con angoli arrotondati 12">
          <a:extLst>
            <a:ext uri="{FF2B5EF4-FFF2-40B4-BE49-F238E27FC236}">
              <a16:creationId xmlns:a16="http://schemas.microsoft.com/office/drawing/2014/main" id="{45E6C655-4850-42DA-A75D-F4110AFF7093}"/>
            </a:ext>
          </a:extLst>
        </xdr:cNvPr>
        <xdr:cNvSpPr/>
      </xdr:nvSpPr>
      <xdr:spPr>
        <a:xfrm>
          <a:off x="22227540" y="7147560"/>
          <a:ext cx="3589020" cy="25146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Regioni geografiche con più diplomatici di genere femminile.</a:t>
          </a:r>
        </a:p>
      </xdr:txBody>
    </xdr:sp>
    <xdr:clientData/>
  </xdr:twoCellAnchor>
  <xdr:twoCellAnchor>
    <xdr:from>
      <xdr:col>24</xdr:col>
      <xdr:colOff>594360</xdr:colOff>
      <xdr:row>59</xdr:row>
      <xdr:rowOff>3810</xdr:rowOff>
    </xdr:from>
    <xdr:to>
      <xdr:col>32</xdr:col>
      <xdr:colOff>289560</xdr:colOff>
      <xdr:row>74</xdr:row>
      <xdr:rowOff>3810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0E8E56C1-F6D0-6BC8-C3F3-FC698DE12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3</xdr:row>
      <xdr:rowOff>76200</xdr:rowOff>
    </xdr:from>
    <xdr:to>
      <xdr:col>10</xdr:col>
      <xdr:colOff>152400</xdr:colOff>
      <xdr:row>4</xdr:row>
      <xdr:rowOff>175260</xdr:rowOff>
    </xdr:to>
    <xdr:sp macro="" textlink="">
      <xdr:nvSpPr>
        <xdr:cNvPr id="2" name="Rettangolo con angoli arrotondati 1">
          <a:extLst>
            <a:ext uri="{FF2B5EF4-FFF2-40B4-BE49-F238E27FC236}">
              <a16:creationId xmlns:a16="http://schemas.microsoft.com/office/drawing/2014/main" id="{9221D7EE-B32C-6ACF-5C8A-FAD8F7FB00D4}"/>
            </a:ext>
          </a:extLst>
        </xdr:cNvPr>
        <xdr:cNvSpPr/>
      </xdr:nvSpPr>
      <xdr:spPr>
        <a:xfrm>
          <a:off x="4884420" y="624840"/>
          <a:ext cx="1363980" cy="28194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MEDIA % ANNUALE</a:t>
          </a:r>
        </a:p>
      </xdr:txBody>
    </xdr:sp>
    <xdr:clientData/>
  </xdr:twoCellAnchor>
  <xdr:twoCellAnchor>
    <xdr:from>
      <xdr:col>5</xdr:col>
      <xdr:colOff>220980</xdr:colOff>
      <xdr:row>5</xdr:row>
      <xdr:rowOff>110490</xdr:rowOff>
    </xdr:from>
    <xdr:to>
      <xdr:col>12</xdr:col>
      <xdr:colOff>525780</xdr:colOff>
      <xdr:row>20</xdr:row>
      <xdr:rowOff>110490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3A1FE9C-FC6D-A84C-32A9-9DE30E797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251460</xdr:colOff>
      <xdr:row>5</xdr:row>
      <xdr:rowOff>140970</xdr:rowOff>
    </xdr:from>
    <xdr:to>
      <xdr:col>20</xdr:col>
      <xdr:colOff>556260</xdr:colOff>
      <xdr:row>20</xdr:row>
      <xdr:rowOff>140970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3F94FB79-2612-7795-7486-999C2D84E0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449580</xdr:colOff>
      <xdr:row>3</xdr:row>
      <xdr:rowOff>83820</xdr:rowOff>
    </xdr:from>
    <xdr:to>
      <xdr:col>19</xdr:col>
      <xdr:colOff>266700</xdr:colOff>
      <xdr:row>4</xdr:row>
      <xdr:rowOff>152400</xdr:rowOff>
    </xdr:to>
    <xdr:sp macro="" textlink="">
      <xdr:nvSpPr>
        <xdr:cNvPr id="9" name="Rettangolo con angoli arrotondati 8">
          <a:extLst>
            <a:ext uri="{FF2B5EF4-FFF2-40B4-BE49-F238E27FC236}">
              <a16:creationId xmlns:a16="http://schemas.microsoft.com/office/drawing/2014/main" id="{CA7992BF-3FEC-95BD-50FA-76A3E76AD0B5}"/>
            </a:ext>
          </a:extLst>
        </xdr:cNvPr>
        <xdr:cNvSpPr/>
      </xdr:nvSpPr>
      <xdr:spPr>
        <a:xfrm>
          <a:off x="8983980" y="449580"/>
          <a:ext cx="2865120" cy="25146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PAESI</a:t>
          </a:r>
          <a:r>
            <a:rPr lang="it-IT" sz="1100" baseline="0"/>
            <a:t> CON PRESENZA % ANNUALE PIù ALTA</a:t>
          </a:r>
          <a:endParaRPr lang="it-IT" sz="1100"/>
        </a:p>
      </xdr:txBody>
    </xdr:sp>
    <xdr:clientData/>
  </xdr:twoCellAnchor>
  <xdr:twoCellAnchor>
    <xdr:from>
      <xdr:col>8</xdr:col>
      <xdr:colOff>304800</xdr:colOff>
      <xdr:row>1</xdr:row>
      <xdr:rowOff>38100</xdr:rowOff>
    </xdr:from>
    <xdr:to>
      <xdr:col>16</xdr:col>
      <xdr:colOff>419100</xdr:colOff>
      <xdr:row>2</xdr:row>
      <xdr:rowOff>106680</xdr:rowOff>
    </xdr:to>
    <xdr:sp macro="" textlink="">
      <xdr:nvSpPr>
        <xdr:cNvPr id="10" name="Rettangolo con angoli arrotondati 9">
          <a:extLst>
            <a:ext uri="{FF2B5EF4-FFF2-40B4-BE49-F238E27FC236}">
              <a16:creationId xmlns:a16="http://schemas.microsoft.com/office/drawing/2014/main" id="{DCDB995A-8C1F-4136-89C9-DA240A608A51}"/>
            </a:ext>
          </a:extLst>
        </xdr:cNvPr>
        <xdr:cNvSpPr/>
      </xdr:nvSpPr>
      <xdr:spPr>
        <a:xfrm>
          <a:off x="5181600" y="220980"/>
          <a:ext cx="4991100" cy="25146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CAMERA</a:t>
          </a:r>
          <a:r>
            <a:rPr lang="it-IT" sz="1100" baseline="0"/>
            <a:t> BASSA DEI PAESI D'ORIGINE - membri del Parlamento di genere femminile</a:t>
          </a:r>
          <a:endParaRPr lang="it-IT" sz="1100"/>
        </a:p>
      </xdr:txBody>
    </xdr:sp>
    <xdr:clientData/>
  </xdr:twoCellAnchor>
  <xdr:twoCellAnchor>
    <xdr:from>
      <xdr:col>13</xdr:col>
      <xdr:colOff>274320</xdr:colOff>
      <xdr:row>22</xdr:row>
      <xdr:rowOff>179070</xdr:rowOff>
    </xdr:from>
    <xdr:to>
      <xdr:col>20</xdr:col>
      <xdr:colOff>579120</xdr:colOff>
      <xdr:row>37</xdr:row>
      <xdr:rowOff>179070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3BD04720-310D-7EFB-51BE-AA7C4D882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541020</xdr:colOff>
      <xdr:row>21</xdr:row>
      <xdr:rowOff>38100</xdr:rowOff>
    </xdr:from>
    <xdr:to>
      <xdr:col>19</xdr:col>
      <xdr:colOff>83820</xdr:colOff>
      <xdr:row>22</xdr:row>
      <xdr:rowOff>137160</xdr:rowOff>
    </xdr:to>
    <xdr:sp macro="" textlink="">
      <xdr:nvSpPr>
        <xdr:cNvPr id="13" name="Rettangolo con angoli arrotondati 12">
          <a:extLst>
            <a:ext uri="{FF2B5EF4-FFF2-40B4-BE49-F238E27FC236}">
              <a16:creationId xmlns:a16="http://schemas.microsoft.com/office/drawing/2014/main" id="{89647F85-E63B-43C1-ABF1-BABFDF97F4F1}"/>
            </a:ext>
          </a:extLst>
        </xdr:cNvPr>
        <xdr:cNvSpPr/>
      </xdr:nvSpPr>
      <xdr:spPr>
        <a:xfrm>
          <a:off x="9334500" y="3878580"/>
          <a:ext cx="2590800" cy="28194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TOP</a:t>
          </a:r>
          <a:r>
            <a:rPr lang="it-IT" sz="1100" baseline="0"/>
            <a:t> 10 PAESI CON MEDIA % MAGGIORE</a:t>
          </a:r>
          <a:endParaRPr lang="it-IT" sz="1100"/>
        </a:p>
      </xdr:txBody>
    </xdr:sp>
    <xdr:clientData/>
  </xdr:twoCellAnchor>
  <xdr:twoCellAnchor>
    <xdr:from>
      <xdr:col>6</xdr:col>
      <xdr:colOff>388620</xdr:colOff>
      <xdr:row>21</xdr:row>
      <xdr:rowOff>38100</xdr:rowOff>
    </xdr:from>
    <xdr:to>
      <xdr:col>10</xdr:col>
      <xdr:colOff>518160</xdr:colOff>
      <xdr:row>22</xdr:row>
      <xdr:rowOff>152400</xdr:rowOff>
    </xdr:to>
    <xdr:sp macro="" textlink="">
      <xdr:nvSpPr>
        <xdr:cNvPr id="14" name="Rettangolo con angoli arrotondati 13">
          <a:extLst>
            <a:ext uri="{FF2B5EF4-FFF2-40B4-BE49-F238E27FC236}">
              <a16:creationId xmlns:a16="http://schemas.microsoft.com/office/drawing/2014/main" id="{EE0480C9-D5BC-1FF9-BC22-9179919CA9FA}"/>
            </a:ext>
          </a:extLst>
        </xdr:cNvPr>
        <xdr:cNvSpPr/>
      </xdr:nvSpPr>
      <xdr:spPr>
        <a:xfrm>
          <a:off x="4305300" y="3878580"/>
          <a:ext cx="2567940" cy="29718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MEDIA</a:t>
          </a:r>
          <a:r>
            <a:rPr lang="it-IT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% DELLE REGIONI GEOGRAFICHE</a:t>
          </a:r>
          <a:endParaRPr lang="it-IT" sz="1100"/>
        </a:p>
      </xdr:txBody>
    </xdr:sp>
    <xdr:clientData/>
  </xdr:twoCellAnchor>
  <xdr:twoCellAnchor>
    <xdr:from>
      <xdr:col>5</xdr:col>
      <xdr:colOff>297180</xdr:colOff>
      <xdr:row>22</xdr:row>
      <xdr:rowOff>163830</xdr:rowOff>
    </xdr:from>
    <xdr:to>
      <xdr:col>12</xdr:col>
      <xdr:colOff>601980</xdr:colOff>
      <xdr:row>37</xdr:row>
      <xdr:rowOff>163830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0D61132A-F5A1-67C6-61AE-A85EB4FA2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205740</xdr:colOff>
      <xdr:row>3</xdr:row>
      <xdr:rowOff>0</xdr:rowOff>
    </xdr:from>
    <xdr:to>
      <xdr:col>26</xdr:col>
      <xdr:colOff>449580</xdr:colOff>
      <xdr:row>37</xdr:row>
      <xdr:rowOff>76200</xdr:rowOff>
    </xdr:to>
    <xdr:sp macro="" textlink="">
      <xdr:nvSpPr>
        <xdr:cNvPr id="16" name="Rettangolo con angoli arrotondati 15">
          <a:extLst>
            <a:ext uri="{FF2B5EF4-FFF2-40B4-BE49-F238E27FC236}">
              <a16:creationId xmlns:a16="http://schemas.microsoft.com/office/drawing/2014/main" id="{C886D9D6-A8DC-D9C1-DFB7-D0510C06FED5}"/>
            </a:ext>
          </a:extLst>
        </xdr:cNvPr>
        <xdr:cNvSpPr/>
      </xdr:nvSpPr>
      <xdr:spPr>
        <a:xfrm>
          <a:off x="13266420" y="548640"/>
          <a:ext cx="3291840" cy="629412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Nel</a:t>
          </a:r>
          <a:r>
            <a:rPr lang="it-IT" sz="1100" baseline="0"/>
            <a:t> 1968 la media percentuale dei membri di genere femminile, appartenenti alla Camera Bassa, era del 4,96%, arrivando al 26,21% nel 2021, con una crescita media annua del 2,36%.</a:t>
          </a:r>
        </a:p>
        <a:p>
          <a:pPr algn="l"/>
          <a:endParaRPr lang="it-IT" sz="1100" baseline="0"/>
        </a:p>
        <a:p>
          <a:pPr algn="l"/>
          <a:r>
            <a:rPr lang="it-IT" sz="1100" baseline="0"/>
            <a:t>Nel 1968 la Germania è stata il primo paese d'origine per presenza di membri appartenenti al genere femminile, con una percentuale del 30,6, mantenendo il podio successivamente nel 1978, con una percentuale del 33,6.</a:t>
          </a:r>
        </a:p>
        <a:p>
          <a:pPr algn="l"/>
          <a:endParaRPr lang="it-IT" sz="1100" baseline="0"/>
        </a:p>
        <a:p>
          <a:pPr algn="l"/>
          <a:r>
            <a:rPr lang="it-IT" sz="1100" baseline="0"/>
            <a:t>La Svezia è salita sul podio subito dopo la Germania, per presenza annuale maggiore, con una percentuale di 38,4 nel 1988 e di 42,7 nel 1998, essa risulta, inoltre, essere uno dei dieci paesi con la media percentuale maggiore in assoluto, classificandosi al terzo posto con il valore di 41,3%.</a:t>
          </a:r>
        </a:p>
        <a:p>
          <a:pPr algn="l"/>
          <a:endParaRPr lang="it-IT" sz="1100" baseline="0"/>
        </a:p>
        <a:p>
          <a:pPr algn="l"/>
          <a:r>
            <a:rPr lang="it-IT" sz="1100" baseline="0"/>
            <a:t>La Rwanda è il paese d'origine con la maggior percentuale di presenza annuale a partire dal 2003, dove è rimasta fissa fino al 2021. </a:t>
          </a:r>
        </a:p>
        <a:p>
          <a:pPr algn="l"/>
          <a:r>
            <a:rPr lang="it-IT" sz="1100" baseline="0"/>
            <a:t>Nel 2008 più della metà dei membri della Camera Bassa apparteneva al genere femminile, con una presenza totale di 56,25%.</a:t>
          </a:r>
        </a:p>
        <a:p>
          <a:pPr algn="l"/>
          <a:r>
            <a:rPr lang="it-IT" sz="1100" baseline="0"/>
            <a:t>La Rwanda è il primo paese per presenza di 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membri del Parlamento appartenenti al genere femminile, con una media percentuale del 50,78%.</a:t>
          </a:r>
        </a:p>
        <a:p>
          <a:pPr algn="l"/>
          <a:endParaRPr lang="it-IT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it-IT" sz="1100"/>
            <a:t>Per</a:t>
          </a:r>
          <a:r>
            <a:rPr lang="it-IT" sz="1100" baseline="0"/>
            <a:t> quanto riguarda le regioni geografiche, al primo posto si trova l'Europa con una media percentuale del 23,79%, seguita dal Nord America, con un valore di 22,19%.</a:t>
          </a:r>
          <a:endParaRPr lang="it-IT" sz="1100"/>
        </a:p>
      </xdr:txBody>
    </xdr:sp>
    <xdr:clientData/>
  </xdr:twoCellAnchor>
  <xdr:twoCellAnchor>
    <xdr:from>
      <xdr:col>6</xdr:col>
      <xdr:colOff>22860</xdr:colOff>
      <xdr:row>6</xdr:row>
      <xdr:rowOff>99060</xdr:rowOff>
    </xdr:from>
    <xdr:to>
      <xdr:col>10</xdr:col>
      <xdr:colOff>7620</xdr:colOff>
      <xdr:row>8</xdr:row>
      <xdr:rowOff>22860</xdr:rowOff>
    </xdr:to>
    <xdr:sp macro="" textlink="">
      <xdr:nvSpPr>
        <xdr:cNvPr id="18" name="Rettangolo con angoli arrotondati 17">
          <a:extLst>
            <a:ext uri="{FF2B5EF4-FFF2-40B4-BE49-F238E27FC236}">
              <a16:creationId xmlns:a16="http://schemas.microsoft.com/office/drawing/2014/main" id="{13291235-FF4E-9260-7502-52B970B6E6CC}"/>
            </a:ext>
          </a:extLst>
        </xdr:cNvPr>
        <xdr:cNvSpPr/>
      </xdr:nvSpPr>
      <xdr:spPr>
        <a:xfrm>
          <a:off x="3939540" y="1196340"/>
          <a:ext cx="2423160" cy="28956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Crescita media annuale del 2,36  %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0FD6C6-8B1E-4E71-BA41-EB3CC1EE5FCC}" name="Tabella2" displayName="Tabella2" ref="J10:L20" totalsRowShown="0" headerRowDxfId="4" tableBorderDxfId="3">
  <autoFilter ref="J10:L20" xr:uid="{350FD6C6-8B1E-4E71-BA41-EB3CC1EE5FCC}">
    <filterColumn colId="0" hiddenButton="1"/>
    <filterColumn colId="1" hiddenButton="1"/>
    <filterColumn colId="2" hiddenButton="1"/>
  </autoFilter>
  <tableColumns count="3">
    <tableColumn id="1" xr3:uid="{534A19CD-B1F3-4BB9-BDD4-4A0D881B9C10}" name="year" dataDxfId="2"/>
    <tableColumn id="2" xr3:uid="{42E18F57-4185-4B52-97D1-C263A6CD8BFF}" name="femaleDiplomats" dataDxfId="1"/>
    <tableColumn id="3" xr3:uid="{265716B6-AB5C-4A5E-A6BA-E13FD34099DA}" name="maleDiplomat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A7BE3-A4D0-4682-B9E3-C1506E6121ED}">
  <dimension ref="A5:AG129"/>
  <sheetViews>
    <sheetView topLeftCell="A42" workbookViewId="0">
      <selection activeCell="Q42" sqref="Q42"/>
    </sheetView>
  </sheetViews>
  <sheetFormatPr defaultRowHeight="14.4" x14ac:dyDescent="0.3"/>
  <cols>
    <col min="1" max="1" width="13.33203125" bestFit="1" customWidth="1"/>
    <col min="2" max="2" width="6.109375" bestFit="1" customWidth="1"/>
    <col min="3" max="3" width="8" bestFit="1" customWidth="1"/>
    <col min="4" max="4" width="11.21875" bestFit="1" customWidth="1"/>
    <col min="5" max="6" width="12" bestFit="1" customWidth="1"/>
    <col min="7" max="7" width="20.44140625" bestFit="1" customWidth="1"/>
    <col min="8" max="8" width="9.21875" bestFit="1" customWidth="1"/>
    <col min="9" max="9" width="13.33203125" bestFit="1" customWidth="1"/>
    <col min="10" max="14" width="5" bestFit="1" customWidth="1"/>
    <col min="15" max="15" width="9" bestFit="1" customWidth="1"/>
    <col min="16" max="16" width="4.5546875" bestFit="1" customWidth="1"/>
    <col min="22" max="22" width="9" bestFit="1" customWidth="1"/>
    <col min="23" max="23" width="3" bestFit="1" customWidth="1"/>
    <col min="29" max="29" width="9" bestFit="1" customWidth="1"/>
    <col min="30" max="30" width="3" bestFit="1" customWidth="1"/>
  </cols>
  <sheetData>
    <row r="5" spans="1:30" x14ac:dyDescent="0.3">
      <c r="H5">
        <v>1988</v>
      </c>
      <c r="O5">
        <v>2003</v>
      </c>
      <c r="V5">
        <v>2013</v>
      </c>
      <c r="AC5">
        <v>2019</v>
      </c>
    </row>
    <row r="6" spans="1:30" x14ac:dyDescent="0.3">
      <c r="A6">
        <v>1968</v>
      </c>
      <c r="H6" t="s">
        <v>0</v>
      </c>
      <c r="I6">
        <v>33</v>
      </c>
      <c r="O6" t="s">
        <v>0</v>
      </c>
      <c r="P6">
        <v>33</v>
      </c>
      <c r="V6" t="s">
        <v>0</v>
      </c>
      <c r="W6">
        <v>29</v>
      </c>
      <c r="AC6" t="s">
        <v>0</v>
      </c>
      <c r="AD6">
        <v>27</v>
      </c>
    </row>
    <row r="7" spans="1:30" x14ac:dyDescent="0.3">
      <c r="A7" t="s">
        <v>0</v>
      </c>
      <c r="B7">
        <v>31</v>
      </c>
      <c r="H7">
        <v>0</v>
      </c>
      <c r="I7">
        <v>9</v>
      </c>
      <c r="O7">
        <v>0</v>
      </c>
      <c r="P7">
        <v>6</v>
      </c>
      <c r="V7">
        <v>0</v>
      </c>
      <c r="W7">
        <v>3</v>
      </c>
      <c r="AC7">
        <v>0</v>
      </c>
      <c r="AD7">
        <v>2</v>
      </c>
    </row>
    <row r="8" spans="1:30" x14ac:dyDescent="0.3">
      <c r="A8">
        <v>0</v>
      </c>
      <c r="B8">
        <v>26</v>
      </c>
      <c r="H8" t="s">
        <v>4</v>
      </c>
      <c r="I8">
        <v>69</v>
      </c>
      <c r="O8" t="s">
        <v>4</v>
      </c>
      <c r="P8">
        <v>57</v>
      </c>
      <c r="V8" t="s">
        <v>4</v>
      </c>
      <c r="W8">
        <v>27</v>
      </c>
      <c r="AC8" t="s">
        <v>4</v>
      </c>
      <c r="AD8">
        <v>18</v>
      </c>
    </row>
    <row r="9" spans="1:30" x14ac:dyDescent="0.3">
      <c r="A9" t="s">
        <v>4</v>
      </c>
      <c r="B9">
        <v>61</v>
      </c>
      <c r="H9" s="1" t="s">
        <v>3</v>
      </c>
      <c r="I9">
        <v>33</v>
      </c>
      <c r="O9" s="1" t="s">
        <v>3</v>
      </c>
      <c r="P9">
        <v>57</v>
      </c>
      <c r="V9" s="1" t="s">
        <v>3</v>
      </c>
      <c r="W9">
        <v>55</v>
      </c>
      <c r="AC9" t="s">
        <v>3</v>
      </c>
      <c r="AD9">
        <v>45</v>
      </c>
    </row>
    <row r="10" spans="1:30" x14ac:dyDescent="0.3">
      <c r="A10" t="s">
        <v>3</v>
      </c>
      <c r="B10">
        <v>12</v>
      </c>
      <c r="H10" t="s">
        <v>2</v>
      </c>
      <c r="I10">
        <v>11</v>
      </c>
      <c r="O10" t="s">
        <v>2</v>
      </c>
      <c r="P10">
        <v>23</v>
      </c>
      <c r="V10" t="s">
        <v>2</v>
      </c>
      <c r="W10">
        <v>47</v>
      </c>
      <c r="AC10" s="1" t="s">
        <v>2</v>
      </c>
      <c r="AD10">
        <v>55</v>
      </c>
    </row>
    <row r="11" spans="1:30" x14ac:dyDescent="0.3">
      <c r="A11" s="1" t="s">
        <v>2</v>
      </c>
      <c r="B11">
        <v>4</v>
      </c>
      <c r="H11" s="1" t="s">
        <v>1</v>
      </c>
      <c r="I11">
        <v>9</v>
      </c>
      <c r="O11" s="1" t="s">
        <v>1</v>
      </c>
      <c r="P11">
        <v>13</v>
      </c>
      <c r="V11" t="s">
        <v>1</v>
      </c>
      <c r="W11">
        <v>27</v>
      </c>
      <c r="AC11" t="s">
        <v>1</v>
      </c>
      <c r="AD11">
        <v>31</v>
      </c>
    </row>
    <row r="12" spans="1:30" x14ac:dyDescent="0.3">
      <c r="A12" t="s">
        <v>1</v>
      </c>
      <c r="B12">
        <v>1</v>
      </c>
      <c r="O12" t="s">
        <v>5</v>
      </c>
      <c r="P12">
        <v>2</v>
      </c>
      <c r="V12" t="s">
        <v>5</v>
      </c>
      <c r="W12">
        <v>7</v>
      </c>
      <c r="AC12" s="1" t="s">
        <v>5</v>
      </c>
      <c r="AD12">
        <v>16</v>
      </c>
    </row>
    <row r="13" spans="1:30" x14ac:dyDescent="0.3">
      <c r="Q13" s="1"/>
      <c r="V13" t="s">
        <v>6</v>
      </c>
      <c r="W13">
        <v>1</v>
      </c>
      <c r="AC13" t="s">
        <v>7</v>
      </c>
      <c r="AD13">
        <v>3</v>
      </c>
    </row>
    <row r="14" spans="1:30" x14ac:dyDescent="0.3">
      <c r="AC14" s="1" t="s">
        <v>6</v>
      </c>
      <c r="AD14">
        <v>1</v>
      </c>
    </row>
    <row r="17" spans="1:33" x14ac:dyDescent="0.3">
      <c r="H17">
        <v>1998</v>
      </c>
      <c r="O17">
        <v>2008</v>
      </c>
      <c r="V17">
        <v>2014</v>
      </c>
      <c r="AC17">
        <v>2021</v>
      </c>
    </row>
    <row r="18" spans="1:33" x14ac:dyDescent="0.3">
      <c r="A18">
        <v>1978</v>
      </c>
      <c r="H18" t="s">
        <v>0</v>
      </c>
      <c r="I18">
        <v>30</v>
      </c>
      <c r="O18" t="s">
        <v>0</v>
      </c>
      <c r="P18">
        <v>27</v>
      </c>
      <c r="V18" t="s">
        <v>0</v>
      </c>
      <c r="W18">
        <v>28</v>
      </c>
      <c r="AC18" t="s">
        <v>0</v>
      </c>
      <c r="AD18">
        <v>30</v>
      </c>
    </row>
    <row r="19" spans="1:33" x14ac:dyDescent="0.3">
      <c r="A19" t="s">
        <v>0</v>
      </c>
      <c r="B19">
        <v>44</v>
      </c>
      <c r="H19">
        <v>0</v>
      </c>
      <c r="I19">
        <v>7</v>
      </c>
      <c r="O19">
        <v>0</v>
      </c>
      <c r="P19">
        <v>4</v>
      </c>
      <c r="V19">
        <v>0</v>
      </c>
      <c r="W19">
        <v>2</v>
      </c>
      <c r="AC19">
        <v>0</v>
      </c>
      <c r="AD19">
        <v>3</v>
      </c>
    </row>
    <row r="20" spans="1:33" x14ac:dyDescent="0.3">
      <c r="A20">
        <v>0</v>
      </c>
      <c r="B20">
        <v>17</v>
      </c>
      <c r="H20" t="s">
        <v>4</v>
      </c>
      <c r="I20">
        <v>77</v>
      </c>
      <c r="O20" t="s">
        <v>4</v>
      </c>
      <c r="P20">
        <v>39</v>
      </c>
      <c r="V20" t="s">
        <v>4</v>
      </c>
      <c r="W20">
        <v>26</v>
      </c>
      <c r="AC20" t="s">
        <v>4</v>
      </c>
      <c r="AD20">
        <v>16</v>
      </c>
    </row>
    <row r="21" spans="1:33" x14ac:dyDescent="0.3">
      <c r="A21" t="s">
        <v>4</v>
      </c>
      <c r="B21">
        <v>68</v>
      </c>
      <c r="H21" s="1" t="s">
        <v>3</v>
      </c>
      <c r="I21">
        <v>52</v>
      </c>
      <c r="O21" s="1" t="s">
        <v>3</v>
      </c>
      <c r="P21">
        <v>61</v>
      </c>
      <c r="V21" t="s">
        <v>3</v>
      </c>
      <c r="W21">
        <v>57</v>
      </c>
      <c r="AC21" t="s">
        <v>3</v>
      </c>
      <c r="AD21">
        <v>40</v>
      </c>
    </row>
    <row r="22" spans="1:33" x14ac:dyDescent="0.3">
      <c r="A22" s="1" t="s">
        <v>3</v>
      </c>
      <c r="B22">
        <v>15</v>
      </c>
      <c r="H22" t="s">
        <v>2</v>
      </c>
      <c r="I22">
        <v>18</v>
      </c>
      <c r="O22" t="s">
        <v>2</v>
      </c>
      <c r="P22">
        <v>39</v>
      </c>
      <c r="V22" s="1" t="s">
        <v>2</v>
      </c>
      <c r="W22">
        <v>44</v>
      </c>
      <c r="AC22" s="1" t="s">
        <v>2</v>
      </c>
      <c r="AD22">
        <v>55</v>
      </c>
    </row>
    <row r="23" spans="1:33" x14ac:dyDescent="0.3">
      <c r="A23" t="s">
        <v>2</v>
      </c>
      <c r="B23">
        <v>11</v>
      </c>
      <c r="H23" s="1" t="s">
        <v>1</v>
      </c>
      <c r="I23">
        <v>5</v>
      </c>
      <c r="O23" s="1" t="s">
        <v>1</v>
      </c>
      <c r="P23">
        <v>19</v>
      </c>
      <c r="V23" t="s">
        <v>1</v>
      </c>
      <c r="W23">
        <v>29</v>
      </c>
      <c r="AC23" t="s">
        <v>1</v>
      </c>
      <c r="AD23">
        <v>27</v>
      </c>
    </row>
    <row r="24" spans="1:33" x14ac:dyDescent="0.3">
      <c r="A24" s="1" t="s">
        <v>1</v>
      </c>
      <c r="B24">
        <v>3</v>
      </c>
      <c r="H24" t="s">
        <v>5</v>
      </c>
      <c r="I24">
        <v>1</v>
      </c>
      <c r="O24" t="s">
        <v>5</v>
      </c>
      <c r="P24">
        <v>4</v>
      </c>
      <c r="V24" t="s">
        <v>5</v>
      </c>
      <c r="W24">
        <v>11</v>
      </c>
      <c r="AC24" t="s">
        <v>5</v>
      </c>
      <c r="AD24">
        <v>22</v>
      </c>
    </row>
    <row r="25" spans="1:33" x14ac:dyDescent="0.3">
      <c r="O25" s="1" t="s">
        <v>7</v>
      </c>
      <c r="P25">
        <v>1</v>
      </c>
      <c r="V25" t="s">
        <v>7</v>
      </c>
      <c r="W25">
        <v>1</v>
      </c>
      <c r="AC25" s="1" t="s">
        <v>7</v>
      </c>
      <c r="AD25">
        <v>3</v>
      </c>
    </row>
    <row r="26" spans="1:33" x14ac:dyDescent="0.3">
      <c r="V26" t="s">
        <v>6</v>
      </c>
      <c r="W26">
        <v>1</v>
      </c>
      <c r="AC26" t="s">
        <v>6</v>
      </c>
      <c r="AD26">
        <v>1</v>
      </c>
    </row>
    <row r="27" spans="1:33" x14ac:dyDescent="0.3">
      <c r="Q27" s="1"/>
      <c r="AG27" s="1"/>
    </row>
    <row r="30" spans="1:33" x14ac:dyDescent="0.3">
      <c r="B30" s="2">
        <v>1968</v>
      </c>
      <c r="C30" s="2">
        <v>1978</v>
      </c>
      <c r="D30" s="2">
        <v>1988</v>
      </c>
      <c r="E30" s="2">
        <v>1998</v>
      </c>
      <c r="F30" s="2">
        <v>2003</v>
      </c>
      <c r="J30" s="2">
        <v>2008</v>
      </c>
      <c r="K30" s="2">
        <v>2013</v>
      </c>
      <c r="L30" s="2">
        <v>2014</v>
      </c>
      <c r="M30" s="2">
        <v>2019</v>
      </c>
      <c r="N30" s="2">
        <v>2021</v>
      </c>
    </row>
    <row r="31" spans="1:33" x14ac:dyDescent="0.3">
      <c r="A31" s="2" t="s">
        <v>8</v>
      </c>
      <c r="B31">
        <v>61</v>
      </c>
      <c r="C31">
        <v>68</v>
      </c>
      <c r="D31">
        <v>69</v>
      </c>
      <c r="E31">
        <v>77</v>
      </c>
      <c r="F31">
        <v>57</v>
      </c>
      <c r="I31" s="2" t="s">
        <v>11</v>
      </c>
      <c r="J31">
        <v>100</v>
      </c>
      <c r="K31">
        <v>82</v>
      </c>
      <c r="L31">
        <v>83</v>
      </c>
      <c r="M31">
        <v>63</v>
      </c>
      <c r="N31">
        <v>56</v>
      </c>
    </row>
    <row r="32" spans="1:33" x14ac:dyDescent="0.3">
      <c r="A32" s="2" t="s">
        <v>9</v>
      </c>
      <c r="B32">
        <v>16</v>
      </c>
      <c r="C32">
        <v>26</v>
      </c>
      <c r="D32">
        <v>44</v>
      </c>
      <c r="E32">
        <v>70</v>
      </c>
      <c r="F32">
        <v>80</v>
      </c>
      <c r="I32" s="2" t="s">
        <v>12</v>
      </c>
      <c r="J32">
        <v>62</v>
      </c>
      <c r="K32">
        <v>81</v>
      </c>
      <c r="L32">
        <v>84</v>
      </c>
      <c r="M32">
        <v>102</v>
      </c>
      <c r="N32">
        <v>104</v>
      </c>
    </row>
    <row r="33" spans="1:14" x14ac:dyDescent="0.3">
      <c r="A33" s="2" t="s">
        <v>10</v>
      </c>
      <c r="B33">
        <v>1</v>
      </c>
      <c r="C33">
        <v>3</v>
      </c>
      <c r="D33">
        <v>9</v>
      </c>
      <c r="E33">
        <v>6</v>
      </c>
      <c r="F33">
        <v>15</v>
      </c>
      <c r="I33" s="2" t="s">
        <v>13</v>
      </c>
      <c r="J33">
        <v>1</v>
      </c>
      <c r="K33">
        <v>1</v>
      </c>
      <c r="L33">
        <v>2</v>
      </c>
      <c r="M33">
        <v>4</v>
      </c>
      <c r="N33">
        <v>4</v>
      </c>
    </row>
    <row r="51" spans="2:16" x14ac:dyDescent="0.3">
      <c r="B51" s="5" t="s">
        <v>14</v>
      </c>
      <c r="C51" s="5" t="s">
        <v>15</v>
      </c>
      <c r="D51" s="5" t="s">
        <v>17</v>
      </c>
      <c r="E51" s="5" t="s">
        <v>16</v>
      </c>
      <c r="F51" s="5" t="s">
        <v>18</v>
      </c>
    </row>
    <row r="52" spans="2:16" x14ac:dyDescent="0.3">
      <c r="B52" s="6">
        <v>1968</v>
      </c>
      <c r="C52" s="6">
        <v>519.71</v>
      </c>
      <c r="D52" s="6">
        <v>78</v>
      </c>
      <c r="E52" s="6">
        <f>C52/D52</f>
        <v>6.6629487179487183</v>
      </c>
      <c r="F52" s="6"/>
      <c r="O52" t="s">
        <v>14</v>
      </c>
      <c r="P52" t="s">
        <v>20</v>
      </c>
    </row>
    <row r="53" spans="2:16" x14ac:dyDescent="0.3">
      <c r="B53" s="7">
        <v>1978</v>
      </c>
      <c r="C53" s="7">
        <v>902.73</v>
      </c>
      <c r="D53" s="7">
        <v>97</v>
      </c>
      <c r="E53" s="7">
        <f t="shared" ref="E53:E61" si="0">C53/D53</f>
        <v>9.3064948453608256</v>
      </c>
      <c r="F53" s="7">
        <f t="shared" ref="F53:F61" si="1">((C53-C52)/C52)*100</f>
        <v>73.698793557945777</v>
      </c>
      <c r="G53" s="7">
        <v>73.89</v>
      </c>
      <c r="O53">
        <v>1968</v>
      </c>
      <c r="P53" s="1">
        <v>0.2</v>
      </c>
    </row>
    <row r="54" spans="2:16" x14ac:dyDescent="0.3">
      <c r="B54" s="7">
        <v>1988</v>
      </c>
      <c r="C54" s="7">
        <v>1328.69</v>
      </c>
      <c r="D54" s="7">
        <v>122</v>
      </c>
      <c r="E54" s="7">
        <f t="shared" si="0"/>
        <v>10.890901639344262</v>
      </c>
      <c r="F54" s="7">
        <f t="shared" si="1"/>
        <v>47.185758754001753</v>
      </c>
      <c r="G54" s="7">
        <v>47.08</v>
      </c>
      <c r="O54">
        <v>1978</v>
      </c>
      <c r="P54" s="1">
        <v>0.1</v>
      </c>
    </row>
    <row r="55" spans="2:16" x14ac:dyDescent="0.3">
      <c r="B55" s="7">
        <v>1998</v>
      </c>
      <c r="C55" s="7">
        <v>1767.43</v>
      </c>
      <c r="D55" s="7">
        <v>153</v>
      </c>
      <c r="E55" s="7">
        <f t="shared" si="0"/>
        <v>11.551830065359477</v>
      </c>
      <c r="F55" s="7">
        <f t="shared" si="1"/>
        <v>33.020493869901934</v>
      </c>
      <c r="G55" s="7">
        <v>33.07</v>
      </c>
      <c r="O55">
        <v>1988</v>
      </c>
      <c r="P55" s="1">
        <v>0.4</v>
      </c>
    </row>
    <row r="56" spans="2:16" x14ac:dyDescent="0.3">
      <c r="B56" s="7">
        <v>2003</v>
      </c>
      <c r="C56" s="7">
        <v>2246.2199999999998</v>
      </c>
      <c r="D56" s="7">
        <v>152</v>
      </c>
      <c r="E56" s="7">
        <f t="shared" si="0"/>
        <v>14.777763157894736</v>
      </c>
      <c r="F56" s="7">
        <f t="shared" si="1"/>
        <v>27.089615996107323</v>
      </c>
      <c r="G56" s="9">
        <v>27.12</v>
      </c>
      <c r="O56">
        <v>1998</v>
      </c>
      <c r="P56" s="1">
        <v>0.5</v>
      </c>
    </row>
    <row r="57" spans="2:16" x14ac:dyDescent="0.3">
      <c r="B57" s="7">
        <v>2008</v>
      </c>
      <c r="C57" s="7">
        <v>2916.29</v>
      </c>
      <c r="D57" s="7">
        <v>163</v>
      </c>
      <c r="E57" s="7">
        <f t="shared" si="0"/>
        <v>17.891349693251534</v>
      </c>
      <c r="F57" s="7">
        <f t="shared" si="1"/>
        <v>29.831004977250679</v>
      </c>
      <c r="G57" s="9">
        <v>29.82</v>
      </c>
    </row>
    <row r="58" spans="2:16" x14ac:dyDescent="0.3">
      <c r="B58" s="7">
        <v>2013</v>
      </c>
      <c r="C58" s="7">
        <v>3464.04</v>
      </c>
      <c r="D58" s="7">
        <v>164</v>
      </c>
      <c r="E58" s="7">
        <f t="shared" si="0"/>
        <v>21.122195121951219</v>
      </c>
      <c r="F58" s="7">
        <f t="shared" si="1"/>
        <v>18.782425616108135</v>
      </c>
      <c r="G58" s="9">
        <v>18.8</v>
      </c>
    </row>
    <row r="59" spans="2:16" x14ac:dyDescent="0.3">
      <c r="B59" s="7">
        <v>2014</v>
      </c>
      <c r="C59" s="7">
        <v>3650.73</v>
      </c>
      <c r="D59" s="7">
        <v>169</v>
      </c>
      <c r="E59" s="7">
        <f t="shared" si="0"/>
        <v>21.601952662721892</v>
      </c>
      <c r="F59" s="7">
        <f t="shared" si="1"/>
        <v>5.3893719472061541</v>
      </c>
      <c r="G59" s="9">
        <v>5.37</v>
      </c>
    </row>
    <row r="60" spans="2:16" x14ac:dyDescent="0.3">
      <c r="B60" s="7">
        <v>2019</v>
      </c>
      <c r="C60" s="7">
        <v>4088.78</v>
      </c>
      <c r="D60" s="7">
        <v>169</v>
      </c>
      <c r="E60" s="7">
        <f t="shared" si="0"/>
        <v>24.193964497041421</v>
      </c>
      <c r="F60" s="7">
        <f t="shared" si="1"/>
        <v>11.998970068999903</v>
      </c>
      <c r="G60" s="9">
        <v>12.01</v>
      </c>
    </row>
    <row r="61" spans="2:16" x14ac:dyDescent="0.3">
      <c r="B61" s="8">
        <v>2021</v>
      </c>
      <c r="C61" s="8">
        <v>4186.05</v>
      </c>
      <c r="D61" s="8">
        <v>164</v>
      </c>
      <c r="E61" s="8">
        <f t="shared" si="0"/>
        <v>25.524695121951222</v>
      </c>
      <c r="F61" s="8">
        <f t="shared" si="1"/>
        <v>2.3789492220173249</v>
      </c>
      <c r="G61" s="9">
        <v>2.38</v>
      </c>
    </row>
    <row r="62" spans="2:16" x14ac:dyDescent="0.3">
      <c r="B62" s="4"/>
    </row>
    <row r="63" spans="2:16" x14ac:dyDescent="0.3">
      <c r="B63" s="4"/>
    </row>
    <row r="64" spans="2:16" x14ac:dyDescent="0.3">
      <c r="B64" s="4" t="s">
        <v>19</v>
      </c>
      <c r="H64">
        <f>(E61-E52)/E52</f>
        <v>2.8308406986823327</v>
      </c>
      <c r="I64">
        <f>(C61-C52)/C52</f>
        <v>7.0545881356910582</v>
      </c>
    </row>
    <row r="65" spans="2:2" x14ac:dyDescent="0.3">
      <c r="B65" s="4"/>
    </row>
    <row r="66" spans="2:2" x14ac:dyDescent="0.3">
      <c r="B66" s="4"/>
    </row>
    <row r="67" spans="2:2" x14ac:dyDescent="0.3">
      <c r="B67" s="4"/>
    </row>
    <row r="68" spans="2:2" x14ac:dyDescent="0.3">
      <c r="B68" s="4"/>
    </row>
    <row r="69" spans="2:2" x14ac:dyDescent="0.3">
      <c r="B69" s="4"/>
    </row>
    <row r="70" spans="2:2" x14ac:dyDescent="0.3">
      <c r="B70" s="4"/>
    </row>
    <row r="71" spans="2:2" x14ac:dyDescent="0.3">
      <c r="B71" s="4"/>
    </row>
    <row r="72" spans="2:2" x14ac:dyDescent="0.3">
      <c r="B72" s="4"/>
    </row>
    <row r="73" spans="2:2" x14ac:dyDescent="0.3">
      <c r="B73" s="4"/>
    </row>
    <row r="74" spans="2:2" x14ac:dyDescent="0.3">
      <c r="B74" s="4"/>
    </row>
    <row r="75" spans="2:2" x14ac:dyDescent="0.3">
      <c r="B75" s="4"/>
    </row>
    <row r="76" spans="2:2" x14ac:dyDescent="0.3">
      <c r="B76" s="4"/>
    </row>
    <row r="77" spans="2:2" x14ac:dyDescent="0.3">
      <c r="B77" s="4"/>
    </row>
    <row r="78" spans="2:2" x14ac:dyDescent="0.3">
      <c r="B78" s="4"/>
    </row>
    <row r="79" spans="2:2" x14ac:dyDescent="0.3">
      <c r="B79" s="4"/>
    </row>
    <row r="80" spans="2:2" x14ac:dyDescent="0.3">
      <c r="B80" s="4"/>
    </row>
    <row r="81" spans="2:2" x14ac:dyDescent="0.3">
      <c r="B81" s="4"/>
    </row>
    <row r="82" spans="2:2" x14ac:dyDescent="0.3">
      <c r="B82" s="4"/>
    </row>
    <row r="83" spans="2:2" x14ac:dyDescent="0.3">
      <c r="B83" s="4"/>
    </row>
    <row r="84" spans="2:2" x14ac:dyDescent="0.3">
      <c r="B84" s="4"/>
    </row>
    <row r="85" spans="2:2" x14ac:dyDescent="0.3">
      <c r="B85" s="4"/>
    </row>
    <row r="86" spans="2:2" x14ac:dyDescent="0.3">
      <c r="B86" s="4"/>
    </row>
    <row r="87" spans="2:2" x14ac:dyDescent="0.3">
      <c r="B87" s="4"/>
    </row>
    <row r="88" spans="2:2" x14ac:dyDescent="0.3">
      <c r="B88" s="4"/>
    </row>
    <row r="89" spans="2:2" x14ac:dyDescent="0.3">
      <c r="B89" s="4"/>
    </row>
    <row r="90" spans="2:2" x14ac:dyDescent="0.3">
      <c r="B90" s="4"/>
    </row>
    <row r="91" spans="2:2" x14ac:dyDescent="0.3">
      <c r="B91" s="4"/>
    </row>
    <row r="92" spans="2:2" x14ac:dyDescent="0.3">
      <c r="B92" s="4"/>
    </row>
    <row r="93" spans="2:2" x14ac:dyDescent="0.3">
      <c r="B93" s="4"/>
    </row>
    <row r="94" spans="2:2" x14ac:dyDescent="0.3">
      <c r="B94" s="4"/>
    </row>
    <row r="95" spans="2:2" x14ac:dyDescent="0.3">
      <c r="B95" s="4"/>
    </row>
    <row r="96" spans="2:2" x14ac:dyDescent="0.3">
      <c r="B96" s="4"/>
    </row>
    <row r="97" spans="2:2" x14ac:dyDescent="0.3">
      <c r="B97" s="4"/>
    </row>
    <row r="98" spans="2:2" x14ac:dyDescent="0.3">
      <c r="B98" s="4"/>
    </row>
    <row r="99" spans="2:2" x14ac:dyDescent="0.3">
      <c r="B99" s="4"/>
    </row>
    <row r="100" spans="2:2" x14ac:dyDescent="0.3">
      <c r="B100" s="4"/>
    </row>
    <row r="101" spans="2:2" x14ac:dyDescent="0.3">
      <c r="B101" s="4"/>
    </row>
    <row r="102" spans="2:2" x14ac:dyDescent="0.3">
      <c r="B102" s="4"/>
    </row>
    <row r="103" spans="2:2" x14ac:dyDescent="0.3">
      <c r="B103" s="4"/>
    </row>
    <row r="104" spans="2:2" x14ac:dyDescent="0.3">
      <c r="B104" s="4"/>
    </row>
    <row r="105" spans="2:2" x14ac:dyDescent="0.3">
      <c r="B105" s="4"/>
    </row>
    <row r="106" spans="2:2" x14ac:dyDescent="0.3">
      <c r="B106" s="4"/>
    </row>
    <row r="107" spans="2:2" x14ac:dyDescent="0.3">
      <c r="B107" s="4"/>
    </row>
    <row r="108" spans="2:2" x14ac:dyDescent="0.3">
      <c r="B108" s="4"/>
    </row>
    <row r="109" spans="2:2" x14ac:dyDescent="0.3">
      <c r="B109" s="4"/>
    </row>
    <row r="110" spans="2:2" x14ac:dyDescent="0.3">
      <c r="B110" s="4"/>
    </row>
    <row r="111" spans="2:2" x14ac:dyDescent="0.3">
      <c r="B111" s="4"/>
    </row>
    <row r="112" spans="2:2" x14ac:dyDescent="0.3">
      <c r="B112" s="4"/>
    </row>
    <row r="113" spans="2:2" x14ac:dyDescent="0.3">
      <c r="B113" s="4"/>
    </row>
    <row r="114" spans="2:2" x14ac:dyDescent="0.3">
      <c r="B114" s="4"/>
    </row>
    <row r="115" spans="2:2" x14ac:dyDescent="0.3">
      <c r="B115" s="4"/>
    </row>
    <row r="116" spans="2:2" x14ac:dyDescent="0.3">
      <c r="B116" s="4"/>
    </row>
    <row r="117" spans="2:2" x14ac:dyDescent="0.3">
      <c r="B117" s="4"/>
    </row>
    <row r="118" spans="2:2" x14ac:dyDescent="0.3">
      <c r="B118" s="4"/>
    </row>
    <row r="119" spans="2:2" x14ac:dyDescent="0.3">
      <c r="B119" s="4"/>
    </row>
    <row r="120" spans="2:2" x14ac:dyDescent="0.3">
      <c r="B120" s="4"/>
    </row>
    <row r="121" spans="2:2" x14ac:dyDescent="0.3">
      <c r="B121" s="4"/>
    </row>
    <row r="122" spans="2:2" x14ac:dyDescent="0.3">
      <c r="B122" s="4"/>
    </row>
    <row r="123" spans="2:2" x14ac:dyDescent="0.3">
      <c r="B123" s="4"/>
    </row>
    <row r="124" spans="2:2" x14ac:dyDescent="0.3">
      <c r="B124" s="4"/>
    </row>
    <row r="125" spans="2:2" x14ac:dyDescent="0.3">
      <c r="B125" s="4"/>
    </row>
    <row r="126" spans="2:2" x14ac:dyDescent="0.3">
      <c r="B126" s="4"/>
    </row>
    <row r="127" spans="2:2" x14ac:dyDescent="0.3">
      <c r="B127" s="4"/>
    </row>
    <row r="128" spans="2:2" x14ac:dyDescent="0.3">
      <c r="B128" s="4"/>
    </row>
    <row r="129" spans="2:2" x14ac:dyDescent="0.3">
      <c r="B129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2718E-460F-45CF-B42C-8B88AF0B4D73}">
  <dimension ref="J4"/>
  <sheetViews>
    <sheetView workbookViewId="0">
      <selection activeCell="I19" sqref="I19"/>
    </sheetView>
  </sheetViews>
  <sheetFormatPr defaultRowHeight="14.4" x14ac:dyDescent="0.3"/>
  <cols>
    <col min="10" max="10" width="10.33203125" bestFit="1" customWidth="1"/>
  </cols>
  <sheetData>
    <row r="4" spans="10:10" x14ac:dyDescent="0.3">
      <c r="J4" s="1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B6AE2-0F1C-4C67-A2F8-544E0657505B}">
  <dimension ref="B10:W106"/>
  <sheetViews>
    <sheetView topLeftCell="Q36" zoomScaleNormal="100" workbookViewId="0">
      <selection activeCell="U58" sqref="U58"/>
    </sheetView>
  </sheetViews>
  <sheetFormatPr defaultRowHeight="14.4" x14ac:dyDescent="0.3"/>
  <cols>
    <col min="2" max="2" width="5.33203125" bestFit="1" customWidth="1"/>
    <col min="3" max="3" width="43.44140625" bestFit="1" customWidth="1"/>
    <col min="4" max="4" width="9.6640625" bestFit="1" customWidth="1"/>
    <col min="5" max="5" width="5.6640625" bestFit="1" customWidth="1"/>
    <col min="6" max="6" width="6.5546875" bestFit="1" customWidth="1"/>
    <col min="7" max="7" width="20.33203125" bestFit="1" customWidth="1"/>
    <col min="8" max="8" width="20" bestFit="1" customWidth="1"/>
    <col min="9" max="9" width="11.109375" bestFit="1" customWidth="1"/>
    <col min="10" max="10" width="22.21875" bestFit="1" customWidth="1"/>
    <col min="11" max="11" width="15.44140625" bestFit="1" customWidth="1"/>
    <col min="12" max="12" width="15.6640625" bestFit="1" customWidth="1"/>
    <col min="13" max="13" width="9" bestFit="1" customWidth="1"/>
    <col min="16" max="16" width="20.77734375" bestFit="1" customWidth="1"/>
    <col min="17" max="17" width="7.44140625" bestFit="1" customWidth="1"/>
    <col min="19" max="19" width="9.109375" bestFit="1" customWidth="1"/>
    <col min="21" max="21" width="13.21875" bestFit="1" customWidth="1"/>
    <col min="22" max="22" width="17.88671875" bestFit="1" customWidth="1"/>
    <col min="23" max="23" width="8.33203125" bestFit="1" customWidth="1"/>
  </cols>
  <sheetData>
    <row r="10" spans="10:12" x14ac:dyDescent="0.3">
      <c r="J10" s="15" t="s">
        <v>32</v>
      </c>
      <c r="K10" s="11" t="s">
        <v>31</v>
      </c>
      <c r="L10" s="29" t="s">
        <v>33</v>
      </c>
    </row>
    <row r="11" spans="10:12" x14ac:dyDescent="0.3">
      <c r="J11" s="12">
        <v>1968</v>
      </c>
      <c r="K11" s="20">
        <v>29</v>
      </c>
      <c r="L11" s="21">
        <v>3136</v>
      </c>
    </row>
    <row r="12" spans="10:12" x14ac:dyDescent="0.3">
      <c r="J12" s="13">
        <v>1978</v>
      </c>
      <c r="K12" s="22">
        <v>81</v>
      </c>
      <c r="L12" s="23">
        <v>4593</v>
      </c>
    </row>
    <row r="13" spans="10:12" x14ac:dyDescent="0.3">
      <c r="J13" s="13">
        <v>1988</v>
      </c>
      <c r="K13" s="22">
        <v>162</v>
      </c>
      <c r="L13" s="23">
        <v>5762</v>
      </c>
    </row>
    <row r="14" spans="10:12" x14ac:dyDescent="0.3">
      <c r="J14" s="13">
        <v>1998</v>
      </c>
      <c r="K14" s="22">
        <v>413</v>
      </c>
      <c r="L14" s="23">
        <v>6576</v>
      </c>
    </row>
    <row r="15" spans="10:12" x14ac:dyDescent="0.3">
      <c r="J15" s="13">
        <v>2003</v>
      </c>
      <c r="K15" s="22">
        <v>674</v>
      </c>
      <c r="L15" s="23">
        <v>6908</v>
      </c>
    </row>
    <row r="16" spans="10:12" x14ac:dyDescent="0.3">
      <c r="J16" s="13">
        <v>2008</v>
      </c>
      <c r="K16" s="22">
        <v>964</v>
      </c>
      <c r="L16" s="23">
        <v>7232</v>
      </c>
    </row>
    <row r="17" spans="2:19" x14ac:dyDescent="0.3">
      <c r="J17" s="13">
        <v>2013</v>
      </c>
      <c r="K17" s="22">
        <v>1184</v>
      </c>
      <c r="L17" s="23">
        <v>6885</v>
      </c>
    </row>
    <row r="18" spans="2:19" x14ac:dyDescent="0.3">
      <c r="J18" s="13">
        <v>2014</v>
      </c>
      <c r="K18" s="22">
        <v>2340</v>
      </c>
      <c r="L18" s="23">
        <v>12224</v>
      </c>
    </row>
    <row r="19" spans="2:19" x14ac:dyDescent="0.3">
      <c r="J19" s="13">
        <v>2019</v>
      </c>
      <c r="K19" s="22">
        <v>2992</v>
      </c>
      <c r="L19" s="23">
        <v>11480</v>
      </c>
    </row>
    <row r="20" spans="2:19" ht="15" thickBot="1" x14ac:dyDescent="0.35">
      <c r="J20" s="14">
        <v>2021</v>
      </c>
      <c r="K20" s="22">
        <v>3482</v>
      </c>
      <c r="L20" s="23">
        <v>11983</v>
      </c>
    </row>
    <row r="21" spans="2:19" ht="15" thickTop="1" x14ac:dyDescent="0.3">
      <c r="J21" s="18" t="s">
        <v>21</v>
      </c>
      <c r="K21" s="24">
        <v>12321</v>
      </c>
      <c r="L21" s="24">
        <v>76779</v>
      </c>
    </row>
    <row r="22" spans="2:19" x14ac:dyDescent="0.3">
      <c r="B22" s="39" t="s">
        <v>28</v>
      </c>
      <c r="C22" s="42" t="s">
        <v>29</v>
      </c>
      <c r="D22" s="39" t="s">
        <v>30</v>
      </c>
      <c r="J22" s="19" t="s">
        <v>34</v>
      </c>
      <c r="K22" s="28">
        <v>120.07</v>
      </c>
      <c r="L22" s="28">
        <v>3.82</v>
      </c>
    </row>
    <row r="23" spans="2:19" x14ac:dyDescent="0.3">
      <c r="B23" s="40">
        <v>1968</v>
      </c>
      <c r="C23" t="s">
        <v>22</v>
      </c>
      <c r="D23" s="7">
        <v>3</v>
      </c>
      <c r="K23" s="10"/>
      <c r="L23" s="10"/>
    </row>
    <row r="24" spans="2:19" x14ac:dyDescent="0.3">
      <c r="B24" s="40">
        <v>1978</v>
      </c>
      <c r="C24" t="s">
        <v>23</v>
      </c>
      <c r="D24" s="7">
        <v>8</v>
      </c>
      <c r="J24" s="15" t="s">
        <v>32</v>
      </c>
      <c r="K24" s="35" t="s">
        <v>33</v>
      </c>
      <c r="L24" s="36" t="s">
        <v>35</v>
      </c>
      <c r="M24" s="36" t="s">
        <v>36</v>
      </c>
      <c r="S24" s="3"/>
    </row>
    <row r="25" spans="2:19" x14ac:dyDescent="0.3">
      <c r="B25" s="40">
        <v>1988</v>
      </c>
      <c r="C25" t="s">
        <v>24</v>
      </c>
      <c r="D25" s="7">
        <v>9</v>
      </c>
      <c r="J25" s="12">
        <v>1968</v>
      </c>
      <c r="K25" s="21">
        <v>3136</v>
      </c>
      <c r="M25" s="30"/>
    </row>
    <row r="26" spans="2:19" x14ac:dyDescent="0.3">
      <c r="B26" s="40">
        <v>1988</v>
      </c>
      <c r="C26" t="s">
        <v>23</v>
      </c>
      <c r="D26" s="7">
        <v>9</v>
      </c>
      <c r="J26" s="13">
        <v>1978</v>
      </c>
      <c r="K26" s="23">
        <v>4593</v>
      </c>
      <c r="L26" s="17">
        <f t="shared" ref="L26:L34" si="0">K26-K25</f>
        <v>1457</v>
      </c>
      <c r="M26" s="31">
        <f t="shared" ref="M26:M34" si="1">(L26/K25)*100</f>
        <v>46.460459183673471</v>
      </c>
    </row>
    <row r="27" spans="2:19" x14ac:dyDescent="0.3">
      <c r="B27" s="40">
        <v>1998</v>
      </c>
      <c r="C27" t="s">
        <v>23</v>
      </c>
      <c r="D27" s="7">
        <v>31</v>
      </c>
      <c r="J27" s="13">
        <v>1988</v>
      </c>
      <c r="K27" s="23">
        <v>5762</v>
      </c>
      <c r="L27" s="17">
        <f t="shared" si="0"/>
        <v>1169</v>
      </c>
      <c r="M27" s="31">
        <f t="shared" si="1"/>
        <v>25.45177443936425</v>
      </c>
    </row>
    <row r="28" spans="2:19" x14ac:dyDescent="0.3">
      <c r="B28" s="40">
        <v>2003</v>
      </c>
      <c r="C28" t="s">
        <v>23</v>
      </c>
      <c r="D28" s="7">
        <v>28</v>
      </c>
      <c r="J28" s="13">
        <v>1998</v>
      </c>
      <c r="K28" s="23">
        <v>6576</v>
      </c>
      <c r="L28" s="17">
        <f t="shared" si="0"/>
        <v>814</v>
      </c>
      <c r="M28" s="31">
        <f t="shared" si="1"/>
        <v>14.127039222492192</v>
      </c>
    </row>
    <row r="29" spans="2:19" x14ac:dyDescent="0.3">
      <c r="B29" s="40">
        <v>2008</v>
      </c>
      <c r="C29" t="s">
        <v>23</v>
      </c>
      <c r="D29" s="7">
        <v>46</v>
      </c>
      <c r="J29" s="13">
        <v>2003</v>
      </c>
      <c r="K29" s="23">
        <v>6908</v>
      </c>
      <c r="L29" s="17">
        <f t="shared" si="0"/>
        <v>332</v>
      </c>
      <c r="M29" s="31">
        <f t="shared" si="1"/>
        <v>5.0486618004866184</v>
      </c>
    </row>
    <row r="30" spans="2:19" x14ac:dyDescent="0.3">
      <c r="B30" s="40">
        <v>2013</v>
      </c>
      <c r="C30" t="s">
        <v>23</v>
      </c>
      <c r="D30" s="7">
        <v>39</v>
      </c>
      <c r="J30" s="13">
        <v>2008</v>
      </c>
      <c r="K30" s="23">
        <v>7232</v>
      </c>
      <c r="L30" s="17">
        <f t="shared" si="0"/>
        <v>324</v>
      </c>
      <c r="M30" s="31">
        <f t="shared" si="1"/>
        <v>4.6902142443543715</v>
      </c>
    </row>
    <row r="31" spans="2:19" x14ac:dyDescent="0.3">
      <c r="B31" s="40">
        <v>2014</v>
      </c>
      <c r="C31" t="s">
        <v>25</v>
      </c>
      <c r="D31" s="7">
        <v>73</v>
      </c>
      <c r="J31" s="13">
        <v>2013</v>
      </c>
      <c r="K31" s="23">
        <v>6885</v>
      </c>
      <c r="L31" s="17">
        <f t="shared" si="0"/>
        <v>-347</v>
      </c>
      <c r="M31" s="31">
        <f t="shared" si="1"/>
        <v>-4.798119469026549</v>
      </c>
    </row>
    <row r="32" spans="2:19" x14ac:dyDescent="0.3">
      <c r="B32" s="40">
        <v>2019</v>
      </c>
      <c r="C32" t="s">
        <v>26</v>
      </c>
      <c r="D32" s="7">
        <v>90</v>
      </c>
      <c r="J32" s="13">
        <v>2014</v>
      </c>
      <c r="K32" s="23">
        <v>12224</v>
      </c>
      <c r="L32" s="17">
        <f t="shared" si="0"/>
        <v>5339</v>
      </c>
      <c r="M32" s="37">
        <f t="shared" si="1"/>
        <v>77.54538852578068</v>
      </c>
    </row>
    <row r="33" spans="2:23" x14ac:dyDescent="0.3">
      <c r="B33" s="41">
        <v>2021</v>
      </c>
      <c r="C33" s="27" t="s">
        <v>27</v>
      </c>
      <c r="D33" s="8">
        <v>120</v>
      </c>
      <c r="J33" s="13">
        <v>2019</v>
      </c>
      <c r="K33" s="23">
        <v>11480</v>
      </c>
      <c r="L33" s="17">
        <f t="shared" si="0"/>
        <v>-744</v>
      </c>
      <c r="M33" s="31">
        <f t="shared" si="1"/>
        <v>-6.0863874345549736</v>
      </c>
    </row>
    <row r="34" spans="2:23" x14ac:dyDescent="0.3">
      <c r="J34" s="32">
        <v>2021</v>
      </c>
      <c r="K34" s="25">
        <v>11983</v>
      </c>
      <c r="L34" s="33">
        <f t="shared" si="0"/>
        <v>503</v>
      </c>
      <c r="M34" s="34">
        <f t="shared" si="1"/>
        <v>4.3815331010452967</v>
      </c>
    </row>
    <row r="35" spans="2:23" x14ac:dyDescent="0.3">
      <c r="C35" s="39" t="s">
        <v>29</v>
      </c>
      <c r="D35" s="43" t="s">
        <v>30</v>
      </c>
      <c r="G35" s="46" t="s">
        <v>49</v>
      </c>
      <c r="H35" s="47" t="s">
        <v>30</v>
      </c>
    </row>
    <row r="36" spans="2:23" x14ac:dyDescent="0.3">
      <c r="C36" s="41" t="s">
        <v>25</v>
      </c>
      <c r="D36" s="38">
        <v>201</v>
      </c>
      <c r="G36" s="48" t="s">
        <v>55</v>
      </c>
      <c r="H36" s="20">
        <v>519</v>
      </c>
      <c r="J36" s="15" t="s">
        <v>32</v>
      </c>
      <c r="K36" s="11" t="s">
        <v>31</v>
      </c>
      <c r="L36" s="36" t="s">
        <v>35</v>
      </c>
      <c r="M36" s="36" t="s">
        <v>36</v>
      </c>
    </row>
    <row r="37" spans="2:23" x14ac:dyDescent="0.3">
      <c r="C37" s="40" t="s">
        <v>43</v>
      </c>
      <c r="D37" s="30">
        <v>215</v>
      </c>
      <c r="G37" s="44" t="s">
        <v>54</v>
      </c>
      <c r="H37" s="22">
        <v>861</v>
      </c>
      <c r="J37" s="12">
        <v>1968</v>
      </c>
      <c r="K37" s="20">
        <v>29</v>
      </c>
      <c r="M37" s="30"/>
      <c r="W37" s="17"/>
    </row>
    <row r="38" spans="2:23" x14ac:dyDescent="0.3">
      <c r="C38" s="40" t="s">
        <v>24</v>
      </c>
      <c r="D38" s="30">
        <v>227</v>
      </c>
      <c r="G38" s="44" t="s">
        <v>53</v>
      </c>
      <c r="H38" s="22">
        <v>1700</v>
      </c>
      <c r="J38" s="13">
        <v>1978</v>
      </c>
      <c r="K38" s="22">
        <v>81</v>
      </c>
      <c r="L38" s="17">
        <f>K38-K37</f>
        <v>52</v>
      </c>
      <c r="M38" s="31">
        <f>(L38/K37)*100</f>
        <v>179.31034482758622</v>
      </c>
      <c r="W38" s="17"/>
    </row>
    <row r="39" spans="2:23" x14ac:dyDescent="0.3">
      <c r="C39" s="40" t="s">
        <v>42</v>
      </c>
      <c r="D39" s="30">
        <v>246</v>
      </c>
      <c r="G39" s="44" t="s">
        <v>52</v>
      </c>
      <c r="H39" s="22">
        <v>1907</v>
      </c>
      <c r="J39" s="13">
        <v>1988</v>
      </c>
      <c r="K39" s="22">
        <v>162</v>
      </c>
      <c r="L39" s="17">
        <f>K39-K38</f>
        <v>81</v>
      </c>
      <c r="M39" s="31">
        <f>(L39/K38)*100</f>
        <v>100</v>
      </c>
      <c r="W39" s="17"/>
    </row>
    <row r="40" spans="2:23" x14ac:dyDescent="0.3">
      <c r="C40" s="40" t="s">
        <v>41</v>
      </c>
      <c r="D40" s="30">
        <v>253</v>
      </c>
      <c r="G40" s="44" t="s">
        <v>51</v>
      </c>
      <c r="H40" s="22">
        <v>2501</v>
      </c>
      <c r="J40" s="13">
        <v>1998</v>
      </c>
      <c r="K40" s="22">
        <v>413</v>
      </c>
      <c r="L40" s="17">
        <f t="shared" ref="L40:L46" si="2">K40-K39</f>
        <v>251</v>
      </c>
      <c r="M40" s="31">
        <f t="shared" ref="M40:M46" si="3">(L40/K39)*100</f>
        <v>154.93827160493828</v>
      </c>
      <c r="W40" s="17"/>
    </row>
    <row r="41" spans="2:23" x14ac:dyDescent="0.3">
      <c r="C41" s="40" t="s">
        <v>40</v>
      </c>
      <c r="D41" s="30">
        <v>255</v>
      </c>
      <c r="G41" s="45" t="s">
        <v>50</v>
      </c>
      <c r="H41" s="26">
        <v>4833</v>
      </c>
      <c r="J41" s="13">
        <v>2003</v>
      </c>
      <c r="K41" s="22">
        <v>674</v>
      </c>
      <c r="L41" s="17">
        <f t="shared" si="2"/>
        <v>261</v>
      </c>
      <c r="M41" s="31">
        <f t="shared" si="3"/>
        <v>63.196125907990321</v>
      </c>
      <c r="W41" s="17"/>
    </row>
    <row r="42" spans="2:23" x14ac:dyDescent="0.3">
      <c r="C42" s="40" t="s">
        <v>39</v>
      </c>
      <c r="D42" s="30">
        <v>258</v>
      </c>
      <c r="J42" s="13">
        <v>2008</v>
      </c>
      <c r="K42" s="22">
        <v>964</v>
      </c>
      <c r="L42" s="17">
        <f t="shared" si="2"/>
        <v>290</v>
      </c>
      <c r="M42" s="31">
        <f t="shared" si="3"/>
        <v>43.026706231454007</v>
      </c>
      <c r="W42" s="17"/>
    </row>
    <row r="43" spans="2:23" x14ac:dyDescent="0.3">
      <c r="C43" s="40" t="s">
        <v>38</v>
      </c>
      <c r="D43" s="30">
        <v>264</v>
      </c>
      <c r="J43" s="13">
        <v>2013</v>
      </c>
      <c r="K43" s="22">
        <v>1184</v>
      </c>
      <c r="L43" s="17">
        <f t="shared" si="2"/>
        <v>220</v>
      </c>
      <c r="M43" s="31">
        <f t="shared" si="3"/>
        <v>22.821576763485478</v>
      </c>
      <c r="W43" s="17"/>
    </row>
    <row r="44" spans="2:23" x14ac:dyDescent="0.3">
      <c r="C44" s="40" t="s">
        <v>26</v>
      </c>
      <c r="D44" s="30">
        <v>317</v>
      </c>
      <c r="J44" s="13">
        <v>2014</v>
      </c>
      <c r="K44" s="22">
        <v>2340</v>
      </c>
      <c r="L44" s="17">
        <f t="shared" si="2"/>
        <v>1156</v>
      </c>
      <c r="M44" s="31">
        <f t="shared" si="3"/>
        <v>97.63513513513513</v>
      </c>
      <c r="W44" s="17"/>
    </row>
    <row r="45" spans="2:23" x14ac:dyDescent="0.3">
      <c r="C45" s="41" t="s">
        <v>23</v>
      </c>
      <c r="D45" s="38">
        <v>321</v>
      </c>
      <c r="J45" s="13">
        <v>2019</v>
      </c>
      <c r="K45" s="22">
        <v>2992</v>
      </c>
      <c r="L45" s="17">
        <f t="shared" si="2"/>
        <v>652</v>
      </c>
      <c r="M45" s="31">
        <f t="shared" si="3"/>
        <v>27.863247863247864</v>
      </c>
      <c r="W45" s="17"/>
    </row>
    <row r="46" spans="2:23" x14ac:dyDescent="0.3">
      <c r="J46" s="32">
        <v>2021</v>
      </c>
      <c r="K46" s="26">
        <v>3482</v>
      </c>
      <c r="L46" s="33">
        <f t="shared" si="2"/>
        <v>490</v>
      </c>
      <c r="M46" s="34">
        <f t="shared" si="3"/>
        <v>16.377005347593581</v>
      </c>
      <c r="W46" s="17"/>
    </row>
    <row r="47" spans="2:23" x14ac:dyDescent="0.3">
      <c r="W47" s="17"/>
    </row>
    <row r="48" spans="2:23" x14ac:dyDescent="0.3">
      <c r="C48" s="39" t="s">
        <v>37</v>
      </c>
      <c r="D48" s="42">
        <v>1968</v>
      </c>
      <c r="E48" s="39">
        <v>1978</v>
      </c>
      <c r="F48" s="39">
        <v>1988</v>
      </c>
      <c r="G48" s="39">
        <v>1998</v>
      </c>
      <c r="H48" s="39">
        <v>2003</v>
      </c>
      <c r="I48" s="39">
        <v>2008</v>
      </c>
      <c r="J48" s="42">
        <v>2013</v>
      </c>
      <c r="K48" s="39">
        <v>2014</v>
      </c>
      <c r="L48" s="42">
        <v>2019</v>
      </c>
      <c r="M48" s="39">
        <v>2021</v>
      </c>
      <c r="W48" s="17"/>
    </row>
    <row r="49" spans="3:23" x14ac:dyDescent="0.3">
      <c r="C49" s="40" t="s">
        <v>22</v>
      </c>
      <c r="D49">
        <v>3</v>
      </c>
      <c r="E49" s="7"/>
      <c r="F49" s="7"/>
      <c r="G49" s="7"/>
      <c r="H49" s="7"/>
      <c r="I49" s="7"/>
      <c r="K49" s="7"/>
      <c r="M49" s="7"/>
      <c r="W49" s="17"/>
    </row>
    <row r="50" spans="3:23" x14ac:dyDescent="0.3">
      <c r="C50" s="40" t="s">
        <v>26</v>
      </c>
      <c r="E50" s="7"/>
      <c r="F50" s="7"/>
      <c r="G50" s="7"/>
      <c r="H50" s="7"/>
      <c r="I50" s="7"/>
      <c r="K50" s="7"/>
      <c r="L50">
        <v>90</v>
      </c>
      <c r="M50" s="7"/>
    </row>
    <row r="51" spans="3:23" x14ac:dyDescent="0.3">
      <c r="C51" s="40" t="s">
        <v>24</v>
      </c>
      <c r="E51" s="7"/>
      <c r="F51" s="7">
        <v>9</v>
      </c>
      <c r="G51" s="7"/>
      <c r="H51" s="7"/>
      <c r="I51" s="7"/>
      <c r="K51" s="7"/>
      <c r="M51" s="7"/>
    </row>
    <row r="52" spans="3:23" x14ac:dyDescent="0.3">
      <c r="C52" s="40" t="s">
        <v>25</v>
      </c>
      <c r="E52" s="7"/>
      <c r="F52" s="7"/>
      <c r="G52" s="7"/>
      <c r="H52" s="7"/>
      <c r="I52" s="7"/>
      <c r="K52" s="7">
        <v>73</v>
      </c>
      <c r="M52" s="7"/>
    </row>
    <row r="53" spans="3:23" x14ac:dyDescent="0.3">
      <c r="C53" s="40" t="s">
        <v>27</v>
      </c>
      <c r="E53" s="7"/>
      <c r="F53" s="7"/>
      <c r="G53" s="7"/>
      <c r="H53" s="7"/>
      <c r="I53" s="7"/>
      <c r="K53" s="7"/>
      <c r="M53" s="7">
        <v>120</v>
      </c>
    </row>
    <row r="54" spans="3:23" x14ac:dyDescent="0.3">
      <c r="C54" s="41" t="s">
        <v>23</v>
      </c>
      <c r="D54" s="27"/>
      <c r="E54" s="8">
        <v>8</v>
      </c>
      <c r="F54" s="8">
        <v>9</v>
      </c>
      <c r="G54" s="8">
        <v>31</v>
      </c>
      <c r="H54" s="8">
        <v>28</v>
      </c>
      <c r="I54" s="8">
        <v>46</v>
      </c>
      <c r="J54" s="27">
        <v>39</v>
      </c>
      <c r="K54" s="8"/>
      <c r="L54" s="27"/>
      <c r="M54" s="8"/>
    </row>
    <row r="57" spans="3:23" x14ac:dyDescent="0.3">
      <c r="D57" s="17"/>
    </row>
    <row r="58" spans="3:23" x14ac:dyDescent="0.3">
      <c r="C58" s="39" t="s">
        <v>37</v>
      </c>
      <c r="D58" s="42">
        <v>1968</v>
      </c>
      <c r="E58" s="39">
        <v>1978</v>
      </c>
      <c r="F58" s="42">
        <v>1988</v>
      </c>
      <c r="G58" s="39">
        <v>1998</v>
      </c>
      <c r="H58" s="42">
        <v>2003</v>
      </c>
      <c r="I58" s="39">
        <v>2008</v>
      </c>
      <c r="J58" s="42">
        <v>2013</v>
      </c>
      <c r="K58" s="39">
        <v>2014</v>
      </c>
      <c r="L58" s="42">
        <v>2019</v>
      </c>
      <c r="M58" s="39">
        <v>2021</v>
      </c>
    </row>
    <row r="59" spans="3:23" x14ac:dyDescent="0.3">
      <c r="C59" s="40" t="s">
        <v>45</v>
      </c>
      <c r="D59" s="17">
        <v>3349</v>
      </c>
      <c r="E59" s="23">
        <v>5221</v>
      </c>
      <c r="F59" s="17">
        <v>5843</v>
      </c>
      <c r="G59" s="23">
        <v>6716</v>
      </c>
      <c r="H59" s="17">
        <v>7328</v>
      </c>
      <c r="I59" s="23">
        <v>7913</v>
      </c>
      <c r="J59" s="17">
        <v>8452</v>
      </c>
      <c r="K59" s="23">
        <v>15254</v>
      </c>
      <c r="L59" s="17">
        <v>14471</v>
      </c>
      <c r="M59" s="23">
        <v>14711</v>
      </c>
    </row>
    <row r="60" spans="3:23" x14ac:dyDescent="0.3">
      <c r="C60" s="40" t="s">
        <v>44</v>
      </c>
      <c r="D60">
        <v>219</v>
      </c>
      <c r="E60" s="7">
        <v>350</v>
      </c>
      <c r="F60">
        <v>431</v>
      </c>
      <c r="G60" s="7">
        <v>651</v>
      </c>
      <c r="H60">
        <v>537</v>
      </c>
      <c r="I60" s="7">
        <v>578</v>
      </c>
      <c r="J60">
        <v>527</v>
      </c>
      <c r="K60" s="7"/>
      <c r="M60" s="7">
        <v>457</v>
      </c>
    </row>
    <row r="61" spans="3:23" x14ac:dyDescent="0.3">
      <c r="C61" s="41" t="s">
        <v>46</v>
      </c>
      <c r="D61" s="27">
        <v>54</v>
      </c>
      <c r="E61" s="8">
        <v>27</v>
      </c>
      <c r="F61" s="27">
        <v>39</v>
      </c>
      <c r="G61" s="8">
        <v>48</v>
      </c>
      <c r="H61" s="27">
        <v>33</v>
      </c>
      <c r="I61" s="8">
        <v>21</v>
      </c>
      <c r="J61" s="27">
        <v>20</v>
      </c>
      <c r="K61" s="8"/>
      <c r="L61" s="27"/>
      <c r="M61" s="8">
        <v>297</v>
      </c>
    </row>
    <row r="63" spans="3:23" x14ac:dyDescent="0.3">
      <c r="C63" s="39" t="s">
        <v>47</v>
      </c>
      <c r="D63" s="55" t="s">
        <v>48</v>
      </c>
      <c r="F63" s="49"/>
      <c r="G63" s="52" t="s">
        <v>56</v>
      </c>
      <c r="H63" s="53" t="s">
        <v>57</v>
      </c>
      <c r="I63" s="54" t="s">
        <v>45</v>
      </c>
      <c r="J63" s="53" t="s">
        <v>44</v>
      </c>
      <c r="K63" s="52" t="s">
        <v>58</v>
      </c>
      <c r="L63" s="53" t="s">
        <v>59</v>
      </c>
    </row>
    <row r="64" spans="3:23" x14ac:dyDescent="0.3">
      <c r="C64" s="40" t="s">
        <v>46</v>
      </c>
      <c r="D64" s="30">
        <v>539</v>
      </c>
      <c r="F64" s="50" t="s">
        <v>60</v>
      </c>
      <c r="G64">
        <v>63</v>
      </c>
      <c r="H64" s="7">
        <v>87</v>
      </c>
      <c r="I64" s="17">
        <v>73410</v>
      </c>
      <c r="J64" s="23">
        <v>2977</v>
      </c>
      <c r="K64">
        <v>68</v>
      </c>
      <c r="L64" s="7">
        <v>90</v>
      </c>
    </row>
    <row r="65" spans="3:12" x14ac:dyDescent="0.3">
      <c r="C65" s="40" t="s">
        <v>44</v>
      </c>
      <c r="D65" s="22">
        <v>3750</v>
      </c>
      <c r="F65" s="51" t="s">
        <v>61</v>
      </c>
      <c r="G65" s="27">
        <v>8</v>
      </c>
      <c r="H65" s="8">
        <v>174</v>
      </c>
      <c r="I65" s="33">
        <v>11663</v>
      </c>
      <c r="J65" s="8">
        <v>463</v>
      </c>
      <c r="K65" s="27">
        <v>5</v>
      </c>
      <c r="L65" s="8">
        <v>6</v>
      </c>
    </row>
    <row r="66" spans="3:12" x14ac:dyDescent="0.3">
      <c r="C66" s="41" t="s">
        <v>45</v>
      </c>
      <c r="D66" s="26">
        <v>89258</v>
      </c>
    </row>
    <row r="67" spans="3:12" x14ac:dyDescent="0.3">
      <c r="C67" s="17"/>
    </row>
    <row r="73" spans="3:12" x14ac:dyDescent="0.3">
      <c r="D73" s="17"/>
    </row>
    <row r="89" spans="3:4" x14ac:dyDescent="0.3">
      <c r="D89" s="17"/>
    </row>
    <row r="95" spans="3:4" x14ac:dyDescent="0.3">
      <c r="C95" s="17"/>
      <c r="D95" s="17"/>
    </row>
    <row r="99" spans="3:4" x14ac:dyDescent="0.3">
      <c r="D99" s="17"/>
    </row>
    <row r="100" spans="3:4" x14ac:dyDescent="0.3">
      <c r="C100" s="17"/>
    </row>
    <row r="104" spans="3:4" x14ac:dyDescent="0.3">
      <c r="D104" s="17"/>
    </row>
    <row r="105" spans="3:4" x14ac:dyDescent="0.3">
      <c r="C105" s="17"/>
      <c r="D105" s="17"/>
    </row>
    <row r="106" spans="3:4" x14ac:dyDescent="0.3">
      <c r="D106" s="17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E5053-DBA6-4561-886B-B58C716335AB}">
  <dimension ref="B6:D48"/>
  <sheetViews>
    <sheetView tabSelected="1" topLeftCell="A6" workbookViewId="0">
      <selection activeCell="L5" sqref="L5"/>
    </sheetView>
  </sheetViews>
  <sheetFormatPr defaultRowHeight="14.4" x14ac:dyDescent="0.3"/>
  <cols>
    <col min="2" max="2" width="12.6640625" bestFit="1" customWidth="1"/>
  </cols>
  <sheetData>
    <row r="6" spans="2:3" x14ac:dyDescent="0.3">
      <c r="B6" s="59" t="s">
        <v>28</v>
      </c>
      <c r="C6" s="43" t="s">
        <v>69</v>
      </c>
    </row>
    <row r="7" spans="2:3" x14ac:dyDescent="0.3">
      <c r="B7" s="57">
        <v>1968</v>
      </c>
      <c r="C7" s="30">
        <v>4.96</v>
      </c>
    </row>
    <row r="8" spans="2:3" x14ac:dyDescent="0.3">
      <c r="B8" s="57">
        <v>1978</v>
      </c>
      <c r="C8" s="30">
        <v>7.74</v>
      </c>
    </row>
    <row r="9" spans="2:3" x14ac:dyDescent="0.3">
      <c r="B9" s="57">
        <v>1988</v>
      </c>
      <c r="C9" s="30">
        <v>10.68</v>
      </c>
    </row>
    <row r="10" spans="2:3" x14ac:dyDescent="0.3">
      <c r="B10" s="57">
        <v>1998</v>
      </c>
      <c r="C10" s="30">
        <v>11.88</v>
      </c>
    </row>
    <row r="11" spans="2:3" x14ac:dyDescent="0.3">
      <c r="B11" s="57">
        <v>2003</v>
      </c>
      <c r="C11" s="30">
        <v>14.54</v>
      </c>
    </row>
    <row r="12" spans="2:3" x14ac:dyDescent="0.3">
      <c r="B12" s="57">
        <v>2008</v>
      </c>
      <c r="C12" s="30">
        <v>17.78</v>
      </c>
    </row>
    <row r="13" spans="2:3" x14ac:dyDescent="0.3">
      <c r="B13" s="57">
        <v>2013</v>
      </c>
      <c r="C13" s="30">
        <v>20.49</v>
      </c>
    </row>
    <row r="14" spans="2:3" x14ac:dyDescent="0.3">
      <c r="B14" s="57">
        <v>2014</v>
      </c>
      <c r="C14" s="30">
        <v>21.83</v>
      </c>
    </row>
    <row r="15" spans="2:3" x14ac:dyDescent="0.3">
      <c r="B15" s="57">
        <v>2019</v>
      </c>
      <c r="C15" s="30">
        <v>25.65</v>
      </c>
    </row>
    <row r="16" spans="2:3" x14ac:dyDescent="0.3">
      <c r="B16" s="58">
        <v>2021</v>
      </c>
      <c r="C16" s="38">
        <v>26.21</v>
      </c>
    </row>
    <row r="18" spans="2:4" x14ac:dyDescent="0.3">
      <c r="B18" s="39" t="s">
        <v>28</v>
      </c>
      <c r="C18" s="39" t="s">
        <v>29</v>
      </c>
      <c r="D18" s="43" t="s">
        <v>70</v>
      </c>
    </row>
    <row r="19" spans="2:4" x14ac:dyDescent="0.3">
      <c r="B19" s="40">
        <v>1968</v>
      </c>
      <c r="C19" s="7" t="s">
        <v>63</v>
      </c>
      <c r="D19" s="30">
        <v>30.6</v>
      </c>
    </row>
    <row r="20" spans="2:4" x14ac:dyDescent="0.3">
      <c r="B20" s="40">
        <v>1978</v>
      </c>
      <c r="C20" s="7" t="s">
        <v>63</v>
      </c>
      <c r="D20" s="30">
        <v>33.6</v>
      </c>
    </row>
    <row r="21" spans="2:4" x14ac:dyDescent="0.3">
      <c r="B21" s="40">
        <v>1988</v>
      </c>
      <c r="C21" s="7" t="s">
        <v>38</v>
      </c>
      <c r="D21" s="30">
        <v>38.4</v>
      </c>
    </row>
    <row r="22" spans="2:4" x14ac:dyDescent="0.3">
      <c r="B22" s="40">
        <v>1998</v>
      </c>
      <c r="C22" s="7" t="s">
        <v>38</v>
      </c>
      <c r="D22" s="30">
        <v>42.7</v>
      </c>
    </row>
    <row r="23" spans="2:4" x14ac:dyDescent="0.3">
      <c r="B23" s="40">
        <v>2003</v>
      </c>
      <c r="C23" s="7" t="s">
        <v>62</v>
      </c>
      <c r="D23" s="30">
        <v>48.75</v>
      </c>
    </row>
    <row r="24" spans="2:4" x14ac:dyDescent="0.3">
      <c r="B24" s="40">
        <v>2008</v>
      </c>
      <c r="C24" s="7" t="s">
        <v>62</v>
      </c>
      <c r="D24" s="30">
        <v>56.25</v>
      </c>
    </row>
    <row r="25" spans="2:4" x14ac:dyDescent="0.3">
      <c r="B25" s="40">
        <v>2013</v>
      </c>
      <c r="C25" s="7" t="s">
        <v>62</v>
      </c>
      <c r="D25" s="30">
        <v>63.75</v>
      </c>
    </row>
    <row r="26" spans="2:4" x14ac:dyDescent="0.3">
      <c r="B26" s="40">
        <v>2014</v>
      </c>
      <c r="C26" s="7" t="s">
        <v>62</v>
      </c>
      <c r="D26" s="30">
        <v>63.75</v>
      </c>
    </row>
    <row r="27" spans="2:4" x14ac:dyDescent="0.3">
      <c r="B27" s="40">
        <v>2019</v>
      </c>
      <c r="C27" s="7" t="s">
        <v>62</v>
      </c>
      <c r="D27" s="30">
        <v>61.25</v>
      </c>
    </row>
    <row r="28" spans="2:4" x14ac:dyDescent="0.3">
      <c r="B28" s="41">
        <v>2021</v>
      </c>
      <c r="C28" s="8" t="s">
        <v>62</v>
      </c>
      <c r="D28" s="38">
        <v>61.25</v>
      </c>
    </row>
    <row r="30" spans="2:4" x14ac:dyDescent="0.3">
      <c r="B30" s="39" t="s">
        <v>29</v>
      </c>
      <c r="C30" s="43" t="s">
        <v>70</v>
      </c>
    </row>
    <row r="31" spans="2:4" x14ac:dyDescent="0.3">
      <c r="B31" s="60" t="s">
        <v>68</v>
      </c>
      <c r="C31" s="56">
        <v>36.619999999999997</v>
      </c>
    </row>
    <row r="32" spans="2:4" x14ac:dyDescent="0.3">
      <c r="B32" s="40" t="s">
        <v>42</v>
      </c>
      <c r="C32" s="30">
        <v>36.86</v>
      </c>
    </row>
    <row r="33" spans="2:3" x14ac:dyDescent="0.3">
      <c r="B33" s="40" t="s">
        <v>67</v>
      </c>
      <c r="C33" s="30">
        <v>36.99</v>
      </c>
    </row>
    <row r="34" spans="2:3" x14ac:dyDescent="0.3">
      <c r="B34" s="40" t="s">
        <v>66</v>
      </c>
      <c r="C34" s="30">
        <v>37.35</v>
      </c>
    </row>
    <row r="35" spans="2:3" x14ac:dyDescent="0.3">
      <c r="B35" s="40" t="s">
        <v>65</v>
      </c>
      <c r="C35" s="30">
        <v>38.200000000000003</v>
      </c>
    </row>
    <row r="36" spans="2:3" x14ac:dyDescent="0.3">
      <c r="B36" s="40" t="s">
        <v>64</v>
      </c>
      <c r="C36" s="30">
        <v>39.130000000000003</v>
      </c>
    </row>
    <row r="37" spans="2:3" x14ac:dyDescent="0.3">
      <c r="B37" s="40" t="s">
        <v>40</v>
      </c>
      <c r="C37" s="30">
        <v>39.200000000000003</v>
      </c>
    </row>
    <row r="38" spans="2:3" x14ac:dyDescent="0.3">
      <c r="B38" s="40" t="s">
        <v>38</v>
      </c>
      <c r="C38" s="30">
        <v>41.3</v>
      </c>
    </row>
    <row r="39" spans="2:3" x14ac:dyDescent="0.3">
      <c r="B39" s="40" t="s">
        <v>24</v>
      </c>
      <c r="C39" s="30">
        <v>43.11</v>
      </c>
    </row>
    <row r="40" spans="2:3" x14ac:dyDescent="0.3">
      <c r="B40" s="41" t="s">
        <v>62</v>
      </c>
      <c r="C40" s="38">
        <v>50.78</v>
      </c>
    </row>
    <row r="42" spans="2:3" x14ac:dyDescent="0.3">
      <c r="B42" s="59" t="s">
        <v>49</v>
      </c>
      <c r="C42" s="43" t="s">
        <v>70</v>
      </c>
    </row>
    <row r="43" spans="2:3" x14ac:dyDescent="0.3">
      <c r="B43" s="57" t="s">
        <v>53</v>
      </c>
      <c r="C43" s="30">
        <v>13.21</v>
      </c>
    </row>
    <row r="44" spans="2:3" x14ac:dyDescent="0.3">
      <c r="B44" s="57" t="s">
        <v>51</v>
      </c>
      <c r="C44" s="30">
        <v>16.73</v>
      </c>
    </row>
    <row r="45" spans="2:3" x14ac:dyDescent="0.3">
      <c r="B45" s="57" t="s">
        <v>54</v>
      </c>
      <c r="C45" s="30">
        <v>17.7</v>
      </c>
    </row>
    <row r="46" spans="2:3" x14ac:dyDescent="0.3">
      <c r="B46" s="57" t="s">
        <v>55</v>
      </c>
      <c r="C46" s="30">
        <v>21.52</v>
      </c>
    </row>
    <row r="47" spans="2:3" x14ac:dyDescent="0.3">
      <c r="B47" s="57" t="s">
        <v>52</v>
      </c>
      <c r="C47" s="30">
        <v>22.19</v>
      </c>
    </row>
    <row r="48" spans="2:3" x14ac:dyDescent="0.3">
      <c r="B48" s="58" t="s">
        <v>50</v>
      </c>
      <c r="C48" s="38">
        <v>23.79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K 2 U 3 2 6 b M B T G X 8 X i Z j e N w Y B D i C B R m q l T p E y K m m 3 a L l 3 s J l Y N 7 r B J 0 t 7 1 u X a x m 7 3 P X m G H / O s K q 5 q p v Q D k c 7 5 j f / 5 x 7 N 8 / f i b D T a 7 Q S p R G 6 i J 1 C P Y c J I p M c 1 k s U q e y 1 5 2 e M x w k 5 z C c M j v V x Z h l S 4 G g q D D 9 j e G p s 7 T 2 t u + 6 6 / U a r w O s y 4 X r e x 5 x v 3 6 c z k G Z M + c o l i + L O 7 I w l h W Z c A b J x O w q j 1 W 5 z E p t 9 L X F n F m G V 9 J U T M l 7 Z s E 6 X g g d c L f 2 D 5 X o J n W G t x q m U m P N R U q o T 0 N I f G G q E m i Z p Y 4 t q 3 q N D 0 J f C q N V V c 9 h G m O k b O q E H g 6 D u N e l h D h I A a J O F O M 4 7 o Y R 9 X 1 g B Z I Z L A T E B I E J L 3 S Z M 2 s F H 3 F e C m M G 2 6 X P 0 G y U u K 1 c s h d d S K E 4 r G 5 s C Z z R x s h + I d X e J H I P i c F M W m u u q n K x T N y d 9 p g a 6 8 I K h r h E I 6 X E Y i m K u 5 a m 9 t A o 2 7 p r R e c W m K L P h Y Q 3 f z f K R S k z 9 q h y G 7 b d J x T / B d G n O A i 8 I O 5 2 6 Q 5 i S H E v J s S j d e B U h q O S X U m G 5 q z i 0 o K f V / P 8 t P z 1 w O X 3 x 5 2 9 9 A M u J 9 + a 4 t 0 P b k W b X g / c / 5 8 d j b E f U O p H X r h j R y L c J X 4 Y + t 6 J / Y d o e I b m K 3 E v 3 w L a 3 O o s 0 y r / q y H 2 m 3 s + 4 5 E W I O g 8 8 N U K H 2 y + g l e A C Y l I F P e i H S 8 f A j 0 a 1 f 1 2 U q 9 1 4 K 6 A A 6 u V L t 4 E 2 L l k 6 s 5 Y f d P a 7 P O Z 2 f u W m N D a W C t 8 9 H k q s a e n F W 4 d d 3 s r w n d S P 3 W g c d s P / g C b D P 8 O K A Y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E 8 0 0 3 C 9 0 - 6 E 9 A - 4 A 5 0 - A E 2 B - E D A 4 C 6 A B 8 1 0 1 } "   T o u r I d = " 4 e 7 c e e 7 9 - 0 8 0 0 - 4 4 f c - 8 9 1 6 - d 6 3 e 5 1 a 8 f 6 1 5 "   X m l V e r = " 6 "   M i n X m l V e r = " 3 " > < D e s c r i p t i o n > I n s e r i r e   q u i   u n a   d e s c r i z i o n e   d e l   t o u r < / D e s c r i p t i o n > < I m a g e > i V B O R w 0 K G g o A A A A N S U h E U g A A A N Q A A A B 1 C A Y A A A A 2 n s 9 T A A A A A X N S R 0 I A r s 4 c 6 Q A A A A R n Q U 1 B A A C x j w v 8 Y Q U A A A A J c E h Z c w A A A 2 A A A A N g A b T C 1 p 0 A A I B R S U R B V H h e 7 f 1 X j K R Z l i Y G f q a 1 l u 5 u r n X I j E g Z G R l Z K b q m u t n V b A 5 n q I c A x Y I E l k O C A H d J A t y H A v Z h 9 2 G x 7 4 t d L P Z h d o n B s H u m Z 9 i N q a 7 K S h U i I z J D h 0 e 4 d j N z 0 1 p r w X P u b x Z m 5 m 4 e I j O y q n o r v o R n m P z t / + 9 / x H f O P f d c W T 6 b 7 O I 5 6 H a f + 5 G x 4 O 9 1 O h 0 o F I r e K 6 8 G 5 V I J c o 0 J W w k V z k 8 1 I O u 9 P g 7 3 Q i q U m 3 J c n q + L 5 8 G s E q G 8 H G 9 N N 6 F W j L + u X 2 9 r Y d V 1 k K t K 3 9 O p u i j U p F 8 x a 7 / f W L w I C j U 5 H b / T e / Z s l O o y G D X H z + V + h M Z k s o m D t B I T 5 j a 0 d O 4 v A h 7 L V X e z 9 + z 5 e B J X Y d 1 z 8 u c b b R m a L f o c H f e t 6 Y Z 4 r X 8 m P J I s U l / u a d F 6 z u U u O F r w m t q I F B S I 5 J V 0 3 N 4 b P w A y O o F P l u r 0 b 1 e c x 3 W / B s u u F t J l O c L 5 U V l d o d e 3 k 0 r x W M Z f H I K c v t / p j r 4 m i 4 b 8 X b 3 B 0 H t 6 H N 9 X m R i 5 b A Z W m 7 3 3 7 N U g n U y g r J z A T k o F B V 3 L B V 8 d F h L y Z E k O f 0 Y p F I H / b P o O 2 h 0 Z N M r B + d e a s m M C F i A F m 7 X R n R f o i p u 2 S U L Q 6 X 3 s j 1 Z q 0 o M h N E l Y G v Q V w x i B H o d k Z Q c u / X L v 2 X H w u b u M H S E s 6 p e w P c W 6 H C b N Q C J Z I X d T S j p W G 0 o 6 T i i n w N s 9 Y e 6 j S I b B 1 D M K 2 Y p c G i d 6 + g 0 J 1 a W 5 O g m J e O u l w Y b K Z 2 2 J 7 7 f p l H b p / h j p 3 K Y s k g a 0 6 B 8 + p z 7 4 N z / f 0 f a e P R 9 s J P i 6 G H z 2 D 8 h w J E v f 3 1 A 7 D R 0 6 J h n j o e t l U X 8 Q U S N F i u W g 9 9 m g s j E 1 k Z F L l R X i n h 9 V q q O Q B f 2 7 X b l c L r w I / z v 8 9 7 w v P w u t V h N K p a r 3 7 N W g W m / j u / 0 6 G g o L K Y p c D O y K q w m P S R K q v Z Q C l Y Z c W E 5 2 i i 9 7 9 j y g t 0 N q e i Q j 5 Y N Q v r 5 1 7 S N L g 6 w k y 5 Q j 4 e V B 1 4 / x A I 1 2 h R R D 3 3 v 2 b L B F Z K G r t 2 T C Y / a H v N L M 0 b G t 0 p N n o N y Q w a A e n A M L A R s U t v x x E r g p 8 l I t M g B K O j Y b i a M K E 6 L f d 9 F 1 D B u e F 0 W F f j t a Z M + h e O p F L s 8 3 E C / K n y p S k c b J Q I r F H k s 7 9 B s v q 1 B 9 9 B l D H + y p b w Y 1 4 t 6 9 D M 5 M k I I a 2 i T n k p z U a P y H z 4 + N 7 3 Z S 8 t p 8 b 1 i p W L Z u + N X P 1 A v Z k 4 3 7 4 i i V a g 2 V S p n + q i g W S / R X R L 1 W o y / L 0 W 6 3 x U F M J i O m p 3 3 Q 6 b T Q 6 w 3 Q a j V P F Y / / F Q f s P a 5 V K z C Z L e J x / + + H K C j j r / / m l y T I K u h 9 7 + L y u g k P o m p 8 2 v M g P + z I A + R q V d I s P e 5 F N H h v p n 7 M o 7 H 1 M m r y N P i m 3 i u j u B e m m + B J o t o s w K 6 b 6 b 3 6 4 u h 7 0 X w 9 S p R p S l j S Y T B j O D q O + 0 T v m B o x d s h D m U j B v K R I D K a q T A 1 Z k V g g 9 O q O U K x v A h q 8 Q 9 f H V O + 0 t 0 m K R R 7 G 0 v f U L 4 Z D 8 o B 8 3 L 7 y M F j B 2 c g c v d V H 6 W y a L P 5 d G q v v A z 6 0 z 9 o e o a j s F T / f f T k F X X S 2 M G 9 v I U 9 G i M / t e e L J 3 p 9 Z E O M k W R 4 b Q x 2 l e f 3 n / C / / x S J h O F x u E R + x s j W b T f H X 4 H 8 b 9 G + j I f 5 q 9 T q q 1 S q q p K T 8 H n + 2 Q 1 d e p 9 d b r R Y U x A F U 5 M U 0 G j V 0 e j 1 U K i X 0 O r 1 Q W K V S K Z S Q X + P H l U o N N 7 a r a N a r m F x 6 C 9 M e v b D G i y R I U z S 4 f H k / U F + f C 7 Z i j X Y U Z o 2 3 9 8 q r A 1 t B 9 h K H u T y m r Z b e q 8 f B Y 8 7 j c h R F s t S m I Q r K 8 Q B 7 U H 7 l 6 L C w J y E n i 4 k h R a i Q I m d I y J m 2 v S j Y g k / T 5 4 c 9 x j C i 9 D s c x z G Y J v M 1 f h M g C 0 / P h 7 / B H p a V k o 8 1 7 h 7 y c T h m 6 9 P w V w E + Z / Z 2 7 G W 3 i Z 6 + Q f T v e W A 1 + I L i P l Z e c Z p j T n Z E o Y 4 q 0 j i c d E N f F s O / 1 V f U S O g Q E 1 M + 8 R v 9 1 1 k J W R l z V Q X M B j X + f / / s b / A f / 7 s / g 8 W o e x p z 3 A q q 8 a a v I S y w V t W B 6 h n U + j 5 x 5 H W y b G o S 3 j 4 F 4 j M Z H p p a q 4 D I g R Z 2 e R u m G Q 0 U K u l 6 6 S y J S t W g k u v E 8 2 d h H L 1 i Z C h u s V P c 8 n 3 B 4 z E u y R M j 6 s W 0 a x h M x S a H l K a P K i n P S U p w E t h 4 s e f h c e u D X 2 O P N O y h T s J 3 h 2 r x e Y H + v S e B Z C / 5 v E Q P 3 2 e + l h L F j H y d r w J s v D 5 Y q I v 7 z r E m e 7 w X Q Y v i 8 m 9 J 3 t Y 9 L e F h W b k U d K P 7 y v 4 7 U 6 i j a L f J Y y k k d 3 o S + L e v X b u B a D S K 2 d k Z + H w + 0 i g r v g s Q x a E 4 a t m r g N 1 y c u z C V 7 e d U G L F T Z a Q H l e z d W Q 5 1 q H r n j R L Q t 6 s t H A j p s c p G j A b x S I H W Q W U i S K M q j Z U W j U a h Y r w r P Y V s / g 8 4 2 F U h b P E y Y c R K s j h 6 x 3 z R Z E n e s Y J l j 7 u R 5 Q 4 5 W 3 h y 1 2 N M I a f L t e f K t R T z t 9 T 2 k x V R h R z 8 N 2 X S X D s U + y 5 4 H y + Q K X Z G N C Y P C Z v M U m e h x M a L 4 L P t k d j H L 6 W D x f r z z R 8 4 8 D X f H V f 0 3 v 2 / c H j w g k T N m 4 X y B A 7 X t L A l d l w 0 9 h / T v e F o S a x Z Q / M E A o 1 r E i S x v W e H E H 4 M I C p 6 d n e s 1 e L X C 4 L q 9 X W e 3 Y y W K l Y q M r l M m 7 c u A W H w w 6 3 2 4 l k u o g v r 3 2 H n / / 5 v 4 V l n 3 m s F R 9 G s 9 Z C N d m A z q k m R V G i V W + h F G v g Y d M C p 6 l 7 L H 1 6 F J d 8 V c i q F C D b t G h U i e q W 2 j B 6 J M / F C Q H O Q L K w 9 + T 9 p Z C n e M N y J H 1 + 9 U A t L I J N 3 8 S a u z u 4 R 8 / 4 g a O e i K 3 o F h k U 9 i h M D + 9 F V C L r p y f K t U p G h o X k W U L O 1 / X F j i R E S 6 4 W 5 u y S E h Y a c a h k W v q t 4 1 S V Y 8 J r d O 5 9 E f t g o X E s L n 1 R s A L c E U m j V 4 d x W V z G D b 8 G 7 8 6 e n P V k u s u e j c e M x 5 m v i O M q W S 6 T E F f X I O 3 / j k 6 2 n / c / i h / q m T g 4 P s m 1 f 5 9 j s x E Y D g w b F J e l 0 m l s b u 7 g 8 P A Q f / 7 n P 4 f R a B T x V 4 s U s E a x n M F g G H y H T q W S q a J D N + m Q 5 x 9 k R j i M E a S K X v r M 8 8 / l J 0 t k Y Y 9 8 r J K q Q + 8 k a 0 y P + V d K R I e M J K z Z W h b J k h Y r z u d T R Q b H G U x h x w l 3 M N O F U U c e k j y F w A k 3 f I 8 C a A 6 6 j 4 K z Y i w A n N 0 T N I X + + F 8 L e T c W / n O T z 5 6 L Y k u c p P F i D 5 W p c A K C X q N T Y Q P E w m d Q c 6 p 8 Y A z u 8 j w g j Q P H T 6 x M 3 y e b 2 A f P D 7 4 q M H V 9 i 8 a Y j c k 4 s A F g U e G s L m d f + d q G j R P H d Z y k Y G / H n + v P U 8 r u 7 2 W 6 P E g 8 E D w v s U A 3 Y T h 9 2 E e p W I D R N K A 5 L w s O / k 4 6 + Z P i A g b f C M 5 i q e R d z N p b z 7 S g h U J B J D t Y S m 7 d u o 2 1 t V V s b + + I j G W x V M J P / + g T 6 H Q 6 + i 3 y A G Y p J c 3 B + P U D J V L R A C q F F O w T i 4 g f P I B j e g 1 W u 4 c + I Q 3 U U X A c d N E 3 E D 6 O r 8 q p M p Q q F b Q W y Y r n a J A b n S K d c x Y 2 z b R 4 7 U U w j q 7 l 6 l F Y N R P w Z + W Y s w 0 E l m k i z 4 c 9 J G 9 z Y e h 8 X h R 9 6 s j e R / n 9 7 e U x 8 B Q G x y V f 7 / X o 6 o o 0 s f 4 8 s G d g D 8 Z J F Z b J e U c b F q J n 1 + j 1 V w l x T s s D 7 9 R n F X 1 7 y 2 B p Z c X a J I r L W V M 2 R J x 1 5 d f Y W 3 J G l e / T E u n M B n 1 G K G H f Q z H 4 w T j x i c c i 8 H g n e 8 9 e P T Y e 3 M X p c x d 6 z 0 b B l r Z O C n / q G b P y j D j F L N U W T 5 C 2 R d Y o n 8 + T 1 2 r A Y r U Q P Z I L h a r 0 M o 4 R i s E q 5 R p S e a J 9 K h d 8 s 4 s 4 N W f D D r n x / m A 0 G j X 4 H 3 6 F q d V 3 Y D C O n w / 6 h G K a o 5 S g G K / A 5 B n E c W y 9 l X L O Q h 6 3 B N 8 d q o R S n k Q r j o J T 8 m c m 6 u R J F C I V L j D 0 3 e G E x 2 5 S C R c x j e G Y 7 M d G u 9 N E q 0 t e S C E V C v y G Y i e e E 7 s 4 P X r v s r m c M G p m k w m Z T I 4 E j x m R V L X g c L q E F 2 z S S w 9 j T E l f o Z a P A U + 7 V C k m + o 4 8 a Z O M C 4 + W 0 9 A W k + Y c Q w 8 n Q d w k W 4 m S A u / M N A S j Y 8 r M W U x O U I j J Y D 3 d 5 2 G F + l 0 h G g 6 J 7 N 5 v A 9 s J 5 r 4 y d F p k M R V a I c w 8 A H w z x 6 F a K W H v 7 q + w d P H v Q a s 7 u a K E I S f B e H + 6 A K 1 + o F C H x U e Y N J 6 R Y q o j 4 J v Q n 2 f i 2 J V Z 7 / N 0 q 9 1 p o 9 1 V D D z Y 0 B e Y n r A Q 9 F P w f E n P O 9 6 L I J h V Y M Z 2 P A w Y h 3 a 3 S d c q z S 9 x v D U R C p H H 7 m D m g l u U Q 3 H y I 5 F I U t z r E p 9 5 H t h T V e l 6 f L 1 M 4 m 9 2 t E 8 z a i 8 C J T E b z s y 9 S n D c N U w / + T m f E 8 v S c 9 W / k C c L 8 i P j R c q T 2 C J s U k D 9 f c A 3 k m 8 E D 0 K Q A k l x Q 0 i Z G P z 4 J G V i 6 P R G n L n 8 9 4 l K N r D 5 7 b 8 W F S A n Y c V z D 6 n 6 H g m y p C S M a d N 4 Z W I M T 9 p y k u F Z 5 z G M v o C w 4 r A i H p L A f 7 G r e Z r I Y H r 9 i K w 7 f 4 r j l 5 c F H 7 M P 9 n q s T F z Z 8 C L o K x O n l p l G G Z x K z F 4 k 6 k y n 4 Z b n E b h V g k 7 5 Y r E k g + f S + s r E G K Z k z w N / 9 1 U p U / 8 o f U M 1 f E / 5 N 7 j C h l 9 / p o f i Q F + t e b X c 9 S i y 6 R R s D m f v 2 X i I C V U K j Z j K n Z S B H A e e A f / 2 c E x W q N 0 g U z J + l p 6 z X z x 3 w 7 E V C + o w u p 0 O E p E d N G t V T C 6 c J Y 8 y + r 5 e U c K c O Y h J 1 2 L v l e O o t r j K w k w 3 6 O V v 9 H 5 G Q T e y A 6 + J J 2 e l 8 p 4 u H Y d v c j 8 B w u A 6 N 0 4 + s I L a S a g 4 N j 4 9 0 T q W O e y j b 1 0 5 V u X M 1 Z V F a X 6 G w c d 4 n h B H S g / J C 5 / t P Z M y i T x 2 i 6 k 0 5 i 8 b x W t / 8 R f / A g a D H u 9 d e p e 8 h h z X f v k d z r y x i q m l F w 8 l + D z Z M L 4 M + N y H D V U / B m d K + X 3 A R b Q i q U P j 1 A f H f G z c u J D 2 m e L 5 Y y s T Q 2 8 c X 8 L T B 4 8 F z / N U m / K X U q a 7 Y b V Q J h n x e l m z 0 H u V r E u j O F a Z 3 M Y O u e 4 6 3 p h s P h W I o 5 C R I H h 8 q 0 K Z / B v X k c / G e + 9 I q L S N 0 F Z m y Q D w p K d C n P t R 6 J S W p 8 r E p T t f 7 a l R a 5 f G e q d Q 6 T 7 u h H I i 8 c B Y s F N g X C 4 J B Z q n x 0 z 7 + l m z v j I x O F P H r 3 P s w j e Z P R Y b p H H w k 5 L 2 Y z h W u F W O V Y f O 5 U U 8 Q q f L n m B Q a c B j Z w 4 H n y p T J p P F x x 9 d w Z t v X s Q X n 3 + F J 1 v b u P I n 7 8 L h s + O f / X / + B V 3 7 e E U / i t v j j O N z c H R c u U j 3 w 8 X x q f I X w Q 7 F p s P K x O D s K P 8 O y 8 2 J H i p D n s P + H M / x Q 1 E p l / G s S v e X B V / I B l G d W K 4 D m b h J Z M G H i l R l z S K 6 S u k m D + O j p f r T F O h + + r g i n Y R 6 r Q L / o 6 8 w t f I O j G Y 7 l B R D f T B f g 5 J n + o Z Q 7 5 A S y I 3 i / P r y y Y + l G X q y e O S 1 1 H K r x M F 7 H 4 h X N + k 1 I 2 w a H 3 k m i j 3 s k k b 4 4 2 n M u h 3 Y J 6 H V 0 c + k y p z q l t 4 b P v 4 w O M j f I k E 4 4 z 1 O V / v x V h 9 M 7 U 6 i q C d j 8 M s 8 f v t k Z 5 a q E c y 9 6 a F 3 u v j L v / i X + L M / / 3 M R I 4 7 L J P 6 T / 8 c / x T / 6 L / + 9 3 r P n g + s Q 2 Q M z O C H w J P 5 y o Q D H P G x k e N n G q 8 Z Y m 8 9 U 7 8 d W J o Z K P Z 5 2 f R 9 E k 1 l 8 8 a i K R C x O V r U L p 0 W J 9 5 e Y I k n v C y 8 l H w w 8 p / D Z I / E f 3 2 S u C e T Z 8 1 m y / F y Z / S L Q a P V Y f e u P h e f a v P X X M F c y a B U V q O Z H L W C 5 m R b / 5 q s D S e V H 0 6 I G k T N L X X E O f W V i e H R r 9 F y 6 P V z J 0 I 9 r 5 j w O Z I t 0 n Q W p 1 K i v T I x y T 8 i O Q k X X s 3 Z k r R P H N 4 x h Z W L 0 x 2 u c x + x / 5 z i k L 9 1 7 U k H z c R Z v O 3 J C m R i 5 X A Z X r l w S k 9 U n p e V / + u c f o V p 5 c a / x 7 s w g B W / W t M W 1 s S c d H r / n 4 a Q p n B + K s R 6 q W q 1 A p z u 5 h O d V g C d m s 9 k 0 7 P Y f r r h B / z 5 m 5 h Z 6 z 0 b x m D x W N F M l 0 2 i A w 1 i C z + G H T m M A k R S o Y U E D e S i g g a 7 j o p v C d 0 S 6 K 5 y 8 4 D K l F w H P A x X K T U Q P H u H i x T c w h x z M E y / u e R P V H d g 1 y y M C x w W s P H n a b F f J Q 5 n E M p U + V e R C 5 K 5 M L V I f L 1 t 1 w I r C C Y y z R A s 5 K c J Z N A 0 p n P F I e p 3 C R Z G Q c B I V P g l c 6 L x / O w B 5 y 4 1 a u Y C F S z Z o j a M x z l / 9 i 3 + F P / 7 5 z 0 l x T 5 Z 2 n o f 8 6 q / u 4 e N / + 8 3 e K y + G f q a N 5 4 F 4 j j J B x m y P 4 k C O c f j n d K Q 0 v F 7 s a N X L x 0 s 1 E T 7 c C q h R b M j H G o / v i 2 M 2 I x Y J I Z d J U 3 y Q F Z O k L b p 5 P w Z Y e H X P S U M f x X D 2 q Q / m 3 7 6 Z u d 6 z 4 z h F N O e d q T I + W a 5 h a T I G D c W F H a K C h u 4 E m i i J z 2 i 6 V j o f O c q t j H j O m O k V S / Y t t l b T F M L 7 0 V L j q W f j P 5 7 H W H I / g U K p R j q 8 j X l b j c a M v F G q Q H 7 n e O T L 3 q j R q f S e S d A p b c e s N 6 9 R Y q g U O i w 4 i k + V i a F S q R A M h o 9 x + R c B 2 4 y P e / N n 7 D E 5 E 8 Y J m K N g e j Z O m X i t E 8 P / b R K p S B 5 L 7 8 y j 3 a j h 1 E 8 n E N / O o X 0 k 2 j c Y j c c m q Y + C J / W z r R C C B y + X U X 5 / T v J U T N c / I + V i G v j e L N 0 T u t e X 5 u s 4 7 W 2 A 1 2 E N g z 1 T P x Z / Z 7 Y h l I t L j F 4 V X n g e i s u D 2 D L y x c e j E T h d b v g P d u G d m E K 5 V I T F a h f C I p X 3 H N P T H w y e 1 G Q h O F o a c 7 B L Q r y 0 0 n t 2 M t i L 2 b 1 m d L W j w s w w d c e v W + L r o S t H t h 2 H S t m h z 4 2 f K 6 u T R 6 p 2 S x Q T N r B 9 p 4 q W w Q 1 b L Y Y 3 L w 8 y X 8 8 G / 4 4 M + W Q B t W K T P J 4 F 7 R Z 5 V a 4 e U Z G X p H G 3 + A z C k g 4 n C e 4 E m r g 4 9 3 K 0 e f g Y d W K L m p c L P 4 T n 2 v s 6 D d u b L q F w u 1 8 n s f i B k 4 4 p H b R a q i G + n 8 D c u R k x Z / b 5 b 7 7 C H / 3 R x + I 9 1 r W T K l 0 y 6 S y y w T I W L 7 z c f C T H f P z L 5 b o c G x R L c U U 6 l w p x 9 v P S X I 3 O V 4 a r B 4 N Y a Y 4 8 G X s 0 B m c N U y U 5 3 K a O S P M z L f 2 h G F G o f D 4 H i + X 5 q 0 R f B s 2 m l P 3 J p N O i 7 C c R j 0 F L / 3 I K e n p 2 X r z 3 I j g q T H 2 U S J m N z 8 k U 9 l F E U P z b y h h R V 6 Z h M E s D f Z J C 9 V G U S d / T w g F V V / K q f U r G K M l C d A M 7 U D Q N S D 5 o Q b f s Q C E e o N + b x 5 S y A T V 5 F B V 5 N 4 2 D P i N X k U X v Q K 6 S o 0 N B S T F U g Y J i y R Y J Q U O r g c N C 7 J Q u 9 P B R D D N n y Y v S T 1 w j g e D 4 h S 9 / p p m B Q 0 0 + l u J E N S m b j F x b P B U j Q 9 E m + m y F w 2 m n m G 7 M Q B 0 B r 5 / i K o R x y z t O w u 7 V K M J a A 8 4 5 V L D N 6 7 D z Z R g L H 0 y I q o d h l F J l J L b L m L x o w d 7 O L k 6 f P d 1 7 R 7 q P k d I D Y a x 8 p v P i t a 2 v o n C Q Y b j 9 8 A E u v 3 M Z R t f L J w u i 4 U P E O n P I 1 q R q l 3 E 0 j q t o e N k 8 s 5 U Y e V p e X P n x U l 1 4 s a / 3 X 3 7 V 7 z g 8 V a h q h e K m o R n + H x P s 6 Z i 2 / B A c B g 5 g s z t e u L 6 Q a + o a c o m G s Q K V Z V H U G 1 V U 0 j K Y D D a Y T Y N 0 9 j D 6 y s Q 4 q n h f 7 6 v F p C f T w 5 I 8 i O g N F Z b f 8 4 r j / N N / 9 Q U q X R O q q X 3 M v f 0 P o d Z o I e v d s S 4 p D K k T f P T d c r M I h 1 6 L l m y b L G s D k 8 b T 9 J 4 S j 6 4 d Y u I 8 K a H G Q T R L C a u W 1 F n f F f N P 5 k o J B q + O h C d I X l s J o 9 q F d P U A J p W H 4 k G K C 3 I F J H N y L C + 5 T 0 w E 8 L x V j f 5 O i p G O F h / v f x e F j I y A 3 W G G 2 q N H J Z q G 3 q a D z n T y J G 0 h V M V X d 7 / A z / / s T 3 q v S H G Z R d t A t L w h F K p Z b y L 8 K I W 5 N y f w 6 1 9 / j o 8 / / o g U 9 P k G o Q 8 O A 3 i K x G d p w m u W x p e L A N g A 8 R / / H v e 3 4 P k j n h Z 4 F F W J G k O P q S 3 m N 3 m O 7 i C j f C X K x H i q U D 9 G D 4 h x S K e S I o M 4 f L N e F l y 9 Y X 5 Z T 0 p X y Q m I u i w v F K M o O 5 R e J P Q V 5 a g Q c e K i 0 I 2 h W N X D p j L j l t 8 g a M I 4 m L L b K N o k 6 s l H k M v 5 g z J 0 s v u 4 u G R E p O E Q W T l e e c o x B T c d 4 S U Z l + Y a u M 5 L M w i K 3 n d Y S B b d M S i i V c y s j 0 5 8 t k l K e O l J h h S w I 2 r g x m N S e x a P t 6 u Y X j Q i V 6 h i 1 j 2 a L G A P F S M v y 4 I 2 D k f X Z j 3 + 2 y h R O z s 0 e g 3 i g R Q S W 3 T s K z O w D q 3 B Y j x J R L D u l s 6 5 V C z i / s 2 H u P x H 7 w u B v R 1 S 4 U 1 f U 0 r N 0 7 W y 4 a k V 6 2 I B p 0 q r g j + 4 D 7 P R S v G o U t T 5 v Y i M 3 A p q B H W 9 s n B y H M T j e X Q O k 6 t n O I H x q q H 4 b / 7 r / / 0 v A v u 7 c L p f / b L u c W D a x 4 P 7 Q x Q q m U y Q Q p 2 8 T P w k K I i 0 a S B 9 r y 2 r Q 9 u 1 Q S H T C q v O 4 H M a V q p H U Q 1 C K R O 6 b T O 2 4 t K y j D 6 4 O L U f 8 H I B q K N T J c p G 1 J O + y w L T 7 Z K w 1 K r w 7 2 5 g N 9 Y g S u Z B v K S i + I h L Y q T F e U 5 D V 6 z 6 5 K U a 4 T x b S W m C k J G v G L G g J y k w V 4 k C D i h Q J V U j z 6 C F T m l F q Z k S r z V a r C y 8 x G B w h k a N C z a j H H X 6 b Y 1 d j 3 K t C 7 1 m M O Y c O 3 F C 4 m T w u c h w 8 E 0 U y Z 0 a 5 O Q 1 3 M t m B O 9 H 0 S x 3 s H p l C s k n R D W 7 H W i N g / N z G S T 6 z e P 4 z / 7 Z X + L D j z 9 A I 9 e G x i Q t Y e e x 5 W U Q f T Z Q z l e I f h u g o 1 t g t d j I i D X x 9 V c 3 4 P G 4 o C W v f B L 4 W D y P x K V V b 0 4 1 U K g r x P 3 g D l I H G Z X w T J z l Y + M 1 j g H z + P N k P l O / o 6 3 A f g h e O C n x q s A D z R O 6 n P 3 5 v k h S H O b y v I Q B O O E K 2 U v x U B q 7 0 t K K d q s t V u M y m F O z 5 T s J v J 6 G q Q W D s 3 2 M z T s B r F 2 c x Y 2 A e m R O i O P I y M 5 t W L z z s N o H 5 8 0 L 9 H J V U j w 6 D s + 2 H 4 W R Y q X T m h x M Q y n 4 R r G J R q U J I 9 G u E M U i / Y v j R J B Z P Q G T 2 s H P x G t 9 5 A / L C J V b W F + 1 C O F i Y e t X p a f T G V J 0 O X 2 P q K / V h q I / g n K 2 A 9 P 6 F C a s H f i v F l G v l k Q W 0 7 W u g G 1 i d B E o p 8 6 j O 0 n Y F r 1 P O 0 D V W 2 X U 6 w 1 c + / I W / u T f + J l 4 r Z i o w O S W + o C w A e o j n y 4 g 1 z a S B 5 X S 1 2 z L S q U C H j z Y w L v v v i O S Y H 3 w 0 a u k Q J z Y u E l j z O N 2 F H x f 3 p 0 5 e d 0 V x 1 D s H Z n 6 N T s D A / a q I P v 2 x p f d 5 d X 1 3 t M f H y + y 1 P 1 Z e P L o A d b P n O s 9 e 0 G c M G j 9 + K h P + Y q l o m g a E 6 s Y s B 2 n + E W t F F U G 7 c x j K O y n x G f G g V e v O j p 5 Y X 0 N N s 5 y S q / z D P 7 w H E i l X M D 2 r X + F l X f + T e h 7 l v x 5 e H e 2 g d S 3 e c x / M I g V D x 9 F M H 1 m k g S q S P F Y V 8 R P C p k a E 8 Z 1 o Z g a 4 Q F G w Y K / 8 f k 2 U V E j 1 j 6 c w n d b M T h z e q j I A 0 6 t u 8 g D y U X 2 z n f B B K V O g U 6 z g + D N E o L y N s z p J L Q W u a C b R q s J q o 4 T D V k a J p s Z H V m F j i m H Z 9 E t j O X e 3 j 4 p R A m h U A S X L 7 8 H m 0 1 S w H q 1 D o 3 u e L K h S n R U Y 9 T S M a Q z f k A e W 6 9 u 4 8 t / + f 8 m j 2 X G u x / + F B N O M w J Z 7 i k h E 8 s n j o K X W z C F F h 6 Q n P q 4 s J H f 4 6 U Y X K 8 4 z n i 9 K v z W P V T g Y A + z 8 y c X j z 4 P x W I B p p d d 6 H i i Q n E c x Q o l e S j u 1 F R o a n B 3 N 0 + C 4 x z x M p 1 K H H K 9 N P v f B 5 c s J c s K T F B s V K 8 2 k A 6 l M b k 8 0 X t 3 g F 9 v D w S J h W 7 j 2 j / H m Q / + 7 d 4 r U r U C J w 8 4 o 3 d 0 3 o R x a u I Q l Y c t u C 5 M i Z W 1 k e 0 E 2 h S n M M X j j k + M e H k b D u 0 c l I r n 1 7 u l g m l U i k S 1 6 l o s X 3 S h S 9 K W i W b h m J K q / n O J P P z 3 M t C e X 8 K K s y m U 7 d G / D m D q n J m s u x p m 7 8 B j B j M K F O 4 + x p l P V 8 U E 7 V / + 5 V / h T / / 0 j w V d 4 + P K e x 6 G a V U h V I R t Z p S Z s K I X s z V Y n K M J s V a r h X K 5 g n / y P / 8 v 8 L 3 9 H 8 F g O k 7 x e a T Y m A 0 a l Y 4 H F 0 l z / 8 A E 0 b t x 4 / s q 8 V I K x R / k A O + k z N G P D S 6 J 4 h W x L 7 N c v t r g N l d H P W J X C D Z j e M 6 M + f g N v 4 p u U E c E 5 f 0 u P Z 1 y F H L D h K h 2 5 8 9 w Q x Y u 2 L 0 w 1 S L q x D 0 L g f 2 r e S x 8 M D 6 u E 0 1 K e o 8 Z j 7 / 5 l z j 1 7 p / x j / d e g U h O s E d 7 2 h l o C P y p K z N F J D N N q M 1 m l D c S c F 4 w E i U k R f 0 B 8 h E L F O D w 6 q D S E P 2 p N b F 5 L Y R W v Y u A o o g 3 T 9 n F 3 C N T t 3 Q q h d h O G u Y p A 8 r p K h Q m O S k z n S f J Q r p U g 6 p A X m x K L y b N T 5 1 Z g 5 f o e K l c Q h 3 m k T i N F a x W a E B n H f V U 9 7 8 O 4 f y V 8 f N P u V w B / 8 / / 7 9 / g 1 J V / D x r t I K P I Q 7 f q b j 2 3 l y D P L X E f C p b b 3 w Z e 2 k P x D T / a T u p F s b P 1 B D + U X h b y + Z d L S L z g a T K l 4 E p i j m s 4 G 8 d 9 H R i t 9 E M o H d I E r W h M Y m u L 7 j 8 s / G t 0 Q / t r m v a u Z k Q W 7 C g S F J / w c o p h c K X 6 9 B r H B 6 O K / u E S x R 1 7 d P N P O O f T C M G z 7 E I p X I H Z 1 7 P o z 1 C o k 5 a K 8 B J 7 b l P N y Y G d r + P Q e Z r 4 / I s b + O m / 9 Q n s R O n k S v o G S S z / 1 + o 0 i V o W U I / J s V n U w 9 f I Y f 7 i I P P I n r m S q c A 2 J W V d + / 1 B 4 v E E P B 6 3 S F 0 P G 2 D u 4 6 H S q 3 B w O 0 a f o 9 P v 6 O A 9 o 4 f O r B N U b L j G j p X g y 8 0 m v v v 8 L 7 B + + R 9 A p x / Q 5 O H W z E f B J U m 8 w p s z e 2 z 4 f p s 4 b g 6 f A w 4 o 0 2 X u 8 3 C c y z 4 P i y 9 Q 0 f A 8 l M t F u m k n p 4 u / D 9 h Z s T J d W W y I J j V 9 Z W I v 1 l c m X l c 0 2 1 u 1 y m u m P p h v P F U m t r y O p c F 4 t N F E X Z Z D A 8 W x N 9 1 g 8 6 D V m / A e x m F O D o N W 6 j w 0 n O b l Z i v c 0 6 A c 7 S 2 1 G J O V K j V S S F T 2 e s 8 k D C 8 V G Q b P v S T K 0 g 9 k C x H s h f 3 4 D / 7 z v w + v 2 y E K l p u d i l C i F M V m i c o W C o 0 o D B Y D F D y N Q N 5 o G B q d G o W h Z R X 1 W o N s W E e s y E 1 X A 0 K Z O E n R h 9 6 u Q + h u E Z N r V i x d 8 m H x s g M 7 J b O 4 L j Z U f U T y c t E J t t p S U F y k J A U f j C + v w u X V z u P A V e Q 8 t 8 a t z n 7 b y s Q Y f 1 b P w Y S l 8 7 S F 1 I s i G D h 4 y q d / C C Y m f a K D U S I W 7 b 3 y w 8 A V G 7 t f p v H p U k 0 U i f Z 7 r T G 6 1 c F 6 p 7 N e L k 6 V c H T X D i 6 3 y d X C I s n B f x V Z l J S J r L o s O 1 a g d U a b W A F 8 F G o S l H e m G 3 h j i m v M B o v 8 u K / G G W 8 L C r U C t X w N + g k p n d w / C 6 7 F K z d q c O p O r m l k S K V U E L 3 g Z y n 2 u v O r x 9 D 6 V P j J x x 9 Q 7 C V 5 y 3 D x A S m C H 9 n a I X m y g S I k G 9 t i N w 2 9 7 P j k / + x 7 e h x 8 k y J v J K N z 7 a B E n r Q r a 0 P b d Q k P r V I Y R F c g n k x m s P c z O g a x F B f o s l H j c d 2 I K R H O K U R R M 7 + o V H I v c W I K z U E 1 O r O j 6 Z 5 x G w Z f H c d I X E 7 0 u 8 L 3 / u V e U u a F 8 S p L m v Q G I 6 x 2 h 6 A X 3 x c i E A 8 V 4 L 9 Z o N j H i v 0 7 Q c T o R v R C K 3 T r e c j 1 g x Q 3 W 1 q e 6 K 0 j / 7 S o t o / o g y p K u 2 q R L e Q E B 4 X t N L C S d a z I R h c h M m R y B d q i O 9 M A X H g 7 b Z W u p z + h y p 2 C O C X / I X l O R p e C / m S 8 i y / 2 u R 2 w p K q 8 t K N E w p o q z d P z Z x u s v n I 3 K F 7 a + G Y L 9 z I h n D 0 3 K A u K l B 7 1 H h 2 H j M 7 P U I / D c d Z I d C 2 E n S 9 S o s q h E C 0 h 8 a R A 1 6 P A 1 j c 7 O D M j K V w Z E R y G t 2 A y J I W s c A s 5 7 g E o 3 p s Y H T 8 e c 2 Y F 3 L k p X u C 2 y w M q z E t j r J 7 R l Q T c I f i o U W P w 0 U / y X L 8 t / F Z + v V 6 v w f I C T S x f B k r y d r t b j 3 v P x u N R 9 H h 6 n u d g 0 h U Z g g / j i K l s m L / E M / M K d M p G Y R m f Y i h h w N 1 b u b S o L I u g I c u j J h t U p T N a 3 Q p W r 8 w i c C + O 8 F Z K V K / r y T r r 2 9 P 4 d n e q 9 6 k B 1 B o d i u l w 7 x l E c S Z T y J P Q F x 6 e a E 0 Z z C K B w X M p n B X U 9 l g N 7 z j C i w j J T j w F G 4 3 Y X o w o V h 4 H 1 3 P Y / S q D B 7 + O 4 J / 8 5 T e I p X L 4 8 w / e E t 6 C 0 e r U 6 b s n s w 6 Z Q g Z V r o u a X I v 5 N 3 1 Y + s i B d D i N e q U J 9 7 o Z b V k D p 9 5 f w O P r j y H v c v 9 y O Z z T Z u h k P C 8 m o U 4 G 4 W Y h D U P 8 e P q 8 n 1 E d P n + G n M 6 P K X I + R V 6 v b + 0 I X C w 9 D N 6 M o F 9 q 9 L v E b + X X D / Z 2 e o 9 e H Z g + r q y f w d a T k 6 2 q 2 3 j c i v G E J j e J 3 C V L y J U K A 0 h 1 X X 3 I 1 F J q f t J C A m O R L C o L i b H r e z p v 1 Y f B R c K m U W H 2 D Q 8 a F A c x Z F C K x q H N 9 n G v w U F 7 M S W l 7 B m 8 T P 1 F o P H U c M 5 b E 9 l G B m 8 E x m 2 s W C H Z C 3 A 7 a f 4 3 E U g j c K O M r U g H M v c k b K e s C H v d C H g m s N e J 4 d / 9 s w v 4 9 O f v o h g Z X H + 8 8 u x 7 V H y i g + m t t q i 2 q C J F P v o Q 9 g k 7 r D 6 J u s l I w U v k l Z Q N J z q k X B x H W b S j U w g F Z R a z Z S 0 M C 1 J y g e N w b o T 5 P K g 0 e t S K 0 i L N P l i B O F 7 i A l c G Z 2 W 5 r I t f / 1 3 i R / / 1 j Q f 3 R P f W T D o p m m V y Y S x T t R 9 C 1 4 b B M d V J c G r H r + W q F W t Q G Q 2 i 9 I R R z B Q R G G p r 1 a 0 N P F C y p I K y O y i B a a L Y e y S h R Y G F 0 T a Y l / G u 6 5 H w p 8 T c E 1 d z M 1 W c s b U E d X u z 1 5 + O s 3 u N 2 i A + G d d Y d B x 8 K x M I b 0 j l R o z T n p a I A S O b a e x d S y N 6 I 4 G r f x v A o 6 w Z A Z c N i x M K 8 E Z u 0 a J c Z N C K x R x q K h e + i 3 N K v A v 1 U G H s p G F A / c Z B 3 b J C r a b I M J u C D p L X U W r l C H w n n U + N S J 4 e L t j e L E F Z t Y n q E x W 9 w u P D 4 J Z i T f J Q 6 Q c 5 U W r E 6 6 r 2 K T b k + O l 5 U G u N K G X j x x I 5 X H r E a 8 K 4 1 z j X 0 8 a H e u j 9 r i B n L l + t l M U y i I P d H Z T L J b H I k C f p X o X Q L 6 + d w t L K O u w O l 6 g M 5 y p z t t B c A 8 b Z O l 5 L x Y W 5 h w G / 6 M 8 X p d / e 3 n w s a O L e z h a K h b w o h i 0 W C s L l H 2 3 o k U w e j 1 H 6 C N w c 5 e p 9 c I r W U 8 q g 1 p a O G d 3 I k 5 Q P 8 X b t I P 2 9 4 K y K g l o G W 9 2 m b P S Y T B c L y X 4 T G B I y 8 l R 7 j Q H N + c l i n T y Q R K W 4 Z 1 4 f z U Z t h M K 8 C D r t L u p N L b a + j o k Y 5 s F v Y r h 6 r 4 n H m M C B c x K H k 1 O o z a 6 g o z O K 4 P z L X Y 1 o N u l P c 5 1 g F z u 3 / g r O i U V o S O 7 8 d w 8 x u T 4 w I s O L K 0 f B t Y l K t C E J c 5 y M E b / G n p q P O f + u G / v X M t C Q t + e V z 0 7 j P L L B k q g A Z 6 S z 0 n E / W q 7 D 1 l A i K m t j N 6 k Q 8 d K L g h u V t u o l I S 9 H w S P I O 3 v w t M f v A + R c 2 a v T G 8 S a o v m l Z R g o 4 P e S 1 e c a q v 4 E K m / t y Y P 3 8 N 5 t 8 X x 7 c 0 P M Z D c a z 1 / p W C K F G A e 2 0 t y G y 0 C / y 1 X u 0 7 N z o t k l e 5 w V U k K N R o v F 5 V W x a R t X l p v M Z s H 3 + x O x f D 6 s d N 0 2 t 8 Y d I 5 j 0 0 s x 7 B h z e O n 6 O l V a u V w b D x 5 O h V h p Q r u F j c S + G a Y t c e C U a J f E a r / Y d B q 9 o N t o G 8 y M c t + j L K Z H 2 Z q 8 0 F I q N w E h x Q b v 9 E q u h 6 b S 2 b 0 V R i 2 f R q X U R I O W J T U 0 j T c f I 5 1 P I Z 2 L i L 5 e O I p s K I x M P I B 3 z I 7 z / E M H t 2 9 i 7 9 x n m L / x M X C 9 P T n c r o 0 k i F c V G 4 0 G K I i N P 6 M h i K 3 w R a q X k o f k + 8 N o u N i h a K 9 E 7 v U l k O / n 4 9 Y x W x J 2 8 g + J w g W t C T d c 7 u y y y g S 8 D 7 t 2 x 9 P b P T z T w H E u y l / p 9 w A u d B T e i 5 I E 6 + 4 a 0 5 n 9 l 7 b S g c Y X c Y M l y h z z a U b B F s T t f r E P o y 4 L P h 5 V u w j c t H o 9 D q q q C x s 3 z V q M 3 Q q + 0 o l W V Q a s w Y e O X Q S T m h / a / L R z 0 H v C N I u s s I 6 W l / 7 T d f u + L 0 d 9 S q d U o R A e K o S T z L 0 v m R N p 7 H H g y V R i D M r c j P p 4 0 O Q o u 2 D 1 8 l C R v W 4 D Z O o k k G Z z D 6 R n E g p v Y v P W / k k C r R E d b v d F K f 0 S 1 L E 6 Y r G 6 Y H Z O w u n z w z q 7 D t / Q G F t / 4 R P R q t 5 C X / I Q V n T V 0 C N w + u b / g b x y 6 O j V m D H d w f n E F i W R S v F b r S t 6 H N 9 b z L n k Q 2 y g g H c z C v k h j 0 K z D Y 2 z D Q o a w k C + g Q 9 e s r 3 z / F Q 0 W u 1 c 0 H f 1 9 x w 9 S a 6 f b I y g Z t x z L Z N K C l m 1 u P B A C n E p w 9 6 E f 3 2 r w b o r j w N k e D 8 U I R r s R e 9 8 M E g B 9 z L x l x s 4 N P z o K o h 4 9 T 8 z o q k b n W c o 1 H d Q w s S 9 7 m h Y / i k 5 9 Q D f Y q 2 s 1 J 0 8 R 8 I b R J Y p l Z s 9 9 I s a H l x i c h D 2 i U l z J 7 T v t h M J W w c H B H j r E J t i A h L d u Y v X t P 4 X e Y M a y V 4 N 3 S Y g v L c n x 3 g L F W n a F 8 P q s s H 0 m w L T p y m I T b 8 9 I v d R P s E H i O o f R b K n R a m u g N i n Q 2 p I 2 T 1 D 2 G n y 2 Z F I 7 A b l S 8 v B M / 4 x O P b L 7 Q O j b Q a s B s 8 W M Z C y L R P H F a d 7 f V f w o x b E c E 7 G g P 6 t 5 y q s A W / q T v N O w A d 7 + M g q T T 4 5 8 t E z K Y S e B T l J c 0 I R e 6 8 K h j L z L 1 G A p f r e e g 2 x I I T i o 5 z K X Z 6 E Q q M E 8 O 6 A 2 D z 5 / h H M f n + k 9 G 8 V h V o 6 / + O d / h d O X / w E u z R N d P E G h t r + K w D S l Q N K f E U J u N c + h W A q h V q b P 0 z V X m j X 4 z p s x N z / D M j 4 C L j h N H K R g 8 Z q g M x 5 f U c v e Y v u q H 1 h a Q K a u x N m p M l o U m 7 b o d Z d G J z w y T / A y W K H Y L s 6 a 1 + D / L o 7 5 t 7 0 U b 5 c p N N C J p f + 6 r h f l R B V 6 q 1 5 k O v s o 5 k p i F b h 7 0 i 2 e b 1 2 P I u S Y O + I X X x I n 3 e v f I y j + x / / h / / i L 3 u N X B r a I o W D g 5 d Y s f Q 9 w 5 p A 9 w r G V x k f u m k z T R q 0 i w + L F K W g n a 5 h Y 9 I q U M Q t K 0 T d L H x / c K C 5 z E W / 0 w B O o / Z K j n a t R u j h S R P O o k B 7 c j c M 5 P 6 i A r x U b i D 4 s I b G f Q i X T F M s 2 i u m i y C a m A g H U 2 w b M m e m 8 y 3 k 0 q g 0 R d 6 m 1 U h B f K V S I 3 u V h m Z W L t P T k i g f u e T s s U 0 q 4 5 h 2 Y W O E / O x L + E L b u 7 2 N q 2 g O N Q Y M q G b E s x b S 5 X A X b h x R n t Z V I E x W t W F o w 0 v i w L P p L e e T o c y p 6 X D v k R p l p n F k y E N 2 j x + T J D P S 5 b f K e E a J r F V i x b J q j s b X A o / c K J Y W i L Z a 8 q 4 n m V m V x G r e 2 W L A Z e p i C c 5 Y 7 R w 3 G U U P X s / 9 1 C q 4 F M y q l K r Y O I + i Y R l c f v z T + U B W K w Y v E u O f D j w n e 4 J q 9 F G c B n 9 V H k F e U h h 4 d w j F n Q S l Z R / B O B G s f z y K 5 V 0 D Z a h u d T B Q 3 b X D j + J G + E M P + T R a g F p r 1 D k q J J j L + B t L + M g X k M u R j J S j J Q c U 2 G i g w 9 c 3 m K M g 3 Y f 0 T H 6 y T B p j s J p g c 5 C 1 I G G 9 9 d h c / + / k F T P s s g o 5 y H z t e Z x S 8 V U R 0 M w 3 7 r A G e Z T M M V g P F R 5 J i S 4 I 6 O C e u o F 5 Y 8 2 L 7 3 j 4 6 B Q M c S 2 a o y Y g Z V W q Y 9 V p M u U z I P q x g / T L F U 0 o N U T Q Z i v U u 0 n k T V u w U V 5 L y Z F N R z J 6 Z G V E C h o P i U o 9 a C y / 9 W 2 k 2 K N 5 U Y S e X g Z Y G K X 6 / C u e C F M c 0 u x R b y l r Q y q y I 7 c W h n 5 R D P b I J Q J e M V g e R 3 S j y y T x s O i P y Q 9 n T 7 4 W / A w o 1 M M W v G N O z 4 x t P v l L Q A H N S w L + / i 4 2 H 9 1 A u l X A Y p L i I Y j h u Y c X / M n 3 h v t 6 K t g k H X 1 N w 3 O x i / S M p C V G r 5 c X s + g i O p G b t h 4 d w z j h w 9 m c L O P X J A p b e 8 W H m g k N U W C x d c W D n 5 i 4 0 S m l e Z / Z t E 2 b O T a J D v z f 5 h g H + G 0 X E d h N C F / h c w n d q K K i z M J j 0 5 A S J y N E f r z X i n e 7 V W h 1 O / 8 x H F G 0 0 2 8 Y 1 c F x f y P N a / b 8 v N s r 4 v / + / / i W q y 2 e g u s z K x M s p B s K 2 + 9 0 h j F N S X L P Z K + M p V H l v 4 c G 1 s Z d m z 3 g S 2 F B l t 3 M I X C d l K H d g M O q h N h h Q L V b F + z y 9 Y o I U T 5 q c O r R 6 E 9 o D y G B b o r h T 7 4 H R Y q I B I G b 9 E h 2 W x o L O 6 f c d P 0 o M x T e D + + U t L K / 2 X v n x k c 9 l B + V N Q 1 f E 5 3 L n U Q x v n H Y L A e L 4 g Q P 0 d C a D S C C O p G 6 d P t R E t 8 x 0 T g 2 5 m e K p I e F c y s Q x 9 9 7 4 J M P u 9 R i m z l q g 1 q l F f V w 5 S w o T I n p Z r p I H n B S T m n t X 0 6 R 4 L v o 3 h Q O b l m g U P V 8 e L L D c / j o i u g l l J m e e 1 r o x 1 r 0 t 0 C H h 7 3 X k 4 e s o l 3 L w P / g C E 0 s X Y X G 5 4 f D l 8 L a R r P 6 Q 4 W 6 1 6 y S 8 C h z c S M J 3 Q e r k y i t V e Z W A R t H E o 5 h O 9 D b k 4 w U f x D B 7 / v i C S O 4 P m H r S x v z 7 F s i H 1 l 4 8 I I q q u h P F + p U 1 M h A t o t u S s h 7 c P c D 8 h X m x y R s v c e l j + 6 s k J k 5 p E X l Q g + M d z 7 F y o e + F 3 3 M v 9 a O t 2 P 1 t d V H q Y 3 f r i V D g f j / w Y d y 7 F s S p S x N k y U f P Z 7 N Q R i g 2 o C G d 4 i H k p q E s H t G i K + c p x u D O K k e Q j e e h p d e H P Q r X w y n l G h x c L U I 7 Q T H U T h b t B m f c 1 H i g b E O l N 2 N q y i f q 9 n h V b G q T P O m q A 4 f 5 8 e P E 0 w 7 c j 6 J c y C D 4 6 A u i a B / B 4 p i A 1 n G I K y 6 O T 3 v N T s b I G K f b / d 9 F Y P J o U T V 7 M e t o I 9 d O w q o Y T G M c 0 P t z F y e E p 2 R 0 2 1 2 E b l O M 5 c j C u z i 6 O p l x K 5 f E O 1 Y X 7 u T T 8 K o 1 m C Q a x + B u s f y 3 U 9 D j N B k C x u b n Y Y q 1 j C i c a 0 P 2 V Y 5 s F d H k u X N i R 8 c f h D 9 U h e I q B 5 6 Y / W 2 B K z 6 Y 5 q l V A + H v L 2 7 b v u 7 H 8 v u z e E w W d l L N L c G k B M C 9 7 T h S G K r L q x c o m h 4 k F 6 b C u z B P 6 F D N 1 y F v 6 1 G v l q H R G c h Y 1 E j a i a Z x o 8 s m B e j k k V Q q r Z g P K l E 8 Z z Q 7 0 V J F U E h U I F P a 8 O T g J h b P n I N W b U Y n X Y L F Y h O U L C p 3 i c 2 P G a w 8 N T p + r Z I n D 3 G I A v 1 p 9 U b Y J l d h J C H W k T L K O 3 m s z L U x 3 R P k p + j J G H u d 3 e s h o r V K G N x d U g o 3 0 q E M H a u C 5 f f m n o 7 H M P a u J 7 D 4 v h v h j S T x 4 g a m 1 k a L e X l N U 7 W V g 0 U 9 h W + L T X z i n B C T 2 b x y O t e o Y b t a w n R b h e L 9 O q o X F Y J + V s i Y u g + U k O l q a O S J c t c 6 W L z k F V n A G w d q M b H 8 v f G H q l D 1 W g 2 a Z 7 S B e t V g T t + o 1 2 C z D T Y f K N Q p R q E b z r z f N S 2 9 z j F V t l 7 H z l 4 M 5 o Q O Y a J a 4 + A J 7 m P + o q X X d O X 4 T b z / r z d x / o / X e s 9 G 0 a K g j T 1 Q 9 F E J D 7 I P 8 G d / 8 h F M F k k J + F h X 9 0 c 7 9 h Q L W Q T u f w b f q c u k s C b R F J M z p f 3 f t Z B 1 N w W i o v 7 P a C W F J 8 X h 9 X Y 8 x 1 R v p 0 m p e X / Y J s V 6 V h j t e u g t o w k a L o 1 K b P I K V h n m L 0 s e + e B 2 h B S D 7 l G X Y j 6 K 7 1 r q J B Y u T o u Y r k m e t t x I C 0 X i 6 Q U G 7 0 w Y r y 7 j D Z c K 6 X Q a 9 U a d x r s J v U G H d C q D O l H d u b d 9 2 N / x k 0 E h 4 3 O g I O Z J h k f T p V j L B 5 m 2 T u 9 L G z L 8 e k s y e n x 1 3 0 v 4 f o + V 6 k d T K E 6 b + 2 Z m e 8 9 + f P C C Q 5 5 o j u 8 m o L H q E T T J h U f R b h V g P u u m O 0 d C 3 p X h n N G K A 4 q 3 G o E u N A U V D l j Q d X p 0 C g G K n 6 T z 1 W / e w X s / X x c p + Z O w + V k U a 5 8 e j z + G s f t l F r 9 J P s Z H H 7 5 H t E 4 P k 7 a D w l D P C E 6 n P 7 7 6 v 2 D 5 n T + F 2 e o + p r g 2 Z Q U q / z b k L R 1 O f T q D c r V C 9 F E p F E C r 1 a B W q y N e 2 i a Z N Y v V u S p S R J V a O n 6 5 V B V Z Q v 5 c K p U l + q W E 3 W b D v e s 7 J M Q d m O m z S p c C d T I u s h R 9 d 7 K K X C 4 P V 2 O V F K W K u i o O 6 7 n B / F u z o y Y F X M c y 2 S X + n N U 6 2 o Z g j 2 i d z k F U N l a i c 1 1 A 8 J s q Z t 7 T i a r 3 b G 4 P b / z J O Q Q e H V K c S Y p / f g k P e q t p e d k J V 4 m / F P 4 u K F R 0 K 0 n 0 R K I J r w I V 8 h i 8 E P D H B g s X Z / Y m p 6 Y p 3 i A B U p N X Y k X o j f n O V y k s f z j w W v V 2 C 0 + u H s A g s 6 I s T 6 H A z S B V S + i U u K 1 x F 7 p c H S v n n O j Q I Z R K B V 2 D X i z s K 7 b J i i u 6 M F A c J i d 6 m d 6 o Y O H d 4 3 F G H 7 H d N D b q d q S z K V T y C X j n z z 6 N K d m T h r Z v Q W d y w O V b G Y k 1 W V Z m Z D H I I l 3 Y l 2 S i k p 0 X 8 n E a f R i 5 m p w + 2 4 B c G 4 E W N q j I D 3 x f H D 4 O Y 3 L F K + r y 4 s k U e S O Z U L 7 D j Q g c a 3 o Y 1 X a k a l W K k w x i t e / R V n C R 3 R j k B S 9 a h g h 8 q 9 J c E / f Y m H / f i u 2 r A S T s M 3 C k I s R Y F M g W u 3 j z j 6 Z E t Q Z n M L l 7 a / p l V 9 j + X f F Q h x t h d B s q s W P 3 O P C W h 9 x p 5 n l g L n / U 2 r 5 K c L w R O N g X O j P d 2 x e K i 3 k 5 i 3 f 0 d 7 d v 7 m D l 3 U G t n v + + H 8 F m C a u O S d S b R s S z 2 9 B p p 6 D O N Z H q p i A 7 7 8 K 7 V q d I Q z d 7 K X S O o z V E w X i g W q T A z V o D t 6 M x T M k 7 c D g d S B L l 0 a q U R D c d J J A J V I P k R e p t x G f 5 d 2 U o F b P Y v / s r u G Z O o V 4 p o E P 0 b G r 1 H W g 0 g 3 k b 8 + 4 G t C T Q G q 0 S v n N 2 Q d t 4 H L k b E f f I 0 1 k G n 9 1 J R z D j N I j W 0 g x l V w e d 7 M V r J h v t G t Q K L T J V U h y d V F u 4 e z 2 M 5 c v S U p g H I f L k v i 6 2 P k / B s 6 6 C 1 W t B j Z S I t 7 / x G E e r u k u Z M p J P 2 M m b U O 0 c o l l R U Y x Z o q t W I 6 8 / h K l i R 8 K 1 h t V p o q 5 0 C R x D 8 X K V c U 0 q X w q / p 0 p 1 j P K l D t P I H 5 D g d K t i v Y y c L F G 3 a k K p H i Z a 4 S S h l a E r p w F T t + F d c o u U M S 9 T j m 6 l K H D X Y f I N C / K Z D C x W q + D j P w Z O 2 k x 7 / 0 4 A 5 W Q T G p W J Y g w 5 S u U 4 7 C 4 v S v k S x R h V E n o z C X M X a 3 8 0 i c C 9 M G b O T 9 F 5 J 6 D T W I g S K U h Z q j B P G q E 4 a c + V H j Y + 3 8 P p j x f B e 8 t y V j F M 1 L L e b o j S H Y 4 r D A d G y L p t z L 5 j F t u r f H e o Q o c E s t Z g C k V U U z O I c R T k y R d r b X S N C c y c G S 3 0 T V b y M B L V 4 g L 3 Y Y X a z R X g s Q 0 K k w 0 d U g Q Z n 8 v x Y l u O G f v 1 e W y I 8 o 0 Y r N p J 8 V q 9 X U Y s b x a 7 N n J P i P n 3 J E / O r c P o 5 t E 4 K i h u a y B 8 m 5 e n q I m u F q H U V k Q L a 9 N c B / H t D A w O A 3 l Z C 9 K H R V Q y S q x / 4 s a T 3 w T h W j I g t J + D T W + E P 1 N B a 2 H Q 7 Y r 3 p + L t Y / r b e n 4 v / A C F 4 u p 5 X p J i V G V R a r 7 a l e T P j K G 4 3 O R Z S s H v 5 y n 4 j m y m S M A G X u D b z + / g 7 Y 8 v 9 p 6 d j F y 8 A K v n J Z t W E r Y e P 8 L q q T G 1 c k e u 5 P B W F d P v D A Q x v B U V c y c T y z w v x P s a u X r V 3 F H M v S F Z 5 1 q + g X Z Z R t d G g k h G w + g Z f L + P / a 8 L m P / A J C w 7 0 0 t O N + / d T I j s n 4 0 U M r l f x J m / N 4 c n J R J 6 O q d a 1 Q w P e R 7 e G I x 7 K 5 j M B a j T e Z T 8 R O s s P p S L G S x c G c Q k p V Y S B g X R T l b Q k h T 8 W 1 x m s c k 1 V 6 s b 9 B k S e F L Q V l 5 Q r 0 5 d A 4 v G T T Q w B p t u t L y n 2 e E G M h G 4 9 J I n b 3 Y r d E 4 y 0 R i T w R X m v D 5 J v p V B i z y X y t i G U q 8 g r 1 x H I d 0 m O q m j 5 3 U 0 i x o Y 3 y b K p 9 M h v p l F v p L F 2 o V l k X L f + T J F 3 + X 1 S n R t x g n 4 m x U 0 N G q R E W 2 o 1 P R z J 8 s Q i x d X N b 0 0 T l A o h a x N y v J s g / h j 4 p U k J X g F b J 2 C T Y V c K w Y 1 H i h g + c o g b h m H h D 8 J 9 9 y A p u y Q s H E L r x f Z y e T E L U u P X M n e 1 x k s X p G y W s V U E b l E C d O n J l C l 8 8 3 F c n D M 2 u m c F U j u F u B d O 2 6 p m E K m 9 3 K w T 3 q Q j k b J 6 j p E B m / z + j b W r 6 y i W W 5 D 0 d a i X C j D O j t Q P A 7 E Z y + N x j x N 8 m Y H p G B 1 o o x n L d L Y 7 H 4 X Q c 2 p h i v n Q d c a g 7 c 3 H u 1 u i z y c J I Q 1 X m N E Q p t s G T D T a + L S B y c X w q W H m D K d J X 8 z K r S s f O y d h r 9 D P 0 0 G g L 5 H 5 8 L v S X N 2 M j z 8 G z 8 8 H 3 R Q 3 N B i 8 d K k u G 7 + y x S T c N o 8 O N g P o G a v w a s h z 4 t p J G + H 4 e J e e h o t e a 8 6 9 j l B 0 Z u K + F H w e 0 r v x u G V K N R R 3 P j V H c y e m a T A l g L / i l T G z 4 G 3 Q U / W T k k U k p 4 f X E 9 g 4 f 2 X T 4 D 4 U 0 S l H B y Q S 4 O c j e a R e F L H x F k d z K 7 R w P z R Z 1 u i R X A m n E M q k M P K J a n 6 f e 9 a D o u X r Q h F K B j 3 T C B x k B T r e Z 4 F 9 k K 5 Y A n l l I q C 8 4 7 o q z B / w S v 6 0 g 2 D B X H z q w O s f / T 8 0 q s n X / h F o 0 e t 1 g j 7 a k c o z 6 6 y D u t B E / K a D i q t B o 1 W E c 0 6 x T w 6 D d R y M 7 q K J n 2 H 4 p Q m / U v a I V G 3 H D x L N j h n 7 K Q s 3 G O w h p X e 9 j X b c R l 5 r z b F S m 2 i v V 0 y R C q h o O x d + b P Z c J 4 8 U R Z q + n z + o A C D V Y / Z 0 9 O 4 Q 3 T u 4 s p g 0 j u + n 0 I y m I S 8 a U F V V o C N a O N e l 8 6 h t 3 V N H 9 w a m u P s m / 4 x 8 0 1 / h x T j + 0 I W C u 7 T 2 P J A 6 0 R g / y i m F q 2 G f w i + + + I R 3 v p o / P I F / i 3 e E s W 7 7 h Q r b t t k N v X 0 2 6 l 0 W t x g X u H J i s h 0 h x M D w 6 l r f j 9 f 6 c J q O H 5 j 0 q E s c o E 2 K S n v P S U J N s e D r G S 5 c A m e Z a l Q l / u P 8 1 5 E Z q c Z 2 W w W V o s V e 9 c j W P r g e H e i o z i 4 Q 0 F 3 X o d m O w v 7 k h 0 6 7 v M 9 a R g p z 9 m 9 F i Y v S P R R U Y P G d D z O 6 8 N / N 4 p K k q 7 d Z B O 0 z b b Y p P h E S q z s t s o w P l F h 7 n 2 p 6 + v 2 z V 2 s v L s k v s d t s v o N N p + C r j c c L K I R o s e G G j r l r p j L q t Y K k O k b 5 E n U y I Q q p H Q W l M O k q G o t Q s G H W F h 6 B 8 V 8 E h N v a L H f z e K M Z R L b N 3 a h 7 L i h p O M Y H G p U S x R / E u V s F + i e q N I o V u t 0 3 S 6 o p j U w e R 0 U V 8 k w q y t R L J q G 1 q q G e s K D z Y R K b B z 9 h 4 h j H o r T 0 K V y B b F Y T H i T y c k J a N T c b P D F B + j m 9 e 9 w / v w Z a A 3 j J 3 b D m 3 F M r T 3 b I / T B C s i / / e 3 D I N 4 + O 3 4 S t o / H n + 2 L i g m o W 5 g 5 P Q W F S o n 0 Z p f o 1 y B 9 v 3 8 1 i 4 U P J H q X T K X g c j p x c I O 8 z a V n U 1 R G v 6 q A E Q g G M T M 1 j c P H E R j 1 b m Q j J T J K F h h d D b T q L R L U E n m X G i o k k L 5 T k 0 8 b 8 Q c 3 Q q i S 0 f K c J m W k u C j r L y A V o X N 6 2 y c U v Q 9 u M X C z k M F 7 N h e 2 v t 7 C q Q / H T y I f R b V V Q D n W F H 0 y b N N q + u 3 R J j a h n F y k v v t 5 l 9 2 v U p i 5 r M N B j Y w R V 4 S T Y T I 6 D F C S 5 1 X 2 j N n h z Z p Q r L Z L h k a h C E P b A r P V g 3 D o P h k X E h 9 F C 0 u X 1 3 E / a S K 6 K r 7 y B 4 s X p n z s M d h F V K t V Z H N 5 M R d h N p l h N B m h I s U b R q n S Q P T b E p Z / M q A M f Q Q e R D B 7 7 u X W x Y T D U b L 2 D j j N J / N 0 z h i x k O x 9 F R C b g e 1 f T 4 u E C m + o 3 A d X T B S T F b g X J G / F k 5 r c 4 L 6 Y I S q X r T x z D m 6 X A u + l n w w d i 8 a B v b o A D Y 3 Y L G A o s c A I P 8 p g 8 r Q N h X i R v G U G z Z w W T o q 1 D C 7 y H u W y S D b w a t 9 i t I P J N 3 R i i U c f f U O y d y M h 4 i n 2 v A x / R n F i 1 9 5 q K 4 v A 1 S q c i x r Y f X Q u M v L y v Y a b f Y h l T a Q n v A C x R B 5 y 5 g 0 7 l G r p / j 3 I p e A j D / j 4 1 h 4 c N j d M H j V 5 9 z L U n B 1 t d t G S 1 0 A 3 H H O n T D A a V a J s i r 0 R y 0 W 7 + 4 f p k Y 5 i w F W e g z 7 9 4 l 3 e f V O T m J 2 Z g Y 2 o W V + Z W A C q t Z q o 4 k 6 n 4 j D N t r H z T U C 8 1 w c v n t N b T q Z B J y F T q D 1 T m a I F u d h R k L e F a d Y r I u 3 N v b D b r V H q G r q T e 6 p M f L 6 s T A y T 3 Y j M / s m N J j k T 2 F 8 O 0 Q c b F d 5 W k 5 f a R / d i m H l n N A n B Y G V K P E r D w r v P t 2 S Y O K + H c 8 U C n Y 0 F 3 i 4 K U L 2 r J N A a x Y g y M Q 5 T D X G O i 5 f c + I d / v Y 2 L / 9 N 1 M Q / 4 r B b Y m 7 9 M Y P Y i x V L T D p F C P 6 p M 3 O u b l a n e K S J / 2 I F n x Y D g 3 T R 2 v 0 5 j 8 7 M Y N H c 7 i G y Q R 7 2 w A v s Z K 7 E I L 5 b f n x a 0 U 0 s U u T j p Q 8 w 6 g W 8 i J t G Q f y N G 8 S Q p 6 G t l G u C F F e p 5 Y G u q J Q H l + G d 2 Z h p N j Z I E P S r S 6 n 3 E H j b g m n 3 5 R Y c L s + M 9 W p 1 k i 9 t l T Z i l m I L j j 0 a z K m b p l z 5 0 0 J 8 H B + Q 5 e D 8 k T v G b p w f p V F b + Y S x 9 4 K H 4 Z 9 Q A 9 J G L 5 2 D x j C 7 h M J J h 4 U 0 D u H F m P s o 7 u Y + Z A y K F I L I k A n p u v 2 x x H 5 8 i Y C / a k g 1 6 9 P V R z S Z 6 j w Y o h f 2 9 R 8 f B 1 6 4 1 K k W L t G e h 3 E x h 5 1 o Q e r 0 d 1 T z R v H c 9 Y l 3 X 2 q d e r H 7 s R v 4 d H e b m L D A Z d C g W y Y P r N c Q 0 X H C c V s J a S O C D O W k 9 1 G u M x y t T K A l M U 6 R D T k / Y S K A U q K X k K A b r i D 3 J w T 6 l Q K v R R q f V Q S V V J a G h A P r Y C r 9 R M B 9 V j E n J 8 l 6 q 3 F 9 O J h v c Y F 7 H s / L e 0 t N t Z d i j W h a 6 9 N s V J B 8 o k Q l U s H X 1 A I H 7 Q e x v H l D 8 E x I K z 4 K v 1 q k g V x P 9 S 4 0 2 s m R U c l U S r N F z M J s H H q V J 8 c e 4 E L N e b g i B z I V q W H x 3 N J Z p 1 V r I + y u I b + U x u X a c G t d q O W G k e I e / / 9 v 5 L v 7 p f z Y J + + z 4 O T t u o V z r 5 K G g k H V 4 p 4 t h s E H R b k d R e O j C 4 o V F T L 2 l J P p p F p X h w 7 h g s o r y L D 3 F U L l Q G o 9 / G c a j Z A o G M g h L 5 5 x 4 8 N n o D h + v M Y r v r V D j d 9 A e S N X O n h 9 T N g c 8 x L d N M x r i 6 w 1 Y 5 0 y o 5 x u o l 5 r Q 2 b V Q G 1 R I P s 6 j F G q i n i S O T g F z Z q c o B L w P r s z g 2 r J h 8 I I 5 b p 7 C 4 P V H D P 5 O Y q t M X k A S 9 F w 8 j + 3 P k 2 i W m 1 j + w A 3 9 d B 7 r H 8 9 h + d I s P E s e T M 1 M Y m L J S 7 G B j K j p H v 3 t Y 5 o E J r Y 9 q E B g 1 M t 1 V B P a Z 0 5 w a 9 S j d K 0 P V s J a T E M 0 b D T h E d m M Y / 9 W B C a f F h o L G a E j j e / 5 W t b X V l F M l 5 D d 1 m D 1 7 B K m n G 5 U b + e w c c A N Z r p i v q + P C m K o x W X w n Z o g 2 j u g n j y x f K + U x / 2 N E B 5 / f o D q O f L g 3 S o C r R r q 3 Y 4 o J + L E w 3 Y h i 0 d F 6 b o 7 Z B z 2 0 k V 8 k T h E T W l B g 7 z / s t F C X j a B A s W a h n O v p t b z / 1 8 h u / P L u 9 2 F t 5 + f M u 6 D 9 / B x E M 3 h T X / P 9 N L r k g I M v B M j k 6 8 g d b e I l Y 8 8 C D 1 K k B V 2 j q S X n 4 W 8 v 0 z e R V L Y Z L A G 1 Z I M 0 x S H 9 M E 0 7 + j u C 0 8 + 3 y f h M I k s J V c C u N Z U s E 9 K 2 T x W C u 5 r 4 J 4 b C E M s n o D X M 3 h e y p U p 3 m m i k I + K x v g k b 7 B Y v a h U k z j 9 6 V D f P k K x W I L J J G U O + d q 3 v j 7 A 2 o f S v B M P B X t d X m C 5 f z 1 F A b 0 R D X k E s o Y J v K p X o 1 P C e 4 Y o F c V t B f K G m c M s s u E q r B S b N F s V 4 Z H b n Z a Y c D Z P 0 n i R L T H a D d C Z y A D 1 5 r y i 1 R I y R F l 5 Y n b d a k e 5 1 c D j w w x m J y x Q 5 u t 4 q K z B Q b H t G Y s T u z d D U B m 6 m D 0 j L Z z M J 4 q I 7 K f h O L P w t B V 1 H 4 l a B T a l B g / + 1 1 3 Y X Z N I F f e w e G Y O N h + d e 6 d C B i u P L Y W U v n + N 8 Z C l 4 9 E u 1 3 F x g 3 e j S w E P B c r 9 n d D H I Z C R w 6 W u I 1 R U w m K k w J 8 8 y G S v V w A 3 f 1 9 w S I 8 3 9 8 k C p 1 z E j Z J k q S k Y n z m + j J y F b x x V i h Q U 4 B 3 W e b O y d o K U y 6 p C p q n F z J g 9 g f r Y + P U B T v / R o B 3 Y M B I H J E D T 0 i 4 b f f Q z f E e R 9 K e Q D 3 D X X A U p V k t 4 A p 7 U r T X y k p K 3 F e g o u 1 B p m h T y m 0 X V h s U 8 g W q F 2 z m 3 I K f X N U a e 5 z L h 8 G 4 K O h 1 P b i d h s O t h c C l J 2 S T K K 1 M o 4 J y 2 I / A w K J I I w 7 u r 3 3 m 4 i / O n F q A g r 5 h P F V D O l D G 5 I i 0 V i Z e 3 4 D F I C z f Z U y X r V V i U a u h I g b j + Y f f L J F Z + I h m K + F 6 a j B i O x a 1 P P o t g / d N J k c z p x 5 8 M X u O U P M i g k l a h p W x C U W 9 i 9 c o M 3 e M 2 X b s M e a L r j y N G 0 a T / N c Z j J G 3 O g W 3 o U Q y t k g H V c k G 0 t q q L b S X d Y n d 0 n h s p V s M w u 3 V i N / B c g A R D p k S p F o S V g v b 2 1 D w W n d I N 4 l q 5 f I O U S W a E 5 5 0 Z O I m J c E Y o X 2 P K p s K 8 r U F W j 2 K c 3 l 5 I w + A b x v s l c Y l / s 9 p C s 9 L C z e 0 9 f H z p t G i 4 c j T + 5 / P e u 7 O P p b f G b 4 a 9 f y 2 N h c u j Q s W e 5 e j c G i v P 3 t c p G I 0 u Z N J B T J 2 3 0 H W N p s I Z q V Q a T q d 0 P J 5 z 4 i w Z V C U 4 F y 1 w + p x I h z M o + j V w r H Z h c h p F H J Q J F T F 1 6 j h d i u / H y f u Q B 3 L 1 U t w d U n L y s o 0 m K a Z G L e L A z d 9 E s f K x V x B q P u 9 G p w S 1 3 C g q J X i z A H 6 N J + V b 7 T Y O v s 5 i 6 S c O c a 9 2 v 0 p j 9 R O P 2 I y b s 7 H s v Z v 0 e u C 7 M N y n H W j U i Y Y 7 v U j G D l E o F O j C A I N 2 F m V n G a c X X L g Z i e G 0 l z y x P C f O b f e g i 7 Z 6 B p n K y Q b 3 D x 3 P n Y f a / i J G t O 3 Z / f W u H Y a w 7 n b g g K h I W 6 b D j E K D 6 t 0 q D k s b s C s 9 8 K y Y i H 7 Z B e U 7 K s R c n t L f n u U k 1 B K A l m T R H 8 l B Q R Z / + k j Z H W f x H D 6 7 K K k 5 i s h 2 j C x u S 2 w / y e D q 6 S z R v 3 q u S t 9 x I r V P M V u d t F 3 e g t r c E C t f q 6 T 1 S t B r K g r k K c b x r Y 9 S 4 q 2 t H a y u S j R w 7 9 u g E O z p M x 6 E N 6 N Q N 6 a g d u X h n B t N N H B D f e 6 U V J J z O Q N g 6 i 2 9 Z 2 V 4 / P k e Z j 5 h b 0 m e M G O B y y 4 p c V / p o 7 t x p P Z 4 m b 1 K e C G e X 1 K o e Y 8 o L W R N P X m T N n m 8 L H l S O z L d M H Q N D Y g T Q K X W Y O q i R i R c h r F / + w C z 5 2 b E 9 E K G l D 9 / o C Z a p 0 K t W U F O U c P a w m D h 5 F Y + S w Z M j u Z d M r A + K 3 Y b L 7 5 M 5 A 8 R z + 7 L R / e O e T 3 P n J + E W 7 k U L n m 8 R D l U m N Q a M E V e L e / P Q q a q w q V Z J 2 s r h 0 L b o j i m i f h m E V l / F + l g j m K V D L Q m H f T a 5 1 s 7 m a p N N K w I 6 D U w G z V i v m k Y 4 b t l O O b H n 2 N y s 4 W F S y 5 E d 2 J I P q H Y p l N D K B 4 k d X F B b Z T B N m 2 i 7 + p g 9 W k R 3 c z B 5 N J g 9 r w P 6 U A F y 5 e 9 i D z K Q 2 2 S i W x d H 7 z o k I W b 5 6 c i j + g 7 X j X S 2 x 2 K e d R w r + o R f B h F K S S H 0 a 1 4 S j M t U x o E b 5 P w c g p + w g g 1 p B i M F a Z w 2 I F x t o l E p I Y p i l 3 6 R o f / 5 d 9 I b 3 U w c Z b G 9 r Q T r n k z D P R 7 E w t u G C k s a i g r m D v l Q Y 3 O z z u t x c L C F N w z d s T p H h j W z U j f K 8 E 2 Q 4 o 3 Z M j S k b R g H x x P 6 R W T 2 J K r M D 1 X w L 1 y j r z c N I i J P o V T q y O P 2 E b 9 s I W y e + K H 9 Y P 4 A 8 A z P V S B B t z k I m o x d D O G w c r 0 j n W Q w W L r z z 2 t r W c b M B n t S N 7 t Y v J t F d J 7 W R J C C 1 R 2 s q w q y U u x o D y 5 t o l O o w s l 0 Z c 6 N w L R z 6 P a S A t B n B l q w l j J 1 a H W K / A k U s e p W Q P R j w F d 4 2 6 s t W w b r s X j M d r W 1 X 1 o 5 V 5 U a h x X T I u Y h L f p 4 Y n K 4 i H F H n O j S r h 3 I 4 7 F S 1 J J 1 L 2 / 2 c Q b / 8 a a 8 B K h j Q S a W Q 1 q 5 I F r 7 R S m z 0 / B 7 n F g 7 6 u E m M 9 x n u Y 5 o O P x 2 M 4 3 f t H + e f X v m 0 i B f S g j h P K B E v H H Z S z 8 q U b 0 t W t R P L X 5 R Q S 1 q S 7 e W h 8 t r e L f 3 v 4 q j J U P f X S 9 v R d 7 4 H 2 2 G K z Y f f D n m d 7 5 r x P V + 3 g S D 3 b i W J m y I L 1 B 1 L 1 K B k l Z R 7 W Z h q J p J 4 q X g I X u 7 a F n H Z 8 u 1 8 T e v b l y E U 2 r F r s R F z 6 m 1 4 Z / k r e M y Q 0 t 3 3 + N 8 X i m Q m 1 9 H q U b M 7 5 v w i Y F y z 6 i O r y y t J i q I O M v o y 2 v Y O l t K T E Q I h p Y J K u 9 9 s l g 0 V y 9 0 E A 5 V S a q o k N H 1 o R t V k o 3 8 6 b L e o q Z i g i K f Y e y s T z y h y Q w L R W U + p Y I 5 p u F F g 6 6 C u j V H d Q U d r w z L 9 3 c / W s 5 i o 8 k Z e I 5 r s M H M d T z k l e Q 6 6 t Y u T S a q G g 2 y V t m 6 0 T l t K J C o Y + N X x 5 i 5 o o O X S V R P 7 U a h 1 + 0 s f z R c X p T K 9 d w c D O H L h 3 H 5 v K h V E x j m W K W k 8 C F r e 5 Z N 6 x D W c o 6 t 1 + m O D J b I o 8 V a J N H o R j K Q L 9 N M W a b / t d u S N v g J K M Z 0 Y j p 9 M + k D B 3 5 C d S Q R p T o 3 9 L i 8 X h x a 3 s b i 3 M L 2 L 8 V h / u M A e l 0 F j N z 8 y g S b c t v y T D 1 t o b G v 0 b x n R 5 t Y w v B Q B S e t 9 d E q + l O q o 1 4 7 R A 1 o 5 5 O 0 I F I R S / O 4 e 3 p u u i / / p v d 3 1 7 D n b / L e K Z C B e 5 F M X 3 O K z I 8 w / i 2 m M E M x S X d J g X C z T r c 8 8 6 n K d 0 + O A B + / K s A z v x s f O a t Q j e 2 k q 5 B q 6 c b q C Y h 1 y n g M G u I k s n w O K 7 E G U 8 d z Y 4 C a k V H b J F S i 5 m Q z U T Q o e C 6 W i 9 T 9 E x 0 R G U W F C u 6 U U K r 3 o Z p S o n p U 1 5 R 2 Z D c b F I g f z w J w E g 8 z s C + a B E K V c q W E X t Y h + e 0 C g o H G Q U 0 o I E V 4 V s N T J 4 x H 5 v Q D U d T K G 8 3 I O N 9 c s t J W O i c F 9 9 + d j O a w N 0 o l D r 5 s Y L g V K m D y o M a Z t 4 f s 7 a L w M W 4 M x f t U G m l L A w b H I Y B k p E b L i 1 q d + v o t G U I f p c U a 7 t 4 G U Y f o V A E u U A V a h l p b E t H B s 1 E 8 V I S 8 c l 1 K C k + O u 8 s Q 1 Z s o i j L Q V M 0 o N T s Y l c j n e u K q 4 m D D B k 0 O v Z r P B / P 9 O G T 6 0 4 c f C f d x D 6 4 A v p t k x 2 e O T e 8 y w 5 R S X 1 U m T j D x N k p p W 6 g q 1 y 8 O l z S r 3 d q 4 V y 1 U h y g h s a s Q u i a H 7 E n e c i J k p 3 1 N s T 3 O V b K V R V w z t r R W F C L J Q k y W R 5 T 7 l k Y G 2 q 0 Z V L d 3 v I V L 3 w f z m L 6 9 I S I X 7 K H x R O V i S m f Z c I h l I l L l J q 1 F n 2 3 C 7 2 D A 3 m v o G G 8 i 7 u G p w L G m B r u p L R 4 2 U O x Z Q w X P 1 2 B 5 8 z z 5 / B m L 0 w Q 9 d S h n J a q G L 6 5 d 4 B C t Y n g t W 3 o J 0 d L o P r g t V J d R e 2 p M g 2 j j K j w V n 0 0 U U G 2 G k H o Z h 0 t o m X l X I U 8 6 e B 9 n 2 8 S e p M S a W I H o c N d V E p E w d V u t A M 7 U D + 4 B 7 1 c A d O E F m 7 v B I 1 7 B 3 a T F l 6 T N E W x n V S 9 V q a X w D M 9 F C 9 4 4 5 W d v C V K t F Z F p d P C o n 5 8 V c A w D o n u 6 e g / g 0 3 / d D s V r k x + H F e J L T K V c q 5 O x r H V u T w / k w u U K S 7 Q i G r 2 T l f a Q 7 Z O d L A a Z u v K 0 R O d V 7 s E v b W D T s E I 8 0 x X e M h g l u I u o i 5 b n 8 e J p p 6 8 N C Q a j U N W 7 o r 5 t g O i R g v v e o V X k k N B M c O A A n I v O 6 V a R Z R W h 2 y u I C Z y 4 8 k s D o M J T H b m o X b m x a J E L m L t V J N w 2 G 0 w G g Z e o Y M W H Y 8 X A M p J 9 L P 0 C 0 W i X X J k Q i 1 4 F 0 x Q 2 V S I 3 M r h 9 N 8 7 v i Q l F U y R 5 6 x g 7 v z w e 0 y J p X 2 u + J h G i s k Y v A N G r h J H 4 i a 9 t l L A x N Q C C r G S m M h u 5 X h B Y h 3 d O h k j o w J l f R P t Y I X i Y h W m T r n w Z c i I a W s L 8 7 o K K g 3 e 1 E y F Y p C u h + J b 6 6 I e d 8 M U / 5 a f n z R 6 j Q G e 6 a G C D 2 N C I R 7 k U 3 B Q X P E i y s R w u p x i u 5 i + M n G 5 H k 8 i M n 3 j x w x W J l 6 K M N z 9 h t P q 9 k U u V V K L s h y O s Z K h A l l T O R Y v O T D 1 p g 4 Z T Q r r V 6 a w c G F W z L d k D k v Y / D I I t 0 q y / r X m S X v F S t D W j K Q I X u x 9 n R X K 1 B H 2 P U b v j G o 3 9 w T n u j 5 W Y N 7 t b + P z I P I b Z b x 1 Y Q W u 0 9 K r j G m n G r P T U 9 B o d a i S V P p J m A + C f j p m A r u h G m 4 9 S Q h l Y l h W O z C c V h B R U 8 N m N c M y r R H 0 9 C g S u + S F e x O 5 f b B X Y n B C h f e y 5 e X v B 5 H H K H Z D M B M 9 U 5 p a c E 6 Q h 4 G S 4 j U r Z s / O Y u a c C 0 u X v F j + 2 I 6 2 o w 6 T t o 2 J d S M Z B w O 6 G s n z H e a U e J z T Y Y 8 M F s e 6 5 X Q B G r s C k T v J H 7 z Q 9 A 8 R z 1 S o t k 6 P A s V I 5 y w U I x E t e F H o t L x F i 0 Q Z e J v 7 r / a 0 e G O q g S s L D T q O 5 B C 5 0 a F a H T 5 x B 3 T O V m 1 / m c T c e z 5 Y J 3 h t D 8 / 8 J 3 H h w o J o 4 N j H 2 o d z W H x v A u V 8 W U z K W l w G o j x l i i d 6 m j u E 4 H 6 I X Q c p Y A B T F y R l 7 8 c h J Y S E E v T B x 1 A Q L Y z F E s j 5 i 7 D a p W a T S q K Y n D y o V U a r r l V k I X Q U b 8 1 5 j Z i b n o O 8 6 s C y T w 8 j p / x F s x M 7 l F 0 9 D B q e H 9 K i S 5 d t t G l E P w 6 e + H 3 8 6 y D 8 1 w v Y u x Y l h d F B d W T u i D 0 e o 1 X n d 5 2 o d d O w E G 2 W y x T w 3 w 3 B t M C t z k Y N H n s a n h g X z X Q K D U w Q T d d r r T C T h z z o 1 W J a S c n e 8 L V x Z k K H 1 F Y e u k m 6 d / U W F G o Z 6 u Q l X + P l c C L l 4 x c 5 s c A 7 V b w M M p k s u E l i a C s K 3 9 r 4 D O F 4 c A + 6 F k I P 0 0 R R t D B P d 0 T s N I z o d g J b 8 Q w + u j J + 9 W q t 0 Y H / 5 j 7 c C 0 7 k D m s k r G 2 R b q + p s l C b 1 Z i f n U X k U Q w d d Q f z Q 3 S K M 2 d N 8 g H S 9 i w y V E j A I / c K R N S y c K g 8 k G v q m L s 4 m N z m h Y q l b A m u m e d P c n I V R y 6 V R z K b Q i N G X q B B i k J G R U + K 1 d W n U a e A X 6 b q Y O n 9 K V J W J d q N N k r J G i x T B i J z V V K j O n k 4 b u M l w Y B J 1 C t N h D N 7 m P A 5 A K J 1 4 c 0 0 e V s 3 l L L R T B w n a l p 5 B Q 7 T M Y S L Z X z 0 z i J K h w 0 R t 1 4 7 0 M B H c e I B s Y S P l u q C K W x t 1 i g 2 T a N N S r j w 7 h T y / h L u d l 5 s Z f V r S D h R o e 7 n 0 z h v O T k d f B J 4 A 2 N Z W 4 4 K e Q z b h F V 0 B + X W W e P A C s u N + E u 5 I h p x K 7 r 2 E G Z W e u 2 u y G f U I N G 3 f l U B g 3 e 2 K N t C O H N 6 0 O e t j 5 g / C a N J B 6 N j s O S d w U v d U 9 t 5 G O V T Y l 1 S N h 2 G w W R B o 1 5 G t Z E h i 0 w 0 y e E i V V K j T s + d 8 y a K P 2 x k T N T I Z a K Y P G + A q T e 5 z X M 9 h x s h E T / 1 d x 0 c B j d v C X x R I + E 2 Q K 5 u o d r k W k Y N 7 F N 2 0 Q p s u J 7 w w a 8 f k 8 e a x O K V w R x a 9 o C 8 4 a w R J f n x f Y G 3 7 8 X w 5 h v v P D U A H E c d X C 1 j 4 Y N n U / G d m y U s v W N E 4 G E E h 3 Q 9 5 u X 3 y C O 1 x H T F z Y A a U 5 Y W w n k l K V Y N 4 Q d x a M 0 y K N s a 4 u U K 3 G 2 N V s q / x r N x o k J t F L M 4 b T r e W u t 5 Y I H j L k M 2 o m m 8 5 O E b u m H r n h Y s 2 l E K d n A n A h V R K q W 3 K F L K G r 1 S Z N k U J N Q M j h k 4 v l E Q W d J j k L H j J Q 2 H 9 1 O w n T Z j w j P q w Q 4 f J E Q 1 w f B S C z 4 f B s c H 2 Y M C 4 v 4 c 1 j 4 e T Q R w O t r / u E L U q I W z p 0 8 h k U i i n q y j V d B i 6 g 2 L S M 4 k t o t E o S i C k X W g V d t J U S J Y + 4 l U f s T 0 N v w k g l Z Z A 2 4 6 M / 2 u D l r F o A a w W q 2 J H u P 9 + b h h 7 H 2 d w 8 R b O u h 1 0 s R w K d S A Y V I 1 o l C 8 a X a h m o G W a C C n 9 O v I i U j K 0 J k k W h z B 6 s f H M 4 2 c Z O h n / H k Z y + z 7 R N s 7 e o q d K r h x Z w d y 2 x r O + L q I F 4 k y k p d k O A 1 t r G t J 0 Y o 5 c q J a 3 G 5 Z Q A 7 2 N V 4 C s m g 4 2 J X R o J U r Z R J E h e g R w f 8 e X Y P 0 I u g v a 9 g n I V n o W d 0 n c a X Y u W 7 Y S + 1 / G 4 a N K I 1 t 0 v I 0 c 6 U i e 8 t x B o O T B J x 5 6 2 P Y Q 5 U R Q f T b F n k I B 5 p k 7 D X m o l B E h v 9 a H n O X R 4 t Z 9 / Y O k C m z + F G s Q l 5 z Z W 2 e v F Q X V o s N w U g K 2 Q w p J 7 G a h Y l T 4 v P Z T J 4 E V 4 3 9 b 0 J Y u 8 L x 2 s C j p A I Z p P c a k O u q q G U B i 8 0 r l m n w 8 6 m z p G T q K C k N w K a B 4 5 x h l E o l G I 2 j n p P B l H D n y 7 T o A 9 7 M y q C y d k S z l i a N D E V A I s n A C l Q p N a A 3 D j w i U z / / z Q Q U b R t y + Y C g x y o 9 K Z G Z 4 j a 7 U c z n 3 Q m p 8 N Z 0 Q / T D W L h A 9 J v O s 9 Q m 9 d Q w l a f x C q W w X / U 9 V R q b v o O L F O v u 7 w Q Q L u v Q M I w a n t d 4 P s Z 6 q H v f + j G 7 Z B X d j n L 5 P K w 2 q 1 j e z n N D z w L P 8 X D w x X v O i i Y h B D 7 4 s G r u f + c n + m O F l e h g h 5 S G E w G c s R p W m v 4 E J s N I g s N 5 O F Y J J Y k p B + f y r g r + b 1 N w n X e T x Q 2 I x E K 7 p E D + o I X p s 9 J y e c 6 s c X p 5 c 6 + K U / M O E i A Z K X o e H V k F r Z o c G V U A 7 / / k H f F Z F u q j h b U b v / Z j n T z Z / s 0 Q X R h R w F Y F C 5 f c R P O k Z I G o 5 o j m M H e h P 6 n L a e 2 Q O N / h 9 H s f 8 X g C n q H 1 V 8 N 4 c n U L p X w F b 3 x 8 h p R C J c 6 H l 5 G 4 F h w i W R I P F u G Z k W g d d 7 S 1 K G a w 9 + 0 h F L Y q H E s 6 M X a 1 E n n U Z p P O q Y R O 0 Q b b c l M o F q 8 d 8 9 / a E 1 2 g t G b J C 3 J C Y t 4 h J T n S y T T u J B w U x 0 n x F y + Z W V E 0 c D 3 P u 8 G / x s v i u E L R M 2 6 N N X 1 6 U j Q g s e m k g e c + 3 h z z 8 A b L 0 W i U O R Q m 3 F 4 R R z C V 4 b 9 c N o / 9 q w m s f D B J X o 4 F V I b g 3 Q T U S p N o e q 8 k C 2 i b p X h i c p S q H U U F c R J J N Z 0 K Z 8 e c J F R h o X R 8 c j q i f 0 p 6 d f d q B I 4 L X i g N I S H A 2 V s U 5 L s D s M 0 N A v M 6 K Y 5 D Q 3 F T z 9 t u f h 7 A y o f S H k i P f u X H q U 9 m x O O j e P i r H R i 1 R D 8 t B U y d k n a l O A q m e f v f B b D 8 3 s J T e s r X 2 9 9 3 9 i i Y e n K n J D 1 X h h w B 7 w S f 2 q m i q y 2 h X a O x r p A i d N O o 5 T o o t 7 I w 6 s 3 Q u + k 8 M y 4 x N 9 Z u U m w m D 2 P m A y O N B 7 1 G / 2 d w Y q G f N d 3 + K g I l K c f C h W k E H w X h n n e L q Y A + b o f U m L W 2 4 D R 2 R M O V P n y q E j z t O m 5 3 X j 5 + f o 0 x C s U x C m + h U m 3 J x T z R u u f k b k B 9 t N s d f J O I w H i v L L r 4 c H a J h Z A 3 B f M s S L v o 5 f x d Y d 0 n l + 3 I R t P Q O t S o Z a q i G a R 5 a p Q K 8 W Q y z 7 c 8 C 7 z a N Z 8 o w L C s R G m z C Y v H h O R W F Z 4 r v f P t y h E K d D H l m Y G 5 V 7 H x 5 H M / 1 j 6 a F Q r G + 0 h l Y w W s f T B Y g Z q j 4 2 W 2 y X D Q 9 S y N a Y E 2 j A p 5 F F 5 m z w v / + h 5 1 2 M u O Q y K R I G 9 v g 3 q o o L W P J w 8 O M e E 1 Q W / S P 6 0 8 a X b L R F c j 0 G h U N K Y d y I k l t D N d p P f r m L q k p n j K T G Z H Y g K c r Z u 3 t 8 W + v O x s 2 Q b k 0 2 W k N + p C m T v q P F b f H 3 S z 5 Z 3 k 7 0 d U s F J s m y D v z m C 7 8 6 m P P B o F Y L v p 4 + f 4 G s / H M f O c O e j 1 0 i 7 K 4 a I g 9 S T 0 g 3 3 G t 8 U 8 3 n Z 6 Y Z n U i t Z Y X I 4 0 s e I R j 1 l 4 e U U q 9 x i f e J t o m 7 U N 1 z p R S I o H X G s O 1 I p 1 1 A q D M h n G s D K x Z 2 I F Y 1 S R F P 8 y u J e c P 1 0 h 4 W x S P K O A 2 U 0 B t K y J T l a H S N Q J k 8 y H 9 b n p p 8 r E a J O w C W 9 F L x l d R l j 1 y 7 j 3 y 0 f Y u x 5 D + F u K W l J 5 L H x g F T v 7 P Q / Z E N H a S a u I 6 R h G P L 8 E y e 1 2 k 9 e s I 5 s + P p k 7 O + c g q p w f K e O S k 7 q o 6 D q 5 Q l 9 n 1 C A d t S D z R A 3 3 W 3 b o u 0 Q / e 8 o U z B K F 6 7 U X U y v b p E x t o V Q 2 p w H O t x 1 0 j g m K m + b x 5 I s A A r e j Y t M E g 7 q D D x f q Y g P r P p Y t N f J m f h z m j 5 c 7 v c a L 4 Z h C d b s G R G t l 1 C m o Z S 8 1 D o G s S g j m V r m A R 6 U 8 X C 0 3 Q q E w G r m B M E g Y C H O F a B E H 1 3 2 o 9 O R Z c A j t U g X t I s U / / j L y g T o q s Q 5 S h 3 F U o k 0 U D k t C Y P l z n I 5 m e t O H U q 2 A r l G E t k M e g v 4 t U t A P n x m N U h e F X K r 3 K Q n s I Q 8 f R U R / h 8 e / C Y r W Y o d b M d Q p j p o + M 0 m x k Q d T b 6 s w f W p a F M s a p o 5 P C h 9 F N d 9 C R R E T M R 0 n I P j 8 a v Q n U b + T k U w k U a o c 7 0 z E 1 L N T l 8 a v X C 6 L K o h 0 J U A K J X m P + K 0 2 Z M E y F j 9 0 w a 6 y 0 d B q R F v m I u n + j K 2 F U l e q p O C J X v 7 r w 6 r v 4 v y H a y J z 5 z r t g e e U E 5 V M C 5 s 3 p G R Q J M 8 9 D M V D W G o N B B 0 z q A 9 V r 7 z G y + G Y x t T b h 0 g 1 G 1 h y N j F t a 4 t s 0 T C 4 U N J r b J F X y m L V Y I a s R I E 2 f W R u d o Z o y U C B a i 1 S t n g d d 0 M U B 1 C M Y C A L z t 6 G 6 V E / g y e o H R l D w 5 R S r E 3 S z J b R 9 o Z I W 0 i g r R V 0 W 0 r U k t I x u d x m G H m i W 2 t v r e P L v 7 0 B 3 6 o T Z q M R s 2 4 t D h 4 U U I 6 H R N O W 7 d 8 k s P t l R g T 4 e q s W z W Z Z x E 3 z V y x Y e 2 e B q K 0 R 2 Q N e K j G 4 x v i j K q b X R 1 t + j c P M u z b k b t s E z e M 5 M y 5 W 5 e R J v 0 T o K L g 2 8 c 6 9 b 7 G w O C + K V b k S R H q 9 j U e P H p P C h 6 F 0 V f D N r W + g M X A L 7 E n o D G q o O 1 Y c / k o O v U M n e g c q e 8 k T D v 2 4 x 7 m p F / 4 Y Z S e v q m b G U a u X E S h q c D d h w N w 7 0 9 B r W 3 h 8 f Y c 8 G t 2 F 3 m 3 T 6 F Q w H 5 n e e I 2 X g + K / / e / + + 1 / 0 K 3 l 2 r 0 f F D h U e j Y 6 8 T x 6 x T h P x 2 y n I T W b 0 2 5 T n W 3 V s 1 g t 4 u z d H x b S Q m z 1 y 6 p W X a r v m r N j 3 H y A Q r 6 L Q t I t G I i 6 z C l w 6 1 u i W R L J B L T M J W s d K o s M g + O X g m n f l U 5 q I 5 q n q M N s c q J b I R 9 2 g g z d J Z E s t J P e K 6 F b J L 1 S V K I R I 6 R f s k F n p / H h O S 0 V H M M l Q p M 8 0 F x e h 9 d k g z 9 Y w d d Y K C 1 H C M l F T m 3 c w i a o 3 6 8 g L y k j h U 8 j 4 K y g d a m D w 1 o X 3 Y 0 r L y 0 b 2 b 4 f J 6 s i Q C m S R 2 m o i t p 2 E y W R B + q A K r Y m 8 X y I K r X C c A 2 P C k 6 4 8 d y S h i w e P 7 8 L u M W L a K 8 U w r M D c A 6 J S q Z A 3 q M L q 6 y J z W I f O 2 c X C 2 g y N Q Y E U y Y x y q I v U R g e L H 7 h h d h q F N 6 m 3 S b n G t g w 4 2 a t s f 7 O H d k 2 B 1 T U 1 5 t 1 y o Y y H c N M 4 h d H O V V E 2 O s T Z u 7 R l 7 B b G L y V 5 j R e D L B g h F 0 A 3 2 K z p 4 O 5 v / D j 3 0 b y o B A / n S E D l H W S y T Z g j U k 1 X h Q R v 6 R P f s b o + 0 V B E r Y H / f g A N 7 z w i R T U + I H 7 O Q s k 3 j / c j K p e r e B A 3 i M 2 h n X o K q n 2 z 6 L b r M B j 0 x P m Z d k g C U S K K 1 + 3 V r R 0 N 8 h v V J l S s m f R Z n l t Z / s g p y o 0 U s g 5 U v D F A O E M B O 9 H V S g 2 r n 6 6 w D u I g L Y d m J w r H M m f H K H 6 b H Z 0 f 4 q r s 7 L Y S M 5 d 0 d F g 5 D m 5 F x a L G Z r 0 D z 4 J T V M z f 3 S g i r z A R / V L D V 8 / A v U 4 0 V c b 0 l A a q o o V 7 w U 0 q 1 M 9 E S u B z b x E R f P D w I S 6 c f V s Y k H E g 4 k h U M Y v A Z 6 T 4 V 5 T g 6 v r s L T I S C h l U t o r Y H K 6 / o y K v E 0 u X F L i y O B p z P g u Z S B b J 7 Q p U S v 3 T T R L 6 4 A 3 g S t / t w 6 S 3 I u R z 0 n j x z e q 9 + R r f C y L L x x m f a j h G A i R t e 9 8 H K w K 3 q f K 3 G t A + L k G r M W H 5 n F k M u q B r v c / y + q d M 4 w C Z b 1 X o r K 1 S A N z E F D m C o 8 s z e D 3 U N w G N W A V 6 N 6 z G a W 9 T 8 m 4 k R K x 8 2 T x 3 c e 2 I 9 D u / N j d H S k e / x U v X h z c k 4 D R z b D + B q s 0 j 1 k u 9 u y h H K V P E / s 0 Y z v 5 s 6 e m c 0 r 1 A G + d n S R j p I I H r Z V i W W r A d a a n M 6 X z 2 R N 6 V 8 X N E j F s B N V S K L t Y 8 L Y r D S J F 6 1 e m R r 2 R Y / X B A D w u N i P h t v d I O e V e N Y N g P u 0 9 S B p 6 I 5 U l a B s d d V c T p X 5 6 3 k y F B Y 6 v I T 4 M 3 s 1 Y o V B T n K G H k N l F j 0 C J r p z w 6 s C c g t h 9 H K d 7 B 0 q U J U V 2 / e O V 4 5 c v G Z 4 f k Z U N Y u 3 g G e x o H y o 0 e X X m N 7 w V J o d J F R O / l s f L J F O q d F s q t J n I U R 2 U 7 J J A G C 4 r 7 J S h 9 V m T r d V h I A f w J M 8 5 N 1 k U m i b G 3 f 4 C J W T P C J G C T l 1 2 i c f + z w E s 4 b g X V F K e 1 j j V b H A d W t v s P H u K N 8 + f E 8 7 0 v s w i r / T B T r L F M 1 C 5 8 G E E z q c X a + x M i J u F t e F j Z A 6 k 2 P B Y F e S a K b Y g 6 Z j f p t z w F W I g i 8 n x a o V i A s T A H 7 X x R V H j w 0 n f + 3 t E J b O 4 R y H 3 U u c K g X 9 n B i H 9 p H J t e 5 6 s v l J N Q k 0 6 w 6 v B c m g o S l e L J 7 G w q h V J A g W a Z q K W y B e N S C X a 3 i 6 h i A a l r V v K W h u d O o j 8 L P D G 8 / Q V 5 W l M L i 2 / P i O e 7 V 5 N Y / v C 4 0 d j 8 e k 9 s o g Z N G c u X Z / H Z 0 J z U a 7 w 8 F H / + D / / D X 1 Q O g P I c x R L y G i w k B Q b e A E y l x h T F U l y C J G 9 R b M E t g z t y b O V p 4 O 1 d 6 I Y m O 3 O 5 P N z 2 K R S y K X i m R 0 t / x i F U f A i 3 w U X K N F C 8 d N U P v W r g P Y r 1 t K B J C r m U U W S B 5 3 / L m Q p S l R R W T y 9 h b n q S 4 p o S n B M W + L g z L Q n h s C A q S L E K d R J c i t U M B i O q O j U 6 + 0 3 M n 5 s U v c n z W 3 V M v 2 2 G i R 5 z s x M + v q j 2 I C R y D d z c z C D X 0 K K Y 2 C Z a p E I 4 x X 2 9 u y L z x r s Y l u I 0 D g 4 l Q p k n Q F u J z c 0 d 8 f t 6 H d F Y O c W K c i M U b a O o 7 K B D o 0 i G a 4 / i 1 H K U K O Z F G 0 x L D R i m y U s b Z k T 8 y G l w h a G J 0 J 0 i 7 L M v F 8 u w g W J v z / E w x 7 L V S g 6 r 7 0 t z b D w B b Z p Q i f n F o 3 B M 2 6 C m c Z o 8 6 x C k d H 9 s i + 3 X e F H I 7 v 7 1 Z l e v d a K h i m L i l J N u i K Q o T L 3 6 q C d l 0 L g k 4 e c K g V i e A l g r 9 3 s Q L 1 E M 1 U C 1 U E Z H V 4 L R 4 B D W m E t m e B 6 F 2 2 U V a x n Y t V I 8 V G 8 X S E j D I u 6 a N k s e 5 3 n Y 3 d / F 4 v y i E H j / j Q L C d g 0 u r 2 r w 8 G 8 3 M f / m 9 N g 2 Z w 8 j K t E s k + d n l L 2 2 z S 2 y 1 D m K K S q H G l i X 2 s i G K 7 C t T Y q l 9 k d b k z G 4 y 0 + y K I P X 0 i H v N P q + / 3 4 I t W w H a x + N n 8 z l T y c K M v L W R G f p d 0 O 3 K D a U V W G e 0 E E / 3 x R U N v i k g K W F J W x u b W N x Y R 6 x e J w G u I t 6 r g k l e d b F x Q X s 7 e 3 D 4 e T S K T l q t R o m J r x i i Q y 3 M u M 5 L U 6 3 G 8 l Y Z H N Z b G X p P l Y y M G a C W H t r E Z l 0 R n z + 7 r V N M a H O O y V m s x n M z M 4 j G P D D 6 b R T X F x F t d j C 8 u o s g u k u J p x 6 3 C R a / h r f D 7 K v v r 7 T V W V L I p y W V U 2 w O 4 j 2 1 U q i r Z d c S w S l w h t J t 2 A / v w i n R Y Y m K R T H C a 2 O 4 m m Z S 7 Y Z Q H G X 7 O s y f V Y 1 y u + Z r g k P c y T B U G 9 R z E T x j 9 f 0 b M r H X Y q U X H V B x 4 j t J s U q 2 m K + C a 1 a R c I k w 9 q H x 5 v A 8 F n l K l z p o R T 9 1 z n + 6 S N B C u L Q S x 1 W E 4 0 8 z G d X y B v K s e y S E i H H t t s 8 A X t f 5 y k m s Y i l F N q h T C U j l O O C 4 B a 2 k w r o 4 i G x V L + h S G D + P Q 9 9 X l q S U i r U M W E e 9 E z n m J R L r Y L 3 Y q i n V K R 8 F L N 9 4 u V Q 7 Y X B S Z j E T o z i Q o o / 3 5 B q G r n q 4 / F n Q b E r f R + c k W W P 2 T 9 0 M 6 d A i R S f q y b u R 9 R I v V 7 2 / r 2 h + E / / z f / g F w v n Z + B d d s G z a I X B 2 4 H F p 4 L N Z 4 D V Q z T L r R X N K A 9 u 7 C E f a S H 8 x I 9 C k A Q i k Q N 3 W + X U c 7 u o Q m F f j m q j J J Z h E N s R y B e z q D d q U C n V 0 M o H A T F b Z w 6 s + a b 2 v d x J E D e e r D N v 9 R m 8 l 0 Z j 2 o M 3 3 v R i m q y 3 e U I 9 t h a P B Y U 9 D i u S 6 c h a r G o i j c c 3 Q v C 4 F 6 D u y K D O 1 q D N 5 F G L V l A j j 5 V N R s T a J T Y E v G r 3 a A O a P l K h O B Q a 8 t x G t Z g K Y H B s e P t Q h Q 4 d t x E M Q R l T w r G g h m v Z g D B v v L Z A M R O N G R e 4 5 i I d 2 O 2 D + E v K A s q Q O 2 h h 4 Q M H e f A i I h s Z O O d G k y g n g c 9 3 6 7 M A M Y U m V i 4 P j B d P a L s W z S N 1 f D y m b H U 2 6 P y c u h Y S T + J o E e 3 l j 3 A X 3 3 R F c W z + 8 T V e D L J M K t q N P I n B d 1 o q n R m m e o z 9 S g k L e i M e / y q C w s o C F h x N M f e 0 f T u H B l E K p U I H j V a L p K 6 D 2 U k j c t t Z o n p E t S 6 T U M i I 3 l V j s J i s R A N 1 Z M k p 8 C Y r y o v Z J s z t p z T r a N P 6 c c i E s 6 i y E 9 G T c h I l q m a q M L q s s C 4 c 3 2 C M b f 1 u Q o E 5 G y 9 / A H a u h k l U K Y Y w O K H x l u g a W 8 h S 3 N h u t M R O F 2 f + e F D Q + u B O D P o S G Q W Z B h 1 t A p 2 m H C v v j / G C Z O Y D 1 0 u Y 6 y 3 u e 8 y 7 A 8 o 6 0 C d D a J N H U r s r R L O k 1 a 6 8 C V z 0 W 1 L u t + J C m O t 0 I Q a z R s x V a T C a e d v 5 O g z f G 3 Z o D B o E 7 h 2 i n p d j 9 i 0 n I n f r W P z w Z O X i l t k T 5 4 x i V 4 9 h B L + p Y + a 9 8 R Q u T t 5 a F s y Q x 5 L B s m r D A 6 L J 7 K 3 5 3 n B T n d d 4 e c i y 6 V j 3 4 Z 0 o 5 k / 7 o J Z R 1 K O W S m e Y F n R I x g + I / l V I y D S + a a z N S z e G + 0 T U D 9 J Q a b S I p w t E L z x Q q + Q i 6 x c v U t y R q E I f b W D y D Y p j j B p R l s N B N 6 9 5 4 r h k O y m t k e I / B i t Z h A X H P l 6 p Q l t p J P b j 8 H 1 w B q p 0 F p 2 W H I 4 l E y k 0 e Y J m G U Y v x W y Z E l L + I p o F p f C A T a K J 7 T I p v F y L 6 Y t W 0 b S f O x n x v r f 2 O T 1 a F Z n Y 8 8 h q 9 T 3 d G 5 c L S 3 l 1 R q 3 Z x e G N O J Y / 9 I q + 6 X m / A p 6 z S l F Z M Y z I V h S N l B m l S g o K J x m W M l 0 r x T l r n 3 g g l / N q p j K y p R i q D 6 a Q M W x g + b x X e B K m r w x e / 8 V j M o w n X + y h R Y r O t N q o 4 2 X x F I e q d W j x 1 M V k H t l g R b z P 1 9 V p K V G p J 6 A 1 q I U X P 6 r 4 u X g B + V g Z s + d H W x H k A g W 0 6 0 A 6 X E d R 1 U H W P d p X s H d 6 Y h x f 4 + U g F I o F Y 3 J V G v Q S W a g i K Y y X Y g A e 1 0 e F L L R 3 Z T B c c A j L d R S 1 B q D T D G h X q H i f / i + D v u 1 A + L s O t O Y a l t 8 Z 3 V + J q d F Q n 5 V n g h U l R s F 7 2 Z z D + b O n 0 M z I o e o p H l e M N 7 P k G R R 2 5 I p 7 m L 8 4 h Z z 8 A F 7 D m t j / l e e 5 j m L j V w d E 0 b R Q 2 i p w E X 2 M b 1 T F B H F / 7 o o R e 5 j C x M o 0 u h q p E Q s r w b 1 / / R A e 5 2 m K I R v I 5 6 L Q a c 1 i z q j S T m L 5 8 i K K R A / l R j O K B x F k M h X I 5 q c x 5 Q h A r 9 P h 9 l 8 H c O F P j 5 c z D c 9 N 9 b H 7 Z R Y T F 7 Q I f V e A z F A k j k p 0 z d l A J 2 9 D O P Q A 7 / 8 7 7 0 k f p N P l 8 q v k k x Y O A w / x y X / y s f T 6 E P a v Z 4 h S m 9 A x 0 P 1 d m R Q F x Q x u F W Y k W l 9 q c F t s a T c T p s e x 0 m M U q + e Q K i l g o J g q 2 a t C f 4 0 X h + I f / + / + q 1 / o z N q n W / p z b Z e J g l M h X m S h K k Q L Z p Z 1 s J y Q x a 2 3 C i J p w D S L J y q V C r o 7 F F D b j T 4 k d C 4 0 C i U U d x p Q 6 p t k S S U e P y S 7 A r w j 4 U l z V / H 7 H e T M S a z N L k D Z M a D R L Y r s V u R O E 0 q 6 6 d 4 z V i j k X U y e 4 c 2 f y Y u o n c K 7 8 s K 6 c V v l u B d t y I U a o i k K V 7 x z V U R 8 P y 1 a J b P i V C J k N P j 7 F T I G V k n r 2 a P Y 5 8 l b 0 R g 1 r E Q 5 C z J 4 3 7 V B a 6 q T 1 9 L D Z N N B T 1 5 C p + p C Z y P P R x 7 V Y C v A 4 T I K p W m E a f z m u R n Z q E H i D C g X Y D G Y Q n J X p w b p E O 8 a z 9 6 R e 3 J E H i f o u i 0 o l 8 k T m c l T L k g V / P z H c V H T Y Y T G Y U N x k y j o 4 1 1 4 l w Y F x N l g F b O X p N + I b i c R f V x A 6 o D G r 1 U W C 0 C 5 6 I T v R a P d J s W T w 6 R 2 i d Q 7 7 w 7 J u 7 t z i d P r J p c v B 1 k s e N j l J e H j g u 9 i g G i G i z y C f t S K V r o J I n A U D 5 G 1 b q i T 4 j H T O i G J B B X F B i o S J X Q o Y C e Z L B G 9 S G 6 l 0 B X d d I 4 X c R 6 Q 1 5 k / g e 5 t f x G H + 0 0 r 6 v t K p A v b Z M + N F N T L y C t M i J K c R r u M f D Q P r c I M 0 4 R E n 1 i h a g 3 u L H R c G H g X Q f 9 9 P 1 b e H X j N / a 8 L s C 2 Q 2 L U p 0 n M r R b f W c p S E 3 5 2 F Q S G V K j 2 h A H 7 d 2 8 L B 9 Q K m y I O M G 6 9 W i 2 K P c A R W k 1 1 U c i y 9 N S d 2 / c g c F n H q 4 w V k y 0 F k t j r o l I j + y g y i Y J b H n u N W G V 1 Z U 1 e C q m 7 C 0 o d 2 U u g G o v c o 1 p q q S Z 1 z i Q p s 3 9 j B m Y 9 P 9 3 5 N w j d 3 6 d z p O L V 0 H E q Z G a f / n h Q L R 5 4 k U E t p y c t m Y Z u 2 k T c l D 7 S T w c y p S d Q y b d g W J Q v J t K 5 P 8 W K 8 Z I e U i c 3 I Z z t a Y V S P m 6 T X e B Z k i U i o y 5 m y 4 V 5 3 j P x h C c 1 S G 8 5 1 i y g Z e h T j k i F p n V B J J u 1 x F N r P w M f F q X Q L W m 2 i J R R 0 6 Z R 2 d G R 1 8 l Z N k e V j + E z n k S j J k f 0 u h N W P R n d 0 5 2 P H i V r M 2 a S 0 N V t q r q 9 L H C Q h a 5 G C N D l r 1 o b G 3 o B O N g f b e h V q z a g w V 9 J V 0 S f d u U w B P k k B t + I q R s u o k 3 d V U o x g X z Y / p X S R n Q j M D r N Y H t 4 H z 6 0 F b 1 Q w f 8 W E d r e B G l n w 2 o E C j h W p w X + J L p s d + N 6 X C f g u G m C w G s C r i B n K m h O p d E o s P 5 + b m x O b n n F t o v 9 a C b l M D G q t D g 7 n D D 0 O o S F P Y + 3 9 V Y o 9 V U S N H 8 C s d c O s 8 o q K + M U P b Q j l F B S v R r H 6 q U d U g 7 h O K W B 2 S e e Q r f k R / q a K M x 8 N u j 0 F 7 0 d Q b 8 j g m T O I z / l v l O g + y p A r H 8 C q X 0 W l n M L S F T e 2 r m 9 D I / f Q e b f Q I Y p e q 2 i x 8 I F 0 3 D o N u 5 i j J 8 3 x Z x V w G r r 4 N j g + s / k a z 4 f i 3 / / J f / E L x 9 x o p k x s g Z n u Q L / I W 8 1 o i F 9 D z K v 0 o e q a 6 D N E O 8 i 6 8 p 6 x T P a 4 W U m 1 X k G 7 U 0 e 5 q S f 6 w 7 v w k W s i O T a r P S L W q k Q K s E 8 T B R n i f L k q C Y S 2 g f R h D o m t E u I 7 O f I w D U y f 8 a H Y z d C x K N Y x k 3 W P Z V E q R y m 2 c Q u 6 M 4 x O i w L 9 t h H F S B 7 d h h L 1 Q g s a q x J a C 3 k w c o / N A l O 4 O m r 5 B p K h B K w e m 9 Q b o n c Y r m 6 o V j K I b C Z F 8 a x a o U M q m E F 0 M w + F S U E e S 4 P o o 7 B I 0 3 M 3 J z Y W X B E e C 2 a h d 7 S h N y u h s 5 J i 0 q v c b 7 0 t q 0 E / U 4 N 1 l V 6 T F Z E J p X H q p 3 P w z L t 7 y + m J V m s 8 5 F W l D G E h n Y F c L U e k q o c 8 E 0 W j z o s Q o 2 J T N A Y X D P N Y t 6 N O W K c l 2 s z 0 N P q w I N o N h G t G Q d U y w T K q V d 5 x 0 k F G L U d 0 T i / 2 h u K 9 h e 0 z O h j d B r G a W q 5 p 4 0 7 e i k x V I e g 2 J 4 d 4 S K u N T d y P P H + h 5 G u c D N k 3 f 3 G n y 1 5 j O P t U T 8 q h c V F E R I K t k I 2 3 V i 0 y d Q q 5 U l R d M 7 3 r L w P f C M x C p e x g z d O A Q T l I 1 4 a 3 o 5 A X J 5 C I 7 o G 7 K v F + U W I n c 6 I 7 j W Y N E 2 c M U t + 6 X m V 1 N B o j 5 e j C 0 K V g f C e N a q l I 9 D K D 2 Y v S E g i e 8 V 9 c W C Q l 4 0 5 L Z l R j T Z h 9 2 p H S o z 4 a l a a g Y + V o F f U y 0 V g T x T R O G 3 n C N J w r V u Q C R f o t O c L 7 X O 8 2 S U Z C u u Y n n x 9 A 5 t R i 0 m t E Z C O H t Y + m e 7 V 8 X a Q o z r F Q / N R f A M h e e r j a v N / u i + n w 3 h d p G L 0 y T K 4 O N l M b R i 6 W I 4 N S E O / p 5 N N 0 b U G s 0 H n w c h Q G H 4 e b z q S v 2 z D 3 v u R Z y + S V y 4 k a 3 O t S 2 p 2 X d r S e E P 0 t H u L s T 5 f F h G 7 g d o i M i B z r P / W R 5 6 T v 8 G Y N y S L U R q K 2 N g 1 5 J x n u h d U o 1 o + f E 4 M 3 B u d Y 9 D V e H I r / 8 h / / o 1 8 Y b H a S C K Z t M m z 8 b Q C e V Y P o M z 6 8 8 n M Y T 5 J d q G p F K A x 1 p M u H y N e j 0 G o k L + e 2 s o U E 7 B r p x v O S C Z 6 v 4 f 1 c y 7 k C z v z J L D z L V t h n i Q q R Z z T N G C i Q N o s J Y q a e v F C v m K 8 g k 8 p g 0 j 4 P v Z c E f T O I u b c o Z i q 5 M L 1 u h 9 G s h c H F f S v I + + n t p P R y b F / z w 7 l g w c 3 b 9 2 A x m w U N 4 5 b Q j z a e C A W p k 7 d U W 5 R E Z d s w T s l h c G q E Q O r 0 Z t T K Z Y o p T O R t l A j e j p F i a s g A k O L U y B M 3 q l A 0 b J g 4 b S S F p j g Q L e w + i h H V d V B c M q y 8 o 9 E G e z E 2 N L y T h 3 V K j 4 2 r 2 2 i l T T B M S B v O i Q p 7 + t z u j Q O U Y + Q F N W T E M E G K U B d G z D 4 / Y A 1 K e o f X i S U e l W j s b O R l W s Q S D N B 7 l E 8 n t p O 7 v L C R 6 L B e g d R e D q 1 C G 1 N n P e S h 9 M j t V d A q d x G 8 4 4 d m k u L b O s W J 5 H n Z W f q s 7 W P 1 e 5 z x 4 7 m p N v 2 9 x s t B 8 Y / / q / / 6 F 0 z B 8 k 0 d 0 g 8 O s f z + h M i W n Y S y L I J M U U / B K y 9 0 s 4 i b r 1 N Z R V 9 t r u F j y 6 w n y 8 q 7 W S T 2 U 0 j v t u B 7 y w D X n A W F M A X D R D 2 G j T Q / H m K A p F A 1 3 N 0 I Y c W 5 C J 1 b J t p j s e R 5 l 9 w w T S g R + r Y G + U S c P B H X J 5 j o d 1 Q o h s r w n X c L i + 5 1 u u h a D J h 0 G U n g F R Q 3 k F C R R z I Y D N C S g h V D F B c u 6 U U R r M I k Q z o X F w 1 e t r Z 3 I S O 6 G M + E i T q S Y p f 0 k J G 3 N N g 7 F J s R V V I X 0 O p K a X S j W S 9 i T m 5 9 r K X r 5 T V N w + B K 9 i b F c f E A t z + T w W A 0 Y O b U l C h 8 D d y O Q 6 W T Y / 9 W D A U 6 F 4 N b C d c a U T a f h Z T / H s W N N d g 9 0 9 D 3 a i c l y G h c L S i R z t i I 8 r U L S r H M 3 9 C r Y U z k i G w S Q Z h 9 2 w 4 7 9 z p M F Y m q W 2 G a V A m K q S f j o S U K b H J p U Q 4 0 k S N D k t c T H a S v R 3 J K J M s D w 8 C T 7 a + 9 0 v e H 4 v / y f / 0 / / + L 2 o Q Y p / y 6 s x O O 5 + p i 3 m 2 R h H A e O n 6 z 6 K m Q d s q q 8 z y x R C 5 2 K L D l Z X K W M l I V E n J V p 6 2 s / B e o t z L / T j x s o V o j W 6 C a T J 6 L 7 x 2 l 2 F j Z W K G 7 X 3 N d h V h O V m m I L o m Y 6 m 1 p Q 0 V Q w T + d l F c c p q f y o P f Z R P E O f l E t e U K M 2 U 1 w g 0 a 3 d v T 3 M T d l x P 6 Q S 5 T N a o p / 7 K a V I o d f y Z X q t S j G U G Y V E A S a r C W a L S S z 3 s B I F N a p t m D 0 9 i U 7 S A r O z R T Q z S / E X G Y M F k 6 C 2 T I H 5 e m 3 q O R o H I + q y j C i 3 Y g X i 1 + u V l q g v b J A H q X e 8 m P d 6 o d M N P A 2 3 X K s l D K i U 8 1 i + 5 I N z 3 i h W 4 v K y E a a q 3 S T R z 2 Y U 8 2 + 5 8 K R a Q T 5 Y g M f i R j a Q R y F S o u N T H F W m W K k T x O R C r 7 K F a H P 0 Z g Y z 7 9 B 1 9 O i y d c K M x E 6 F v L D s K Y V m c D J E r d J B t 5 Z C s m D B Z k K D K W s L p 7 3 S n G O 2 S o b k d c n R D 4 J w D u 8 v y e C t 6 6 D 0 y P F k c 5 t u M P H r e p O E X Q 6 / P 4 i N x 5 s 4 O A i I L 7 A C K D q a p 4 K i V R + f o O I W X y a 3 V q z F G Y 4 Z e I v O W / c o X m E l q e z 3 X m X l I g p E B p l p U I g E H b E y T F O 9 O S s 6 Q 4 4 H u D z p M K u A x a u F + W I c s W 9 I U O g 7 9 V I D u b i U T W T Y m b 4 S z v u a g s 5 w z 4 U l V 4 v 1 E / f S Z h Q z Z f G 9 2 F Y a r T w p H Z c f N T v o l F X o K C u i 7 X K 2 u s m 5 f 6 J d B g 7 x x D V 0 Z U 2 h L B w z l e W H q C g i 0 M i s J K S k 2 M R x 1 W Q R m C H z t c l l D s S z g z I h 3 l j g y Z d 7 2 P s q h V w u i N k 3 v E + p W h 9 l o r n Z j B / z b 8 y S Q Z L h t N 6 A p Q U n W o o S L E T / 2 r I G s X K u O K / D N z 2 o b E j y 5 t R T R A H p P I b h u 6 j D 4 W 1 p G x 0 G U 9 D o X l C M J 2 P O e 4 i L C 3 v Q k S H j s e d d C l / j h 0 O e J n d f y Z X E L o B T k 5 M 4 t S 7 t b M G 9 u B n z 8 3 M 4 c / o U F h b m x b o n R r M p N R g Z B m c D G d y v L v 6 4 S g H 4 8 f k m i 8 c A R y m D D F l P d A Y 9 4 n j 5 f T K Z Q C p b x I T N C I P J S A I i 3 e B s u A C t W U W C S k J i k y o f u B R H Z s 7 i 0 a 9 3 E d 9 K w T w 1 S H 7 Y 7 M f r 3 d h I 2 / R d v O k t Q 6 U l Q S a Z W v 9 o C S 0 Z W f 0 E x Q t F J Y X 9 L d E j M H y n A u c 5 L k 3 q Q D N F X l I n e U G O h 7 i J 5 X B l A 8 c 1 D K Z j / Q l a p p 1 G p s C 9 O k V G w k / e 3 O j A 3 P t 2 G I h n 1 S v S E n b O C l Z 6 r d F i O z G i 2 7 N w O u y C j r J i V n m T u 0 p F / O n I w M x d p t i w G o L / W l H 0 K 2 e k D 7 N w z j h E V U O x E S M P 0 x D f V e v J I i h b y B a l p j F 5 o p 9 2 y y w U F h p D Y h c H C T d 2 I j 7 B F r i G j 5 X q N X 4 4 F L / 4 P / 0 f f p H L t m A y j 6 / c H g Z n 5 7 Z 3 d u m m d U X g z 9 i M K 0 X 3 U c b e r S B i m z m c + u n 4 7 q k 8 s 8 / V 0 9 V s H f V w H g 2 i X F p l W y w X 2 I q p s O j k H d J L s C 8 z L Z T O J f i A B O 3 d W V E 1 z h S R h Z e F 2 0 K 0 L X W Y h q L r R C 4 b h m 3 C J n q r 6 3 S S Z 2 O w w N a R I Y f U J k V Q o 5 A s Q m / W Q k c x F U O u p t / r q O n E u n B Z K a 7 5 L g z H r I 5 i J B t k T S M p b Y E E P Q 6 N g X 7 R w N f L + 3 N w q l t M F F D E 6 B H 1 e F z K l N 2 v o h l V Y y f W x v y U F Y / p e i q P N l A I K D F 5 R g n 7 l B 7 7 V 9 M U l 1 X I S 5 a g m i y S z y i J c + N r 4 s 2 w O y T r B q t O J D v Y K z K l 7 v 9 x / C e n 1 y Z m v U j W Q / D M m L F 7 P U R a r Y F n h e g q X X a u R B 5 Z Z 3 j K C v Q U N w U e B 2 H y a M W 2 N v c r e n R k S j w M O 1 C u a 1 F t K k V P P 4 6 Z O A n x G j 8 c g g F U D 6 Q 1 T s 8 D 9 z p f W 1 0 R l I n p G Y N 7 w k W e J M X k J H P 0 8 3 8 6 6 M R 6 E r i w 1 T X v Q a b Y R i i f w d 7 B I e z K B J 2 I F r 4 L U q z U h 1 p G N E 0 y 6 M d w 6 q N l F A r c b 8 8 g L L b / a k p Q p z 6 4 4 T 4 v Q e e 0 M w s v d 5 r V m Q c x D Q s 9 t 5 o m x y Q q E d o V F a y T Z q K A F A M 1 k j Q u v F K Z K w Z G D Q 0 n X r i x Z X / Z R m a n S M r Z h t G t w m m 7 E / e + 2 I M 1 F I D W a s b i T 6 x i J 0 c V u c n V T 9 z o 1 v T Q d W d F 7 C N B K t p y z 7 h Q L R / v 1 8 f v c w + L 4 a X 3 q 6 v L 2 L / r p 2 O y c T A 9 V S C P x Y L I U J W 4 x q h B L d V B u s r 9 / X R w G 9 v Y G 7 M i 9 / V S j V c H x X / y D / 7 j X 3 S U F L M 4 L U + z b R S y I F G U j 6 2 v C z 6 K k n d R 4 e D R L v Y j e 5 C F T a I B / 8 K 7 H g q G 2 X q / G I q J E q Y E V T M i F T 3 A h V N E w S j o V h p G b 2 6 O g n H T b J E U a 1 D Z w G D v Q / 8 T 8 1 O z 5 6 f h o H i n p i 6 g v K e F y a s Q 3 p b b l N W 6 J Z Q r B q G Y 9 A R y J X m 5 3 j 4 v 3 M 9 C o 6 L 4 i N d a 3 S z B 9 6 4 N 9 b Y C p V I O Z r M F z V w X E 6 f c i N 6 r w k a e 6 y g 4 t i s c d k g B q + T Z n O T h 4 q T Q D a j X 5 h H r U L B / y i V V I Q z B M W e E n D x f 5 g 6 N m 7 Y g e v B x a l 1 s N v c 4 J L r t j k I s P B F e j M G / u X c t Q Z a Q l P C 8 D S p 5 F + m 9 L h K R I B m M H G a I A Q T S M p h U H d S r D d S S O t h U b m y X 1 I i 3 j l / D a 7 x a K P 7 D T / + L X x S n F z B l 6 W D r 6 j 5 C T 4 J k l e k m W I h X t 4 g q M f U i G R f t q D Z k M H o 6 8 J 1 z Q a Z R Q 1 0 w Y f k n b r E t z X D y 4 U X Q q c q h M s m x + f g R l t b O g e d S i 4 m y y O w N I / w k h k P l I q a t k k f s o 0 a x R + p u n T y d E y q O r A k W s t D m S Y U o w V G T N Z b r W 2 h 0 a w i n v K g 2 V M h l C n D a N U 8 L g f u n v H M t A v d p I 9 J N P W I U i 8 w 4 V a i n u 6 I L k Y n i v k Q 4 L I p g + 9 X a D D 8 J 7 c G 1 I N r d D P 0 B p Y A W 1 g U Z Z s 5 5 w f u 9 z b h 1 a D a 4 V b T 0 W 2 w A W M U Z v J u 9 e V q O 0 I 0 q C u G q q M 5 o N d u o Z r p w E J V j p e E 4 q M 8 a 2 J v x a 5 V c B e H b N U y c 1 2 N y z S P o r f / w A L 5 V O 2 L b c f J l Z B z I Q 8 n o O n U 6 M 9 K 7 F P t p F d j Y P 0 D t y B K N 1 / h x o P h P / 9 E / + k U n W 0 Y 1 S I H 7 v A a T K 1 5 k o 1 m k D 4 h o 7 C W Q o t g g u V t C r d j A w m U 7 x S B 6 X N 3 X w G j R o + A P Y 2 L 5 + + 3 S 0 K h J 8 0 v J T A I z k y 4 k t 7 L Q s 7 A f K c R N 7 l Z w 7 o K R P z o y X 8 V W m + v 1 7 I u S 5 R Z 9 F v R S 7 G X 1 q c k w x J H b o d j F b U W t Q w E G f b c b i c I 9 S z H P U N 1 i 4 O E h C W 4 H E 0 s u W H V d s Q R + c 3 O T 4 k I 3 1 B Y F u K 8 4 z 4 U l d 5 s w e 1 R P 0 9 C J u z R g d A l a h R M K b R u + i 2 Y y R I O M J 5 9 r O B y B z W o V y s S 0 r e 9 l G A 8 j a l h n r a j k q 3 S e Z b g X z c g e N G n s U y i G F U j 6 0 + T 9 u k j u l V C I 1 E U / c t 7 I b v X j y Z H C X L f X h a 3 t H Z x 7 / z R c M 0 7 k 9 f s U X 0 1 D S c 7 o 4 P E W z G c m E N e N 7 3 v x G q 8 e s t v / f L t r W W j B O e 3 E / Y g S q + 4 2 7 o b U W H Y 2 S K i O U z 6 G e J U s 6 P 3 P H + D 8 x + e E s H L C 4 G V Q i p V R K V W g 9 + q g 1 x r Q L i q h s k n L G 4 r 0 n s F J y k G C v / V F 5 F h B b R + x B y l Y p k 2 i j G Z n Z x f L y 6 P x G 6 f v Q / f T g m Z 5 F p 3 k g X d J c B 0 i g V E r 1 7 F / P S 4 2 L 1 h 5 e 7 A w j 2 M t R V s v l v X n k 0 n y M P R Y R v 4 w n k J K r o K 7 2 y R v Z U E x B N E x S W s Y Z B i P g h c q V s s 5 d E 0 V q B R 8 b Z w Q l 8 G A C e w n V U h X S F m b M u h K U b j K G m h 1 R n R 0 M U y u j 2 Z I W 4 0 2 U d L i 0 0 3 s x i G Z S M H l d t K 9 I Q p K d J O 7 L j F 4 y 0 9 e h f s a v x 3 I 6 / U S M n s Q G z W v u N q i 8 c q s r S n S z M P g v Y f 6 4 E d i 8 r c l 3 e B y Q 2 o 8 8 j L g T a T R l C M Z y I G / z p O e 1 R j R u q p W K F v q S R 7 1 J N E 4 h 0 U s + O s 0 O 0 g + z q G e k g n P x G C F Y 2 V i m H p Z x 2 G Y n S a c + n Q O l Z g K k c 0 Y l F q l W F r O m 6 W F b p e J u l p H l I k r y O s o 4 M G j h 6 h k S n A u 2 2 G e 0 6 K S q g s 6 u a R d g g 7 z y C Y y W P 7 I 9 U x l Y m g p P n u c 8 e D R n h e q L p 9 f B 7 x y m Z V q g c b 6 z e k m 3 n T l Y c v L 0 G i Q 0 q b 2 j i k T 4 8 k X h 5 h 4 4 9 m / x c q 0 t b V N j + R k 6 y h 2 p P t 1 h w w j L y J 8 j d 8 e R K N L 5 u j 7 3 8 T o W R e L l 8 Z 7 A 7 a k 3 J a r D 2 5 9 p Y i 7 4 L 2 g F J 1 / q j m l a H X F b a v E 5 C Y 9 f l Z c x b 9 Z C N b R V F T J O 4 7 2 V R j G x t 8 G M b V u F c W r C m J u e o c W s U d E h z j V b 7 W R l 5 B o F j f f 5 4 q D k 7 D x y w N 6 3 4 x K L Q 2 F T E f x W 4 0 U T A G d U Q s T K Z 7 W q M N h i K 6 p Y E W K v J F W q Y d a a S H P o k O L 9 8 H R l a C R e Z B P x 9 D q l D H 3 5 g S s Q 3 3 S G X X k R 2 g d g w u A A 4 k K E l U d T s 2 H M N z 9 K X g v g l p G j o U P n G K 5 e i a U x 8 o l S c F 5 0 z l O y 1 e L N f K y p M A f j L 8 v f X A i 6 f o B x X 7 t I 1 m Q 1 / i t Y m T D N b 5 5 i U c U R 6 x 1 x A T k U f A k s K P X Z o s n G 3 e u p X D + p z N I 1 / f h 0 E g T t Z y m r r b z 5 P r M Y v U u K 5 7 X 6 4 b d Z h M K x m U + f f A W O G a L G W b T + O x g r V J D 5 A 7 v c j 6 I 0 7 j q u t + I v x o n O f d I y v m 8 t P + j L x 5 D r / C J Y t h 8 b Z u C + k n R A 7 2 Y L K J c z V O c 0 4 V j 0 g S z w Y 3 D Z B g + y 6 R Y B M g 7 g z C q J f I g j y j o b 7 d g W W w i d C 8 P l V o F n V 1 J M Z s O R q d W 7 L w x v P E 2 V 3 F 3 O z I 8 i K r Q z I f w 1 o W q U J J y k m K i e 7 y H b g V n f j p Y 6 L j 1 m y h m 3 r a K e b J i s 0 y f 1 R L V q 4 g K 8 2 d d H y + m v O p / n c H 7 f Y A s n Y h 2 i X E T U W h D x c E 6 q d f O 1 S i q l S y 8 a 0 7 Y J + w j 2 a 0 + e H v L / W / 9 O P 3 h O j K 1 Q x i 0 5 q f W m X n 8 0 b k b B l c A 8 P x V q V x G L B b H z P S U 6 O h 6 E n Y / T 2 P y T b 2 o R O 9 D W i Y i b b 2 Z f J K F w a N D u p T C 9 M z J W 9 B w x 6 T M L i m f 3 g T X 2 Y 6 g l x R C g R l b m 6 I m 3 r u K K x 1 4 t 3 k u t s 0 X C m h E W 1 A b 1 b B M G R H b S 6 J 4 K B O b x m 0 8 C M E 3 a Y X N Y x b J G 0 7 P c w K n U e l K 5 U n q N r y L L q i 5 n R q 9 x 5 u X z T n p v X Y X D 7 f u w J C a h s r c x c x 5 z 7 F x b d S b N P Y B n P 5 0 C X f 8 M t j C O e S 1 V d E 2 7 S S Q L c F v t n t 0 8 C U z r a / x 6 i F L R s J d h Y a E q M b 7 6 U r e h 1 f X W u R V U Y l Q i W q g 1 1 s o Z q p B t D Y u R q G h Q N 6 3 7 h P 9 s r X 2 B n k d N W r d D N Y u n G d Z f 2 F c / + Y W 3 n / v H V J A r h e o k 1 o P q h z q l Q b i O 1 k h e C c h s Z m B U k M R i V M H W 3 + j p B 4 C 9 w / F f l W 8 f K R R k m H t I x 9 C 3 9 U x d 9 m A Q I a 8 i o 4 M i C 5 O v 1 s T S m Q Q O 8 l L J 1 + t 1 l C N N m A k Z W X j E H q Q I y o s n Q e v 7 t 3 4 J o B z H w x K p / j 8 e b M 1 b c c p M o L x g z R K 6 R I 6 L d 4 I g S S e h p X j J j l 5 b M u y B j M L J 2 f d d r 6 O Q G X o o p x q I U G 0 u T O z h E 9 X e G a b i c T x w f 0 u q B K d p A R e K 9 T v H L K 7 j 8 P d e a 8 0 V 8 L g R W f 5 m u y Z T f y D + y E g b k c y G Y J 3 1 Y R y r Q O H w 4 S C n 2 6 6 g i z 0 K S I r Z s 1 I D F V r F i k G G 6 V 2 3 F q Y S 2 p 4 l 0 J u Z j K M y O 0 u e a d n C 0 h 6 s w C t k 5 S 8 m Y f L M w m l v C u K X W P 3 i A K a U y T M b U y t T I r k B W P 7 8 z i W P 3 L j V l C D d 2 e Z P B 6 S M n G a w C m U q o 9 6 o 0 5 0 s g 5 5 R 4 1 8 O Q 2 N X i V W v f b R P 0 5 V l h A U j r 0 m 9 9 c b 7 A l 1 M n Z 2 9 7 C 8 t N h 7 N h 5 P P g 9 S O K s W n W O r R O e u H W h x a T l E M S r F s X S u f V Q a M o q b h u L G 1 w r 1 O 4 c 8 z p t 4 D V a 3 i 6 J O 7 q 3 3 L B i s e j g X N T B M q E T 7 M c 3 0 L B w + M + Y / s G D i n A H J U A q 7 X y e w 8 0 U a O 9 / 4 y d O l x J L 5 o 6 h U + 5 Z 3 F F w x k C 4 8 7 j 0 7 G b z S l 3 t J T E x M C G X i W r 3 D b y u Y u E D e d k 0 O 6 6 k O u s p B K z G T T 4 a 9 r f T T + S y m j a w Q w 8 r E U C p U y J D o c m + L a l w 5 o k w M 5 4 o K + 9 9 E h N f p 9 5 Z g T / c i Y G V 6 t P H s a z M 6 e S + r B n a J U n f p 7 B g N o s p M T l l 5 O U 5 l 3 A u P n v d r / K 4 B / G / N A 7 U r C B C j O g A A A A B J R U 5 E r k J g g g = = < / I m a g e > < / T o u r > < / T o u r s > < / V i s u a l i z a t i o n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I n s e r i r e   q u i   u n a   d e s c r i z i o n e   d e l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2 d 5 8 9 5 e 3 - d e c 5 - 4 7 7 9 - b a 3 f - c b 9 5 7 b c 5 9 d 5 5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 4 0 . 4 3 9 8 6 5 1 1 < / L a t i t u d e > < L o n g i t u d e > - 7 9 . 9 9 6 4 7 5 2 2 < / L o n g i t u d e > < R o t a t i o n > 0 < / R o t a t i o n > < P i v o t A n g l e > - 0 . 3 1 7 4 7 1 2 5 7 4 2 9 3 1 4 5 9 < / P i v o t A n g l e > < D i s t a n c e > 0 . 4 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I B R S U R B V H h e 7 f 1 X j K R Z l i Y G f q a 1 l u 5 u r n X I j E g Z G R l Z K b q m u t n V b A 5 n q I c A x Y I E l k O C A H d J A t y H A v Z h 9 2 G x 7 4 t d L P Z h d o n B s H u m Z 9 i N q a 7 K S h U i I z J D h 0 e 4 d j N z 0 1 p r w X P u b x Z m 5 m 4 e I j O y q n o r v o R n m P z t / + 9 / x H f O P f d c W T 6 b 7 O I 5 6 H a f + 5 G x 4 O 9 1 O h 0 o F I r e K 6 8 G 5 V I J c o 0 J W w k V z k 8 1 I O u 9 P g 7 3 Q i q U m 3 J c n q + L 5 8 G s E q G 8 H G 9 N N 6 F W j L + u X 2 9 r Y d V 1 k K t K 3 9 O p u i j U p F 8 x a 7 / f W L w I C j U 5 H b / T e / Z s l O o y G D X H z + V + h M Z k s o m D t B I T 5 j a 0 d O 4 v A h 7 L V X e z 9 + z 5 e B J X Y d 1 z 8 u c b b R m a L f o c H f e t 6 Y Z 4 r X 8 m P J I s U l / u a d F 6 z u U u O F r w m t q I F B S I 5 J V 0 3 N 4 b P w A y O o F P l u r 0 b 1 e c x 3 W / B s u u F t J l O c L 5 U V l d o d e 3 k 0 r x W M Z f H I K c v t / p j r 4 m i 4 b 8 X b 3 B 0 H t 6 H N 9 X m R i 5 b A Z W m 7 3 3 7 N U g n U y g r J z A T k o F B V 3 L B V 8 d F h L y Z E k O f 0 Y p F I H / b P o O 2 h 0 Z N M r B + d e a s m M C F i A F m 7 X R n R f o i p u 2 S U L Q 6 X 3 s j 1 Z q 0 o M h N E l Y G v Q V w x i B H o d k Z Q c u / X L v 2 X H w u b u M H S E s 6 p e w P c W 6 H C b N Q C J Z I X d T S j p W G 0 o 6 T i i n w N s 9 Y e 6 j S I b B 1 D M K 2 Y p c G i d 6 + g 0 J 1 a W 5 O g m J e O u l w Y b K Z 2 2 J 7 7 f p l H b p / h j p 3 K Y s k g a 0 6 B 8 + p z 7 4 N z / f 0 f a e P R 9 s J P i 6 G H z 2 D 8 h w J E v f 3 1 A 7 D R 0 6 J h n j o e t l U X 8 Q U S N F i u W g 9 9 m g s j E 1 k Z F L l R X i n h 9 V q q O Q B f 2 7 X b l c L r w I / z v 8 9 7 w v P w u t V h N K p a r 3 7 N W g W m / j u / 0 6 G g o L K Y p c D O y K q w m P S R K q v Z Q C l Y Z c W E 5 2 i i 9 7 9 j y g t 0 N q e i Q j 5 Y N Q v r 5 1 7 S N L g 6 w k y 5 Q j 4 e V B 1 4 / x A I 1 2 h R R D 3 3 v 2 b L B F Z K G r t 2 T C Y / a H v N L M 0 b G t 0 p N n o N y Q w a A e n A M L A R s U t v x x E r g p 8 l I t M g B K O j Y b i a M K E 6 L f d 9 F 1 D B u e F 0 W F f j t a Z M + h e O p F L s 8 3 E C / K n y p S k c b J Q I r F H k s 7 9 B s v q 1 B 9 9 B l D H + y p b w Y 1 4 t 6 9 D M 5 M k I I a 2 i T n k p z U a P y H z 4 + N 7 3 Z S 8 t p 8 b 1 i p W L Z u + N X P 1 A v Z k 4 3 7 4 i i V a g 2 V S p n + q i g W S / R X R L 1 W o y / L 0 W 6 3 x U F M J i O m p 3 3 Q 6 b T Q 6 w 3 Q a j V P F Y / / F Q f s P a 5 V K z C Z L e J x / + + H K C j j r / / m l y T I K u h 9 7 + L y u g k P o m p 8 2 v M g P + z I A + R q V d I s P e 5 F N H h v p n 7 M o 7 H 1 M m r y N P i m 3 i u j u B e m m + B J o t o s w K 6 b 6 b 3 6 4 u h 7 0 X w 9 S p R p S l j S Y T B j O D q O + 0 T v m B o x d s h D m U j B v K R I D K a q T A 1 Z k V g g 9 O q O U K x v A h q 8 Q 9 f H V O + 0 t 0 m K R R 7 G 0 v f U L 4 Z D 8 o B 8 3 L 7 y M F j B 2 c g c v d V H 6 W y a L P 5 d G q v v A z 6 0 z 9 o e o a j s F T / f f T k F X X S 2 M G 9 v I U 9 G i M / t e e L J 3 p 9 Z E O M k W R 4 b Q x 2 l e f 3 n / C / / x S J h O F x u E R + x s j W b T f H X 4 H 8 b 9 G + j I f 5 q 9 T q q 1 S q q p K T 8 H n + 2 Q 1 d e p 9 d b r R Y U x A F U 5 M U 0 G j V 0 e j 1 U K i X 0 O r 1 Q W K V S K Z S Q X + P H l U o N N 7 a r a N a r m F x 6 C 9 M e v b D G i y R I U z S 4 f H k / U F + f C 7 Z i j X Y U Z o 2 3 9 8 q r A 1 t B 9 h K H u T y m r Z b e q 8 f B Y 8 7 j c h R F s t S m I Q r K 8 Q B 7 U H 7 l 6 L C w J y E n i 4 k h R a i Q I m d I y J m 2 v S j Y g k / T 5 4 c 9 x j C i 9 D s c x z G Y J v M 1 f h M g C 0 / P h 7 / B H p a V k o 8 1 7 h 7 y c T h m 6 9 P w V w E + Z / Z 2 7 G W 3 i Z 6 + Q f T v e W A 1 + I L i P l Z e c Z p j T n Z E o Y 4 q 0 j i c d E N f F s O / 1 V f U S O g Q E 1 M + 8 R v 9 1 1 k J W R l z V Q X M B j X + f / / s b / A f / 7 s / g 8 W o e x p z 3 A q q 8 a a v I S y w V t W B 6 h n U + j 5 x 5 H W y b G o S 3 j 4 F 4 j M Z H p p a q 4 D I g R Z 2 e R u m G Q 0 U K u l 6 6 S y J S t W g k u v E 8 2 d h H L 1 i Z C h u s V P c 8 n 3 B 4 z E u y R M j 6 s W 0 a x h M x S a H l K a P K i n P S U p w E t h 4 s e f h c e u D X 2 O P N O y h T s J 3 h 2 r x e Y H + v S e B Z C / 5 v E Q P 3 2 e + l h L F j H y d r w J s v D 5 Y q I v 7 z r E m e 7 w X Q Y v i 8 m 9 J 3 t Y 9 L e F h W b k U d K P 7 y v 4 7 U 6 i j a L f J Y y k k d 3 o S + L e v X b u B a D S K 2 d k Z + H w + 0 i g r v g s Q x a E 4 a t m r g N 1 y c u z C V 7 e d U G L F T Z a Q H l e z d W Q 5 1 q H r n j R L Q t 6 s t H A j p s c p G j A b x S I H W Q W U i S K M q j Z U W j U a h Y r w r P Y V s / g 8 4 2 F U h b P E y Y c R K s j h 6 x 3 z R Z E n e s Y J l j 7 u R 5 Q 4 5 W 3 h y 1 2 N M I a f L t e f K t R T z t 9 T 2 k x V R h R z 8 N 2 X S X D s U + y 5 4 H y + Q K X Z G N C Y P C Z v M U m e h x M a L 4 L P t k d j H L 6 W D x f r z z R 8 4 8 D X f H V f 0 3 v 2 / c H j w g k T N m 4 X y B A 7 X t L A l d l w 0 9 h / T v e F o S a x Z Q / M E A o 1 r E i S x v W e H E H 4 M I C p 6 d n e s 1 e L X C 4 L q 9 X W e 3 Y y W K l Y q M r l M m 7 c u A W H w w 6 3 2 4 l k u o g v r 3 2 H n / / 5 v 4 V l n 3 m s F R 9 G s 9 Z C N d m A z q k m R V G i V W + h F G v g Y d M C p 6 l 7 L H 1 6 F J d 8 V c i q F C D b t G h U i e q W 2 j B 6 J M / F C Q H O Q L K w 9 + T 9 p Z C n e M N y J H 1 + 9 U A t L I J N 3 8 S a u z u 4 R 8 / 4 g a O e i K 3 o F h k U 9 i h M D + 9 F V C L r p y f K t U p G h o X k W U L O 1 / X F j i R E S 6 4 W 5 u y S E h Y a c a h k W v q t 4 1 S V Y 8 J r d O 5 9 E f t g o X E s L n 1 R s A L c E U m j V 4 d x W V z G D b 8 G 7 8 6 e n P V k u s u e j c e M x 5 m v i O M q W S 6 T E F f X I O 3 / j k 6 2 n / c / i h / q m T g 4 P s m 1 f 5 9 j s x E Y D g w b F J e l 0 m l s b u 7 g 8 P A Q f / 7 n P 4 f R a B T x V 4 s U s E a x n M F g G H y H T q W S q a J D N + m Q 5 x 9 k R j i M E a S K X v r M 8 8 / l J 0 t k Y Y 9 8 r J K q Q + 8 k a 0 y P + V d K R I e M J K z Z W h b J k h Y r z u d T R Q b H G U x h x w l 3 M N O F U U c e k j y F w A k 3 f I 8 C a A 6 6 j 4 K z Y i w A n N 0 T N I X + + F 8 L e T c W / n O T z 5 6 L Y k u c p P F i D 5 W p c A K C X q N T Y Q P E w m d Q c 6 p 8 Y A z u 8 j w g j Q P H T 6 x M 3 y e b 2 A f P D 7 4 q M H V 9 i 8 a Y j c k 4 s A F g U e G s L m d f + d q G j R P H d Z y k Y G / H n + v P U 8 r u 7 2 W 6 P E g 8 E D w v s U A 3 Y T h 9 2 E e p W I D R N K A 5 L w s O / k 4 6 + Z P i A g b f C M 5 i q e R d z N p b z 7 S g h U J B J D t Y S m 7 d u o 2 1 t V V s b + + I j G W x V M J P / + g T 6 H Q 6 + i 3 y A G Y p J c 3 B + P U D J V L R A C q F F O w T i 4 g f P I B j e g 1 W u 4 c + I Q 3 U U X A c d N E 3 E D 6 O r 8 q p M p Q q F b Q W y Y r n a J A b n S K d c x Y 2 z b R 4 7 U U w j q 7 l 6 l F Y N R P w Z + W Y s w 0 E l m k i z 4 c 9 J G 9 z Y e h 8 X h R 9 6 s j e R / n 9 7 e U x 8 B Q G x y V f 7 / X o 6 o o 0 s f 4 8 s G d g D 8 Z J F Z b J e U c b F q J n 1 + j 1 V w l x T s s D 7 9 R n F X 1 7 y 2 B p Z c X a J I r L W V M 2 R J x 1 5 d f Y W 3 J G l e / T E u n M B n 1 G K G H f Q z H 4 w T j x i c c i 8 H g n e 8 9 e P T Y e 3 M X p c x d 6 z 0 b B l r Z O C n / q G b P y j D j F L N U W T 5 C 2 R d Y o n 8 + T 1 2 r A Y r U Q P Z I L h a r 0 M o 4 R i s E q 5 R p S e a J 9 K h d 8 s 4 s 4 N W f D D r n x / m A 0 G j X 4 H 3 6 F q d V 3 Y D C O n w / 6 h G K a o 5 S g G K / A 5 B n E c W y 9 l X L O Q h 6 3 B N 8 d q o R S n k Q r j o J T 8 m c m 6 u R J F C I V L j D 0 3 e G E x 2 5 S C R c x j e G Y 7 M d G u 9 N E q 0 t e S C E V C v y G Y i e e E 7 s 4 P X r v s r m c M G p m k w m Z T I 4 E j x m R V L X g c L q E F 2 z S S w 9 j T E l f o Z a P A U + 7 V C k m + o 4 8 a Z O M C 4 + W 0 9 A W k + Y c Q w 8 n Q d w k W 4 m S A u / M N A S j Y 8 r M W U x O U I j J Y D 3 d 5 2 G F + l 0 h G g 6 J 7 N 5 v A 9 s J 5 r 4 y d F p k M R V a I c w 8 A H w z x 6 F a K W H v 7 q + w d P H v Q a s 7 u a K E I S f B e H + 6 A K 1 + o F C H x U e Y N J 6 R Y q o j 4 J v Q n 2 f i 2 J V Z 7 / N 0 q 9 1 p o 9 1 V D D z Y 0 B e Y n r A Q 9 F P w f E n P O 9 6 L I J h V Y M Z 2 P A w Y h 3 a 3 S d c q z S 9 x v D U R C p H H 7 m D m g l u U Q 3 H y I 5 F I U t z r E p 9 5 H t h T V e l 6 f L 1 M 4 m 9 2 t E 8 z a i 8 C J T E b z s y 9 S n D c N U w / + T m f E 8 v S c 9 W / k C c L 8 i P j R c q T 2 C J s U k D 9 f c A 3 k m 8 E D 0 K Q A k l x Q 0 i Z G P z 4 J G V i 6 P R G n L n 8 9 4 l K N r D 5 7 b 8 W F S A n Y c V z D 6 n 6 H g m y p C S M a d N 4 Z W I M T 9 p y k u F Z 5 z G M v o C w 4 r A i H p L A f 7 G r e Z r I Y H r 9 i K w 7 f 4 r j l 5 c F H 7 M P 9 n q s T F z Z 8 C L o K x O n l p l G G Z x K z F 4 k 6 k y n 4 Z b n E b h V g k 7 5 Y r E k g + f S + s r E G K Z k z w N / 9 1 U p U / 8 o f U M 1 f E / 5 N 7 j C h l 9 / p o f i Q F + t e b X c 9 S i y 6 R R s D m f v 2 X i I C V U K j Z j K n Z S B H A e e A f / 2 c E x W q N 0 g U z J + l p 6 z X z x 3 w 7 E V C + o w u p 0 O E p E d N G t V T C 6 c J Y 8 y + r 5 e U c K c O Y h J 1 2 L v l e O o t r j K w k w 3 6 O V v 9 H 5 G Q T e y A 6 + J J 2 e l 8 p 4 u H Y d v c j 8 B w u A 6 N 0 4 + s I L a S a g 4 N j 4 9 0 T q W O e y j b 1 0 5 V u X M 1 Z V F a X 6 G w c d 4 n h B H S g / J C 5 / t P Z M y i T x 2 i 6 k 0 5 i 8 b x W t / 8 R f / A g a D H u 9 d e p e 8 h h z X f v k d z r y x i q m l F w 8 l + D z Z M L 4 M + N y H D V U / B m d K + X 3 A R b Q i q U P j 1 A f H f G z c u J D 2 m e L 5 Y y s T Q 2 8 c X 8 L T B 4 8 F z / N U m / K X U q a 7 Y b V Q J h n x e l m z 0 H u V r E u j O F a Z 3 M Y O u e 4 6 3 p h s P h W I o 5 C R I H h 8 q 0 K Z / B v X k c / G e + 9 I q L S N 0 F Z m y Q D w p K d C n P t R 6 J S W p 8 r E p T t f 7 a l R a 5 f G e q d Q 6 T 7 u h H I i 8 c B Y s F N g X C 4 J B Z q n x 0 z 7 + l m z v j I x O F P H r 3 P s w j e Z P R Y b p H H w k 5 L 2 Y z h W u F W O V Y f O 5 U U 8 Q q f L n m B Q a c B j Z w 4 H n y p T J p P F x x 9 d w Z t v X s Q X n 3 + F J 1 v b u P I n 7 8 L h s + O f / X / + B V 3 7 e E U / i t v j j O N z c H R c u U j 3 w 8 X x q f I X w Q 7 F p s P K x O D s K P 8 O y 8 2 J H i p D n s P + H M / x Q 1 E p l / G s S v e X B V / I B l G d W K 4 D m b h J Z M G H i l R l z S K 6 S u k m D + O j p f r T F O h + + r g i n Y R 6 r Q L / o 6 8 w t f I O j G Y 7 l B R D f T B f g 5 J n + o Z Q 7 5 A S y I 3 i / P r y y Y + l G X q y e O S 1 1 H K r x M F 7 H 4 h X N + k 1 I 2 w a H 3 k m i j 3 s k k b 4 4 2 n M u h 3 Y J 6 H V 0 c + k y p z q l t 4 b P v 4 w O M j f I k E 4 4 z 1 O V / v x V h 9 M 7 U 6 i q C d j 8 M s 8 f v t k Z 5 a q E c y 9 6 a F 3 u v j L v / i X + L M / / 3 M R I 4 7 L J P 6 T / 8 c / x T / 6 L / + 9 3 r P n g + s Q 2 Q M z O C H w J P 5 y o Q D H P G x k e N n G q 8 Z Y m 8 9 U 7 8 d W J o Z K P Z 5 2 f R 9 E k 1 l 8 8 a i K R C x O V r U L p 0 W J 9 5 e Y I k n v C y 8 l H w w 8 p / D Z I / E f 3 2 S u C e T Z 8 1 m y / F y Z / S L Q a P V Y f e u P h e f a v P X X M F c y a B U V q O Z H L W C 5 m R b / 5 q s D S e V H 0 6 I G k T N L X X E O f W V i e H R r 9 F y 6 P V z J 0 I 9 r 5 j w O Z I t 0 n Q W p 1 K i v T I x y T 8 i O Q k X X s 3 Z k r R P H N 4 x h Z W L 0 x 2 u c x + x / 5 z i k L 9 1 7 U k H z c R Z v O 3 J C m R i 5 X A Z X r l w S k 9 U n p e V / + u c f o V p 5 c a / x 7 s w g B W / W t M W 1 s S c d H r / n 4 a Q p n B + K s R 6 q W q 1 A p z u 5 h O d V g C d m s 9 k 0 7 P Y f r r h B / z 5 m 5 h Z 6 z 0 b x m D x W N F M l 0 2 i A w 1 i C z + G H T m M A k R S o Y U E D e S i g g a 7 j o p v C d 0 S 6 K 5 y 8 4 D K l F w H P A x X K T U Q P H u H i x T c w h x z M E y / u e R P V H d g 1 y y M C x w W s P H n a b F f J Q 5 n E M p U + V e R C 5 K 5 M L V I f L 1 t 1 w I r C C Y y z R A s 5 K c J Z N A 0 p n P F I e p 3 C R Z G Q c B I V P g l c 6 L x / O w B 5 y 4 1 a u Y C F S z Z o j a M x z l / 9 i 3 + F P / 7 5 z 0 l x T 5 Z 2 n o f 8 6 q / u 4 e N / + 8 3 e K y + G f q a N 5 4 F 4 j j J B x m y P 4 k C O c f j n d K Q 0 v F 7 s a N X L x 0 s 1 E T 7 c C q h R b M j H G o / v i 2 M 2 I x Y J I Z d J U 3 y Q F Z O k L b p 5 P w Z Y e H X P S U M f x X D 2 q Q / m 3 7 6 Z u d 6 z 4 z h F N O e d q T I + W a 5 h a T I G D c W F H a K C h u 4 E m i i J z 2 i 6 V j o f O c q t j H j O m O k V S / Y t t l b T F M L 7 0 V L j q W f j P 5 7 H W H I / g U K p R j q 8 j X l b j c a M v F G q Q H 7 n e O T L 3 q j R q f S e S d A p b c e s N 6 9 R Y q g U O i w 4 i k + V i a F S q R A M h o 9 x + R c B 2 4 y P e / N n 7 D E 5 E 8 Y J m K N g e j Z O m X i t E 8 P / b R K p S B 5 L 7 8 y j 3 a j h 1 E 8 n E N / O o X 0 k 2 j c Y j c c m q Y + C J / W z r R C C B y + X U X 5 / T v J U T N c / I + V i G v j e L N 0 T u t e X 5 u s 4 7 W 2 A 1 2 E N g z 1 T P x Z / Z 7 Y h l I t L j F 4 V X n g e i s u D 2 D L y x c e j E T h d b v g P d u G d m E K 5 V I T F a h f C I p X 3 H N P T H w y e 1 G Q h O F o a c 7 B L Q r y 0 0 n t 2 M t i L 2 b 1 m d L W j w s w w d c e v W + L r o S t H t h 2 H S t m h z 4 2 f K 6 u T R 6 p 2 S x Q T N r B 9 p 4 q W w Q 1 b L Y Y 3 L w 8 y X 8 8 G / 4 4 M + W Q B t W K T P J 4 F 7 R Z 5 V a 4 e U Z G X p H G 3 + A z C k g 4 n C e 4 E m r g 4 9 3 K 0 e f g Y d W K L m p c L P 4 T n 2 v s 6 D d u b L q F w u 1 8 n s f i B k 4 4 p H b R a q i G + n 8 D c u R k x Z / b 5 b 7 7 C H / 3 R x + I 9 1 r W T K l 0 y 6 S y y w T I W L 7 z c f C T H f P z L 5 b o c G x R L c U U 6 l w p x 9 v P S X I 3 O V 4 a r B 4 N Y a Y 4 8 G X s 0 B m c N U y U 5 3 K a O S P M z L f 2 h G F G o f D 4 H i + X 5 q 0 R f B s 2 m l P 3 J p N O i 7 C c R j 0 F L / 3 I K e n p 2 X r z 3 I j g q T H 2 U S J m N z 8 k U 9 l F E U P z b y h h R V 6 Z h M E s D f Z J C 9 V G U S d / T w g F V V / K q f U r G K M l C d A M 7 U D Q N S D 5 o Q b f s Q C E e o N + b x 5 S y A T V 5 F B V 5 N 4 2 D P i N X k U X v Q K 6 S o 0 N B S T F U g Y J i y R Y J Q U O r g c N C 7 J Q u 9 P B R D D N n y Y v S T 1 w j g e D 4 h S 9 / p p m B Q 0 0 + l u J E N S m b j F x b P B U j Q 9 E m + m y F w 2 m n m G 7 M Q B 0 B r 5 / i K o R x y z t O w u 7 V K M J a A 8 4 5 V L D N 6 7 D z Z R g L H 0 y I q o d h l F J l J L b L m L x o w d 7 O L k 6 f P d 1 7 R 7 q P k d I D Y a x 8 p v P i t a 2 v o n C Q Y b j 9 8 A E u v 3 M Z R t f L J w u i 4 U P E O n P I 1 q R q l 3 E 0 j q t o e N k 8 s 5 U Y e V p e X P n x U l 1 4 s a / 3 X 3 7 V 7 z g 8 V a h q h e K m o R n + H x P s 6 Z i 2 / B A c B g 5 g s z t e u L 6 Q a + o a c o m G s Q K V Z V H U G 1 V U 0 j K Y D D a Y T Y N 0 9 j D 6 y s Q 4 q n h f 7 6 v F p C f T w 5 I 8 i O g N F Z b f 8 4 r j / N N / 9 Q U q X R O q q X 3 M v f 0 P o d Z o I e v d s S 4 p D K k T f P T d c r M I h 1 6 L l m y b L G s D k 8 b T 9 J 4 S j 6 4 d Y u I 8 K a H G Q T R L C a u W 1 F n f F f N P 5 k o J B q + O h C d I X l s J o 9 q F d P U A J p W H 4 k G K C 3 I F J H N y L C + 5 T 0 w E 8 L x V j f 5 O i p G O F h / v f x e F j I y A 3 W G G 2 q N H J Z q G 3 q a D z n T y J G 0 h V M V X d 7 / A z / / s T 3 q v S H G Z R d t A t L w h F K p Z b y L 8 K I W 5 N y f w 6 1 9 / j o 8 / / o g U 9 P k G o Q 8 O A 3 i K x G d p w m u W x p e L A N g A 8 R / / H v e 3 4 P k j n h Z 4 F F W J G k O P q S 3 m N 3 m O 7 i C j f C X K x H i q U D 9 G D 4 h x S K e S I o M 4 f L N e F l y 9 Y X 5 Z T 0 p X y Q m I u i w v F K M o O 5 R e J P Q V 5 a g Q c e K i 0 I 2 h W N X D p j L j l t 8 g a M I 4 m L L b K N o k 6 s l H k M v 5 g z J 0 s v u 4 u G R E p O E Q W T l e e c o x B T c d 4 S U Z l + Y a u M 5 L M w i K 3 n d Y S B b d M S i i V c y s j 0 5 8 t k l K e O l J h h S w I 2 r g x m N S e x a P t 6 u Y X j Q i V 6 h i 1 j 2 a L G A P F S M v y 4 I 2 D k f X Z j 3 + 2 y h R O z s 0 e g 3 i g R Q S W 3 T s K z O w D q 3 B Y j x J R L D u l s 6 5 V C z i / s 2 H u P x H 7 w u B v R 1 S 4 U 1 f U 0 r N 0 7 W y 4 a k V 6 2 I B p 0 q r g j + 4 D 7 P R S v G o U t T 5 v Y i M 3 A p q B H W 9 s n B y H M T j e X Q O k 6 t n O I H x q q H 4 b / 7 r / / 0 v A v u 7 c L p f / b L u c W D a x 4 P 7 Q x Q q m U y Q Q p 2 8 T P w k K I i 0 a S B 9 r y 2 r Q 9 u 1 Q S H T C q v O 4 H M a V q p H U Q 1 C K R O 6 b T O 2 4 t K y j D 6 4 O L U f 8 H I B q K N T J c p G 1 J O + y w L T 7 Z K w 1 K r w 7 2 5 g N 9 Y g S u Z B v K S i + I h L Y q T F e U 5 D V 6 z 6 5 K U a 4 T x b S W m C k J G v G L G g J y k w V 4 k C D i h Q J V U j z 6 C F T m l F q Z k S r z V a r C y 8 x G B w h k a N C z a j H H X 6 b Y 1 d j 3 K t C 7 1 m M O Y c O 3 F C 4 m T w u c h w 8 E 0 U y Z 0 a 5 O Q 1 3 M t m B O 9 H 0 S x 3 s H p l C s k n R D W 7 H W i N g / N z G S T 6 z e P 4 z / 7 Z X + L D j z 9 A I 9 e G x i Q t Y e e x 5 W U Q f T Z Q z l e I f h u g o 1 t g t d j I i D X x 9 V c 3 4 P G 4 o C W v f B L 4 W D y P x K V V b 0 4 1 U K g r x P 3 g D l I H G Z X w T J z l Y + M 1 j g H z + P N k P l O / o 6 3 A f g h e O C n x q s A D z R O 6 n P 3 5 v k h S H O b y v I Q B O O E K 2 U v x U B q 7 0 t K K d q s t V u M y m F O z 5 T s J v J 6 G q Q W D s 3 2 M z T s B r F 2 c x Y 2 A e m R O i O P I y M 5 t W L z z s N o H 5 8 0 L 9 H J V U j w 6 D s + 2 H 4 W R Y q X T m h x M Q y n 4 R r G J R q U J I 9 G u E M U i / Y v j R J B Z P Q G T 2 s H P x G t 9 5 A / L C J V b W F + 1 C O F i Y e t X p a f T G V J 0 O X 2 P q K / V h q I / g n K 2 A 9 P 6 F C a s H f i v F l G v l k Q W 0 7 W u g G 1 i d B E o p 8 6 j O 0 n Y F r 1 P O 0 D V W 2 X U 6 w 1 c + / I W / u T f + J l 4 r Z i o w O S W + o C w A e o j n y 4 g 1 z a S B 5 X S 1 2 z L S q U C H j z Y w L v v v i O S Y H 3 w 0 a u k Q J z Y u E l j z O N 2 F H x f 3 p 0 5 e d 0 V x 1 D s H Z n 6 N T s D A / a q I P v 2 x p f d 5 d X 1 3 t M f H y + y 1 P 1 Z e P L o A d b P n O s 9 e 0 G c M G j 9 + K h P + Y q l o m g a E 6 s Y s B 2 n + E W t F F U G 7 c x j K O y n x G f G g V e v O j p 5 Y X 0 N N s 5 y S q / z D P 7 w H E i l X M D 2 r X + F l X f + T e h 7 l v x 5 e H e 2 g d S 3 e c x / M I g V D x 9 F M H 1 m k g S q S P F Y V 8 R P C p k a E 8 Z 1 o Z g a 4 Q F G w Y K / 8 f k 2 U V E j 1 j 6 c w n d b M T h z e q j I A 0 6 t u 8 g D y U X 2 z n f B B K V O g U 6 z g + D N E o L y N s z p J L Q W u a C b R q s J q o 4 T D V k a J p s Z H V m F j i m H Z 9 E t j O X e 3 j 4 p R A m h U A S X L 7 8 H m 0 1 S w H q 1 D o 3 u e L K h S n R U Y 9 T S M a Q z f k A e W 6 9 u 4 8 t / + f 8 m j 2 X G u x / + F B N O M w J Z 7 i k h E 8 s n j o K X W z C F F h 6 Q n P q 4 s J H f 4 6 U Y X K 8 4 z n i 9 K v z W P V T g Y A + z 8 y c X j z 4 P x W I B p p d d 6 H i i Q n E c x Q o l e S j u 1 F R o a n B 3 N 0 + C 4 x z x M p 1 K H H K 9 N P v f B 5 c s J c s K T F B s V K 8 2 k A 6 l M b k 8 0 X t 3 g F 9 v D w S J h W 7 j 2 j / H m Q / + 7 d 4 r U r U C J w 8 4 o 3 d 0 3 o R x a u I Q l Y c t u C 5 M i Z W 1 k e 0 E 2 h S n M M X j j k + M e H k b D u 0 c l I r n 1 7 u l g m l U i k S 1 6 l o s X 3 S h S 9 K W i W b h m J K q / n O J P P z 3 M t C e X 8 K K s y m U 7 d G / D m D q n J m s u x p m 7 8 B j B j M K F O 4 + x p l P V 8 U E 7 V / + 5 V / h T / / 0 j w V d 4 + P K e x 6 G a V U h V I R t Z p S Z s K I X s z V Y n K M J s V a r h X K 5 g n / y P / 8 v 8 L 3 9 H 8 F g O k 7 x e a T Y m A 0 a l Y 4 H F 0 l z / 8 A E 0 b t x 4 / s q 8 V I K x R / k A O + k z N G P D S 6 J 4 h W x L 7 N c v t r g N l d H P W J X C D Z j e M 6 M + f g N v 4 p u U E c E 5 f 0 u P Z 1 y F H L D h K h 2 5 8 9 w Q x Y u 2 L 0 w 1 S L q x D 0 L g f 2 r e S x 8 M D 6 u E 0 1 K e o 8 Z j 7 / 5 l z j 1 7 p / x j / d e g U h O s E d 7 2 h l o C P y p K z N F J D N N q M 1 m l D c S c F 4 w E i U k R f 0 B 8 h E L F O D w 6 q D S E P 2 p N b F 5 L Y R W v Y u A o o g 3 T 9 n F 3 C N T t 3 Q q h d h O G u Y p A 8 r p K h Q m O S k z n S f J Q r p U g 6 p A X m x K L y b N T 5 1 Z g 5 f o e K l c Q h 3 m k T i N F a x W a E B n H f V U 9 7 8 O 4 f y V 8 f N P u V w B / 8 / / 7 9 / g 1 J V / D x r t I K P I Q 7 f q b j 2 3 l y D P L X E f C p b b 3 w Z e 2 k P x D T / a T u p F s b P 1 B D + U X h b y + Z d L S L z g a T K l 4 E p i j m s 4 G 8 d 9 H R i t 9 E M o H d I E r W h M Y m u L 7 j 8 s / G t 0 Q / t r m v a u Z k Q W 7 C g S F J / w c o p h c K X 6 9 B r H B 6 O K / u E S x R 1 7 d P N P O O f T C M G z 7 E I p X I H Z 1 7 P o z 1 C o k 5 a K 8 B J 7 b l P N y Y G d r + P Q e Z r 4 / I s b + O m / 9 Q n s R O n k S v o G S S z / 1 + o 0 i V o W U I / J s V n U w 9 f I Y f 7 i I P P I n r m S q c A 2 J W V d + / 1 B 4 v E E P B 6 3 S F 0 P G 2 D u 4 6 H S q 3 B w O 0 a f o 9 P v 6 O A 9 o 4 f O r B N U b L j G j p X g y 8 0 m v v v 8 L 7 B + + R 9 A p x / Q 5 O H W z E f B J U m 8 w p s z e 2 z 4 f p s 4 b g 6 f A w 4 o 0 2 X u 8 3 C c y z 4 P i y 9 Q 0 f A 8 l M t F u m k n p 4 u / D 9 h Z s T J d W W y I J j V 9 Z W I v 1 l c m X l c 0 2 1 u 1 y m u m P p h v P F U m t r y O p c F 4 t N F E X Z Z D A 8 W x N 9 1 g 8 6 D V m / A e x m F O D o N W 6 j w 0 n O b l Z i v c 0 6 A c 7 S 2 1 G J O V K j V S S F T 2 e s 8 k D C 8 V G Q b P v S T K 0 g 9 k C x H s h f 3 4 D / 7 z v w + v 2 y E K l p u d i l C i F M V m i c o W C o 0 o D B Y D F D y N Q N 5 o G B q d G o W h Z R X 1 W o N s W E e s y E 1 X A 0 K Z O E n R h 9 6 u Q + h u E Z N r V i x d 8 m H x s g M 7 J b O 4 L j Z U f U T y c t E J t t p S U F y k J A U f j C + v w u X V z u P A V e Q 8 t 8 a t z n 7 b y s Q Y f 1 b P w Y S l 8 7 S F 1 I s i G D h 4 y q d / C C Y m f a K D U S I W 7 b 3 y w 8 A V G 7 t f p v H p U k 0 U i f Z 7 r T G 6 1 c F 6 p 7 N e L k 6 V c H T X D i 6 3 y d X C I s n B f x V Z l J S J r L o s O 1 a g d U a b W A F 8 F G o S l H e m G 3 h j i m v M B o v 8 u K / G G W 8 L C r U C t X w N + g k p n d w / C 6 7 F K z d q c O p O r m l k S K V U E L 3 g Z y n 2 u v O r x 9 D 6 V P j J x x 9 Q 7 C V 5 y 3 D x A S m C H 9 n a I X m y g S I k G 9 t i N w 2 9 7 P j k / + x 7 e h x 8 k y J v J K N z 7 a B E n r Q r a 0 P b d Q k P r V I Y R F c g n k x m s P c z O g a x F B f o s l H j c d 2 I K R H O K U R R M 7 + o V H I v c W I K z U E 1 O r O j 6 Z 5 x G w Z f H c d I X E 7 0 u 8 L 3 / u V e U u a F 8 S p L m v Q G I 6 x 2 h 6 A X 3 x c i E A 8 V 4 L 9 Z o N j H i v 0 7 Q c T o R v R C K 3 T r e c j 1 g x Q 3 W 1 q e 6 K 0 j / 7 S o t o / o g y p K u 2 q R L e Q E B 4 X t N L C S d a z I R h c h M m R y B d q i O 9 M A X H g 7 b Z W u p z + h y p 2 C O C X / I X l O R p e C / m S 8 i y / 2 u R 2 w p K q 8 t K N E w p o q z d P z Z x u s v n I 3 K F 7 a + G Y L 9 z I h n D 0 3 K A u K l B 7 1 H h 2 H j M 7 P U I / D c d Z I d C 2 E n S 9 S o s q h E C 0 h 8 a R A 1 6 P A 1 j c 7 O D M j K V w Z E R y G t 2 A y J I W s c A s 5 7 g E o 3 p s Y H T 8 e c 2 Y F 3 L k p X u C 2 y w M q z E t j r J 7 R l Q T c I f i o U W P w 0 U / y X L 8 t / F Z + v V 6 v w f I C T S x f B k r y d r t b j 3 v P x u N R 9 H h 6 n u d g 0 h U Z g g / j i K l s m L / E M / M K d M p G Y R m f Y i h h w N 1 b u b S o L I u g I c u j J h t U p T N a 3 Q p W r 8 w i c C + O 8 F Z K V K / r y T r r 2 9 P 4 d n e q 9 6 k B 1 B o d i u l w 7 x l E c S Z T y J P Q F x 6 e a E 0 Z z C K B w X M p n B X U 9 l g N 7 z j C i w j J T j w F G 4 3 Y X o w o V h 4 H 1 3 P Y / S q D B 7 + O 4 J / 8 5 T e I p X L 4 8 w / e E t 6 C 0 e r U 6 b s n s w 6 Z Q g Z V r o u a X I v 5 N 3 1 Y + s i B d D i N e q U J 9 7 o Z b V k D p 9 5 f w O P r j y H v c v 9 y O Z z T Z u h k P C 8 m o U 4 G 4 W Y h D U P 8 e P q 8 n 1 E d P n + G n M 6 P K X I + R V 6 v b + 0 I X C w 9 D N 6 M o F 9 q 9 L v E b + X X D / Z 2 e o 9 e H Z g + r q y f w d a T k 6 2 q 2 3 j c i v G E J j e J 3 C V L y J U K A 0 h 1 X X 3 I 1 F J q f t J C A m O R L C o L i b H r e z p v 1 Y f B R c K m U W H 2 D Q 8 a F A c x Z F C K x q H N 9 n G v w U F 7 M S W l 7 B m 8 T P 1 F o P H U c M 5 b E 9 l G B m 8 E x m 2 s W C H Z C 3 A 7 a f 4 3 E U g j c K O M r U g H M v c k b K e s C H v d C H g m s N e J 4 d / 9 s w v 4 9 O f v o h g Z X H + 8 8 u x 7 V H y i g + m t t q i 2 q C J F P v o Q 9 g k 7 r D 6 J u s l I w U v k l Z Q N J z q k X B x H W b S j U w g F Z R a z Z S 0 M C 1 J y g e N w b o T 5 P K g 0 e t S K 0 i L N P l i B O F 7 i A l c G Z 2 W 5 r I t f / 1 3 i R / / 1 j Q f 3 R P f W T D o p m m V y Y S x T t R 9 C 1 4 b B M d V J c G r H r + W q F W t Q G Q 2 i 9 I R R z B Q R G G p r 1 a 0 N P F C y p I K y O y i B a a L Y e y S h R Y G F 0 T a Y l / G u 6 5 H w p 8 T c E 1 d z M 1 W c s b U E d X u z 1 5 + O s 3 u N 2 i A + G d d Y d B x 8 K x M I b 0 j l R o z T n p a I A S O b a e x d S y N 6 I 4 G r f x v A o 6 w Z A Z c N i x M K 8 E Z u 0 a J c Z N C K x R x q K h e + i 3 N K v A v 1 U G H s p G F A / c Z B 3 b J C r a b I M J u C D p L X U W r l C H w n n U + N S J 4 e L t j e L E F Z t Y n q E x W 9 w u P D 4 J Z i T f J Q 6 Q c 5 U W r E 6 6 r 2 K T b k + O l 5 U G u N K G X j x x I 5 X H r E a 8 K 4 1 z j X 0 8 a H e u j 9 r i B n L l + t l M U y i I P d H Z T L J b H I k C f p X o X Q L 6 + d w t L K O u w O l 6 g M 5 y p z t t B c A 8 b Z O l 5 L x Y W 5 h w G / 6 M 8 X p d / e 3 n w s a O L e z h a K h b w o h i 0 W C s L l H 2 3 o k U w e j 1 H 6 C N w c 5 e p 9 c I r W U 8 q g 1 p a O G d 3 I k 5 Q P 8 X b t I P 2 9 4 K y K g l o G W 9 2 m b P S Y T B c L y X 4 T G B I y 8 l R 7 j Q H N + c l i n T y Q R K W 4 Z 1 4 f z U Z t h M K 8 C D r t L u p N L b a + j o k Y 5 s F v Y r h 6 r 4 n H m M C B c x K H k 1 O o z a 6 g o z O K 4 P z L X Y 1 o N u l P c 5 1 g F z u 3 / g r O i U V o S O 7 8 d w 8 x u T 4 w I s O L K 0 f B t Y l K t C E J c 5 y M E b / G n p q P O f + u G / v X M t C Q t + e V z 0 7 j P L L B k q g A Z 6 S z 0 n E / W q 7 D 1 l A i K m t j N 6 k Q 8 d K L g h u V t u o l I S 9 H w S P I O 3 v w t M f v A + R c 2 a v T G 8 S a o v m l Z R g o 4 P e S 1 e c a q v 4 E K m / t y Y P 3 8 N 5 t 8 X x 7 c 0 P M Z D c a z 1 / p W C K F G A e 2 0 t y G y 0 C / y 1 X u 0 7 N z o t k l e 5 w V U k K N R o v F 5 V W x a R t X l p v M Z s H 3 + x O x f D 6 s d N 0 2 t 8 Y d I 5 j 0 0 s x 7 B h z e O n 6 O l V a u V w b D x 5 O h V h p Q r u F j c S + G a Y t c e C U a J f E a r / Y d B q 9 o N t o G 8 y M c t + j L K Z H 2 Z q 8 0 F I q N w E h x Q b v 9 E q u h 6 b S 2 b 0 V R i 2 f R q X U R I O W J T U 0 j T c f I 5 1 P I Z 2 L i L 5 e O I p s K I x M P I B 3 z I 7 z / E M H t 2 9 i 7 9 x n m L / x M X C 9 P T n c r o 0 k i F c V G 4 0 G K I i N P 6 M h i K 3 w R a q X k o f k + 8 N o u N i h a K 9 E 7 v U l k O / n 4 9 Y x W x J 2 8 g + J w g W t C T d c 7 u y y y g S 8 D 7 t 2 x 9 P b P T z T w H E u y l / p 9 w A u d B T e i 5 I E 6 + 4 a 0 5 n 9 l 7 b S g c Y X c Y M l y h z z a U b B F s T t f r E P o y 4 L P h 5 V u w j c t H o 9 D q q q C x s 3 z V q M 3 Q q + 0 o l W V Q a s w Y e O X Q S T m h / a / L R z 0 H v C N I u s s I 6 W l / 7 T d f u + L 0 d 9 S q d U o R A e K o S T z L 0 v m R N p 7 H H g y V R i D M r c j P p 4 0 O Q o u 2 D 1 8 l C R v W 4 D Z O o k k G Z z D 6 R n E g p v Y v P W / k k C r R E d b v d F K f 0 S 1 L E 6 Y r G 6 Y H Z O w u n z w z q 7 D t / Q G F t / 4 R P R q t 5 C X / I Q V n T V 0 C N w + u b / g b x y 6 O j V m D H d w f n E F i W R S v F b r S t 6 H N 9 b z L n k Q 2 y g g H c z C v k h j 0 K z D Y 2 z D Q o a w k C + g Q 9 e s r 3 z / F Q 0 W u 1 c 0 H f 1 9 x w 9 S a 6 f b I y g Z t x z L Z N K C l m 1 u P B A C n E p w 9 6 E f 3 2 r w b o r j w N k e D 8 U I R r s R e 9 8 M E g B 9 z L x l x s 4 N P z o K o h 4 9 T 8 z o q k b n W c o 1 H d Q w s S 9 7 m h Y / i k 5 9 Q D f Y q 2 s 1 J 0 8 R 8 I b R J Y p l Z s 9 9 I s a H l x i c h D 2 i U l z J 7 T v t h M J W w c H B H j r E J t i A h L d u Y v X t P 4 X e Y M a y V 4 N 3 S Y g v L c n x 3 g L F W n a F 8 P q s s H 0 m w L T p y m I T b 8 9 I v d R P s E H i O o f R b K n R a m u g N i n Q 2 p I 2 T 1 D 2 G n y 2 Z F I 7 A b l S 8 v B M / 4 x O P b L 7 Q O j b Q a s B s 8 W M Z C y L R P H F a d 7 f V f w o x b E c E 7 G g P 6 t 5 y q s A W / q T v N O w A d 7 + M g q T T 4 5 8 t E z K Y S e B T l J c 0 I R e 6 8 K h j L z L 1 G A p f r e e g 2 x I I T i o 5 z K X Z 6 E Q q M E 8 O 6 A 2 D z 5 / h H M f n + k 9 G 8 V h V o 6 / + O d / h d O X / w E u z R N d P E G h t r + K w D S l Q N K f E U J u N c + h W A q h V q b P 0 z V X m j X 4 z p s x N z / D M j 4 C L j h N H K R g 8 Z q g M x 5 f U c v e Y v u q H 1 h a Q K a u x N m p M l o U m 7 b o d Z d G J z w y T / A y W K H Y L s 6 a 1 + D / L o 7 5 t 7 0 U b 5 c p N N C J p f + 6 r h f l R B V 6 q 1 5 k O v s o 5 k p i F b h 7 0 i 2 e b 1 2 P I u S Y O + I X X x I n 3 e v f I y j + x / / h / / i L 3 u N X B r a I o W D g 5 d Y s f Q 9 w 5 p A 9 w r G V x k f u m k z T R q 0 i w + L F K W g n a 5 h Y 9 I q U M Q t K 0 T d L H x / c K C 5 z E W / 0 w B O o / Z K j n a t R u j h S R P O o k B 7 c j c M 5 P 6 i A r x U b i D 4 s I b G f Q i X T F M s 2 i u m i y C a m A g H U 2 w b M m e m 8 y 3 k 0 q g 0 R d 6 m 1 U h B f K V S I 3 u V h m Z W L t P T k i g f u e T s s U 0 q 4 5 h 2 Y W O E / O x L + E L b u 7 2 N q 2 g O N Q Y M q G b E s x b S 5 X A X b h x R n t Z V I E x W t W F o w 0 v i w L P p L e e T o c y p 6 X D v k R p l p n F k y E N 2 j x + T J D P S 5 b f K e E a J r F V i x b J q j s b X A o / c K J Y W i L Z a 8 q 4 n m V m V x G r e 2 W L A Z e p i C c 5 Y 7 R w 3 G U U P X s / 9 1 C q 4 F M y q l K r Y O I + i Y R l c f v z T + U B W K w Y v E u O f D j w n e 4 J q 9 F G c B n 9 V H k F e U h h 4 d w j F n Q S l Z R / B O B G s f z y K 5 V 0 D Z a h u d T B Q 3 b X D j + J G + E M P + T R a g F p r 1 D k q J J j L + B t L + M g X k M u R j J S j J Q c U 2 G i g w 9 c 3 m K M g 3 Y f 0 T H 6 y T B p j s J p g c 5 C 1 I G G 9 9 d h c / + / k F T P s s g o 5 y H z t e Z x S 8 V U R 0 M w 3 7 r A G e Z T M M V g P F R 5 J i S 4 I 6 O C e u o F 5 Y 8 2 L 7 3 j 4 6 B Q M c S 2 a o y Y g Z V W q Y 9 V p M u U z I P q x g / T L F U 0 o N U T Q Z i v U u 0 n k T V u w U V 5 L y Z F N R z J 6 Z G V E C h o P i U o 9 a C y / 9 W 2 k 2 K N 5 U Y S e X g Z Y G K X 6 / C u e C F M c 0 u x R b y l r Q y q y I 7 c W h n 5 R D P b I J Q J e M V g e R 3 S j y y T x s O i P y Q 9 n T 7 4 W / A w o 1 M M W v G N O z 4 x t P v l L Q A H N S w L + / i 4 2 H 9 1 A u l X A Y p L i I Y j h u Y c X / M n 3 h v t 6 K t g k H X 1 N w 3 O x i / S M p C V G r 5 c X s + g i O p G b t h 4 d w z j h w 9 m c L O P X J A p b e 8 W H m g k N U W C x d c W D n 5 i 4 0 S m l e Z / Z t E 2 b O T a J D v z f 5 h g H + G 0 X E d h N C F / h c w n d q K K i z M J j 0 5 A S J y N E f r z X i n e 7 V W h 1 O / 8 x H F G 0 0 2 8 Y 1 c F x f y P N a / b 8 v N s r 4 v / + / / i W q y 2 e g u s z K x M s p B s K 2 + 9 0 h j F N S X L P Z K + M p V H l v 4 c G 1 s Z d m z 3 g S 2 F B l t 3 M I X C d l K H d g M O q h N h h Q L V b F + z y 9 Y o I U T 5 q c O r R 6 E 9 o D y G B b o r h T 7 4 H R Y q I B I G b 9 E h 2 W x o L O 6 f c d P 0 o M x T e D + + U t L K / 2 X v n x k c 9 l B + V N Q 1 f E 5 3 L n U Q x v n H Y L A e L 4 g Q P 0 d C a D S C C O p G 6 d P t R E t 8 x 0 T g 2 5 m e K p I e F c y s Q x 9 9 7 4 J M P u 9 R i m z l q g 1 q l F f V w 5 S w o T I n p Z r p I H n B S T m n t X 0 6 R 4 L v o 3 h Q O b l m g U P V 8 e L L D c / j o i u g l l J m e e 1 r o x 1 r 0 t 0 C H h 7 3 X k 4 e s o l 3 L w P / g C E 0 s X Y X G 5 4 f D l 8 L a R r P 6 Q 4 W 6 1 6 y S 8 C h z c S M J 3 Q e r k y i t V e Z W A R t H E o 5 h O 9 D b k 4 w U f x D B 7 / v i C S O 4 P m H r S x v z 7 F s i H 1 l 4 8 I I q q u h P F + p U 1 M h A t o t u S s h 7 c P c D 8 h X m x y R s v c e l j + 6 s k J k 5 p E X l Q g + M d z 7 F y o e + F 3 3 M v 9 a O t 2 P 1 t d V H q Y 3 f r i V D g f j / w Y d y 7 F s S p S x N k y U f P Z 7 N Q R i g 2 o C G d 4 i H k p q E s H t G i K + c p x u D O K k e Q j e e h p d e H P Q r X w y n l G h x c L U I 7 Q T H U T h b t B m f c 1 H i g b E O l N 2 N q y i f q 9 n h V b G q T P O m q A 4 f 5 8 e P E 0 w 7 c j 6 J c y C D 4 6 A u i a B / B 4 p i A 1 n G I K y 6 O T 3 v N T s b I G K f b / d 9 F Y P J o U T V 7 M e t o I 9 d O w q o Y T G M c 0 P t z F y e E p 2 R 0 2 1 2 E b l O M 5 c j C u z i 6 O p l x K 5 f E O 1 Y X 7 u T T 8 K o 1 m C Q a x + B u s f y 3 U 9 D j N B k C x u b n Y Y q 1 j C i c a 0 P 2 V Y 5 s F d H k u X N i R 8 c f h D 9 U h e I q B 5 6 Y / W 2 B K z 6 Y 5 q l V A + H v L 2 7 b v u 7 H 8 v u z e E w W d l L N L c G k B M C 9 7 T h S G K r L q x c o m h 4 k F 6 b C u z B P 6 F D N 1 y F v 6 1 G v l q H R G c h Y 1 E j a i a Z x o 8 s m B e j k k V Q q r Z g P K l E 8 Z z Q 7 0 V J F U E h U I F P a 8 O T g J h b P n I N W b U Y n X Y L F Y h O U L C p 3 i c 2 P G a w 8 N T p + r Z I n D 3 G I A v 1 p 9 U b Y J l d h J C H W k T L K O 3 m s z L U x 3 R P k p + j J G H u d 3 e s h o r V K G N x d U g o 3 0 q E M H a u C 5 f f m n o 7 H M P a u J 7 D 4 v h v h j S T x 4 g a m 1 k a L e X l N U 7 W V g 0 U 9 h W + L T X z i n B C T 2 b x y O t e o Y b t a w n R b h e L 9 O q o X F Y J + V s i Y u g + U k O l q a O S J c t c 6 W L z k F V n A G w d q M b H 8 v f G H q l D 1 W g 2 a Z 7 S B e t V g T t + o 1 2 C z D T Y f K N Q p R q E b z r z f N S 2 9 z j F V t l 7 H z l 4 M 5 o Q O Y a J a 4 + A J 7 m P + o q X X d O X 4 T b z / r z d x / o / X e s 9 G 0 a K g j T 1 Q 9 F E J D 7 I P 8 G d / 8 h F M F k k J + F h X 9 0 c 7 9 h Q L W Q T u f w b f q c u k s C b R F J M z p f 3 f t Z B 1 N w W i o v 7 P a C W F J 8 X h 9 X Y 8 x 1 R v p 0 m p e X / Y J s V 6 V h j t e u g t o w k a L o 1 K b P I K V h n m L 0 s e + e B 2 h B S D 7 l G X Y j 6 K 7 1 r q J B Y u T o u Y r k m e t t x I C 0 X i 6 Q U G 7 0 w Y r y 7 j D Z c K 6 X Q a 9 U a d x r s J v U G H d C q D O l H d u b d 9 2 N / x k 0 E h 4 3 O g I O Z J h k f T p V j L B 5 m 2 T u 9 L G z L 8 e k s y e n x 1 3 0 v 4 f o + V 6 k d T K E 6 b + 2 Z m e 8 9 + f P C C Q 5 5 o j u 8 m o L H q E T T J h U f R b h V g P u u m O 0 d C 3 p X h n N G K A 4 q 3 G o E u N A U V D l j Q d X p 0 C g G K n 6 T z 1 W / e w X s / X x c p + Z O w + V k U a 5 8 e j z + G s f t l F r 9 J P s Z H H 7 5 H t E 4 P k 7 a D w l D P C E 6 n P 7 7 6 v 2 D 5 n T + F 2 e o + p r g 2 Z Q U q / z b k L R 1 O f T q D c r V C 9 F E p F E C r 1 a B W q y N e 2 i a Z N Y v V u S p S R J V a O n 6 5 V B V Z Q v 5 c K p U l + q W E 3 W b D v e s 7 J M Q d m O m z S p c C d T I u s h R 9 d 7 K K X C 4 P V 2 O V F K W K u i o O 6 7 n B / F u z o y Y F X M c y 2 S X + n N U 6 2 o Z g j 2 i d z k F U N l a i c 1 1 A 8 J s q Z t 7 T i a r 3 b G 4 P b / z J O Q Q e H V K c S Y p / f g k P e q t p e d k J V 4 m / F P 4 u K F R 0 K 0 n 0 R K I J r w I V 8 h i 8 E P D H B g s X Z / Y m p 6 Y p 3 i A B U p N X Y k X o j f n O V y k s f z j w W v V 2 C 0 + u H s A g s 6 I s T 6 H A z S B V S + i U u K 1 x F 7 p c H S v n n O j Q I Z R K B V 2 D X i z s K 7 b J i i u 6 M F A c J i d 6 m d 6 o Y O H d 4 3 F G H 7 H d N D b q d q S z K V T y C X j n z z 6 N K d m T h r Z v Q W d y w O V b G Y k 1 W V Z m Z D H I I l 3 Y l 2 S i k p 0 X 8 n E a f R i 5 m p w + 2 4 B c G 4 E W N q j I D 3 x f H D 4 O Y 3 L F K + r y 4 s k U e S O Z U L 7 D j Q g c a 3 o Y 1 X a k a l W K k w x i t e / R V n C R 3 R j k B S 9 a h g h 8 q 9 J c E / f Y m H / f i u 2 r A S T s M 3 C k I s R Y F M g W u 3 j z j 6 Z E t Q Z n M L l 7 a / p l V 9 j + X f F Q h x t h d B s q s W P 3 O P C W h 9 x p 5 n l g L n / U 2 r 5 K c L w R O N g X O j P d 2 x e K i 3 k 5 i 3 f 0 d 7 d v 7 m D l 3 U G t n v + + H 8 F m C a u O S d S b R s S z 2 9 B p p 6 D O N Z H q p i A 7 7 8 K 7 V q d I Q z d 7 K X S O o z V E w X i g W q T A z V o D t 6 M x T M k 7 c D g d S B L l 0 a q U R D c d J J A J V I P k R e p t x G f 5 d 2 U o F b P Y v / s r u G Z O o V 4 p o E P 0 b G r 1 H W g 0 g 3 k b 8 + 4 G t C T Q G q 0 S v n N 2 Q d t 4 H L k b E f f I 0 1 k G n 9 1 J R z D j N I j W 0 g x l V w e d 7 M V r J h v t G t Q K L T J V U h y d V F u 4 e z 2 M 5 c v S U p g H I f L k v i 6 2 P k / B s 6 6 C 1 W t B j Z S I t 7 / x G E e r u k u Z M p J P 2 M m b U O 0 c o l l R U Y x Z o q t W I 6 8 / h K l i R 8 K 1 h t V p o q 5 0 C R x D 8 X K V c U 0 q X w q / p 0 p 1 j P K l D t P I H 5 D g d K t i v Y y c L F G 3 a k K p H i Z a 4 S S h l a E r p w F T t + F d c o u U M S 9 T j m 6 l K H D X Y f I N C / K Z D C x W q + D j P w Z O 2 k x 7 / 0 4 A 5 W Q T G p W J Y g w 5 S u U 4 7 C 4 v S v k S x R h V E n o z C X M X a 3 8 0 i c C 9 M G b O T 9 F 5 J 6 D T W I g S K U h Z q j B P G q E 4 a c + V H j Y + 3 8 P p j x f B e 8 t y V j F M 1 L L e b o j S H Y 4 r D A d G y L p t z L 5 j F t u r f H e o Q o c E s t Z g C k V U U z O I c R T k y R d r b X S N C c y c G S 3 0 T V b y M B L V 4 g L 3 Y Y X a z R X g s Q 0 K k w 0 d U g Q Z n 8 v x Y l u O G f v 1 e W y I 8 o 0 Y r N p J 8 V q 9 X U Y s b x a 7 N n J P i P n 3 J E / O r c P o 5 t E 4 K i h u a y B 8 m 5 e n q I m u F q H U V k Q L a 9 N c B / H t D A w O A 3 l Z C 9 K H R V Q y S q x / 4 s a T 3 w T h W j I g t J + D T W + E P 1 N B a 2 H Q 7 Y r 3 p + L t Y / r b e n 4 v / A C F 4 u p 5 X p J i V G V R a r 7 a l e T P j K G 4 3 O R Z S s H v 5 y n 4 j m y m S M A G X u D b z + / g 7 Y 8 v 9 p 6 d j F y 8 A K v n J Z t W E r Y e P 8 L q q T G 1 c k e u 5 P B W F d P v D A Q x v B U V c y c T y z w v x P s a u X r V 3 F H M v S F Z 5 1 q + g X Z Z R t d G g k h G w + g Z f L + P / a 8 L m P / A J C w 7 0 0 t O N + / d T I j s n 4 0 U M r l f x J m / N 4 c n J R J 6 O q d a 1 Q w P e R 7 e G I x 7 K 5 j M B a j T e Z T 8 R O s s P p S L G S x c G c Q k p V Y S B g X R T l b Q k h T 8 W 1 x m s c k 1 V 6 s b 9 B k S e F L Q V l 5 Q r 0 5 d A 4 v G T T Q w B p t u t L y n 2 e E G M h G 4 9 J I n b 3 Y r d E 4 y 0 R i T w R X m v D 5 J v p V B i z y X y t i G U q 8 g r 1 x H I d 0 m O q m j 5 3 U 0 i x o Y 3 y b K p 9 M h v p l F v p L F 2 o V l k X L f + T J F 3 + X 1 S n R t x g n 4 m x U 0 N G q R E W 2 o 1 P R z J 8 s Q i x d X N b 0 0 T l A o h a x N y v J s g / h j 4 p U k J X g F b J 2 C T Y V c K w Y 1 H i h g + c o g b h m H h D 8 J 9 9 y A p u y Q s H E L r x f Z y e T E L U u P X M n e 1 x k s X p G y W s V U E b l E C d O n J l C l 8 8 3 F c n D M 2 u m c F U j u F u B d O 2 6 p m E K m 9 3 K w T 3 q Q j k b J 6 j p E B m / z + j b W r 6 y i W W 5 D 0 d a i X C j D O j t Q P A 7 E Z y + N x j x N 8 m Y H p G B 1 o o x n L d L Y 7 H 4 X Q c 2 p h i v n Q d c a g 7 c 3 H u 1 u i z y c J I Q 1 X m N E Q p t s G T D T a + L S B y c X w q W H m D K d J X 8 z K r S s f O y d h r 9 D P 0 0 G g L 5 H 5 8 L v S X N 2 M j z 8 G z 8 8 H 3 R Q 3 N B i 8 d K k u G 7 + y x S T c N o 8 O N g P o G a v w a s h z 4 t p J G + H 4 e J e e h o t e a 8 6 9 j l B 0 Z u K + F H w e 0 r v x u G V K N R R 3 P j V H c y e m a T A l g L / i l T G z 4 G 3 Q U / W T k k U k p 4 f X E 9 g 4 f 2 X T 4 D 4 U 0 S l H B y Q S 4 O c j e a R e F L H x F k d z K 7 R w P z R Z 1 u i R X A m n E M q k M P K J a n 6 f e 9 a D o u X r Q h F K B j 3 T C B x k B T r e Z 4 F 9 k K 5 Y A n l l I q C 8 4 7 o q z B / w S v 6 0 g 2 D B X H z q w O s f / T 8 0 q s n X / h F o 0 e t 1 g j 7 a k c o z 6 6 y D u t B E / K a D i q t B o 1 W E c 0 6 x T w 6 D d R y M 7 q K J n 2 H 4 p Q m / U v a I V G 3 H D x L N j h n 7 K Q s 3 G O w h p X e 9 j X b c R l 5 r z b F S m 2 i v V 0 y R C q h o O x d + b P Z c J 4 8 U R Z q + n z + o A C D V Y / Z 0 9 O 4 Q 3 T u 4 s p g 0 j u + n 0 I y m I S 8 a U F V V o C N a O N e l 8 6 h t 3 V N H 9 w a m u P s m / 4 x 8 0 1 / h x T j + 0 I W C u 7 T 2 P J A 6 0 R g / y i m F q 2 G f w i + + + I R 3 v p o / P I F / i 3 e E s W 7 7 h Q r b t t k N v X 0 2 6 l 0 W t x g X u H J i s h 0 h x M D w 6 l r f j 9 f 6 c J q O H 5 j 0 q E s c o E 2 K S n v P S U J N s e D r G S 5 c A m e Z a l Q l / u P 8 1 5 E Z q c Z 2 W w W V o s V e 9 c j W P r g e H e i o z i 4 Q 0 F 3 X o d m O w v 7 k h 0 6 7 v M 9 a R g p z 9 m 9 F i Y v S P R R U Y P G d D z O 6 8 N / N 4 p K k q 7 d Z B O 0 z b b Y p P h E S q z s t s o w P l F h 7 n 2 p 6 + v 2 z V 2 s v L s k v s d t s v o N N p + C r j c c L K I R o s e G G j r l r p j L q t Y K k O k b 5 E n U y I Q q p H Q W l M O k q G o t Q s G H W F h 6 B 8 V 8 E h N v a L H f z e K M Z R L b N 3 a h 7 L i h p O M Y H G p U S x R / E u V s F + i e q N I o V u t 0 3 S 6 o p j U w e R 0 U V 8 k w q y t R L J q G 1 q q G e s K D z Y R K b B z 9 h 4 h j H o r T 0 K V y B b F Y T H i T y c k J a N T c b P D F B + j m 9 e 9 w / v w Z a A 3 j J 3 b D m 3 F M r T 3 b I / T B C s i / / e 3 D I N 4 + O 3 4 S t o / H n + 2 L i g m o W 5 g 5 P Q W F S o n 0 Z p f o 1 y B 9 v 3 8 1 i 4 U P J H q X T K X g c j p x c I O 8 z a V n U 1 R G v 6 q A E Q g G M T M 1 j c P H E R j 1 b m Q j J T J K F h h d D b T q L R L U E n m X G i o k k L 5 T k 0 8 b 8 Q c 3 Q q i S 0 f K c J m W k u C j r L y A V o X N 6 2 y c U v Q 9 u M X C z k M F 7 N h e 2 v t 7 C q Q / H T y I f R b V V Q D n W F H 0 y b N N q + u 3 R J j a h n F y k v v t 5 l 9 2 v U p i 5 r M N B j Y w R V 4 S T Y T I 6 D F C S 5 1 X 2 j N n h z Z p Q r L Z L h k a h C E P b A r P V g 3 D o P h k X E h 9 F C 0 u X 1 3 E / a S K 6 K r 7 y B 4 s X p n z s M d h F V K t V Z H N 5 M R d h N p l h N B m h I s U b R q n S Q P T b E p Z / M q A M f Q Q e R D B 7 7 u X W x Y T D U b L 2 D j j N J / N 0 z h i x k O x 9 F R C b g e 1 f T 4 u E C m + o 3 A d X T B S T F b g X J G / F k 5 r c 4 L 6 Y I S q X r T x z D m 6 X A u + l n w w d i 8 a B v b o A D Y 3 Y L G A o s c A I P 8 p g 8 r Q N h X i R v G U G z Z w W T o q 1 D C 7 y H u W y S D b w a t 9 i t I P J N 3 R i i U c f f U O y d y M h 4 i n 2 v A x / R n F i 1 9 5 q K 4 v A 1 S q c i x r Y f X Q u M v L y v Y a b f Y h l T a Q n v A C x R B 5 y 5 g 0 7 l G r p / j 3 I p e A j D / j 4 1 h 4 c N j d M H j V 5 9 z L U n B 1 t d t G S 1 0 A 3 H H O n T D A a V a J s i r 0 R y 0 W 7 + 4 f p k Y 5 i w F W e g z 7 9 4 l 3 e f V O T m J 2 Z g Y 2 o W V + Z W A C q t Z q o 4 k 6 n 4 j D N t r H z T U C 8 1 w c v n t N b T q Z B J y F T q D 1 T m a I F u d h R k L e F a d Y r I u 3 N v b D b r V H q G r q T e 6 p M f L 6 s T A y T 3 Y j M / s m N J j k T 2 F 8 O 0 Q c b F d 5 W k 5 f a R / d i m H l n N A n B Y G V K P E r D w r v P t 2 S Y O K + H c 8 U C n Y 0 F 3 i 4 K U L 2 r J N A a x Y g y M Q 5 T D X G O i 5 f c + I d / v Y 2 L / 9 N 1 M Q / 4 r B b Y m 7 9 M Y P Y i x V L T D p F C P 6 p M 3 O u b l a n e K S J / 2 I F n x Y D g 3 T R 2 v 0 5 j 8 7 M Y N H c 7 i G y Q R 7 2 w A v s Z K 7 E I L 5 b f n x a 0 U 0 s U u T j p Q 8 w 6 g W 8 i J t G Q f y N G 8 S Q p 6 G t l G u C F F e p 5 Y G u q J Q H l + G d 2 Z h p N j Z I E P S r S 6 n 3 E H j b g m n 3 5 R Y c L s + M 9 W p 1 k i 9 t l T Z i l m I L j j 0 a z K m b p l z 5 0 0 J 8 H B + Q 5 e D 8 k T v G b p w f p V F b + Y S x 9 4 K H 4 Z 9 Q A 9 J G L 5 2 D x j C 7 h M J J h 4 U 0 D u H F m P s o 7 u Y + Z A y K F I L I k A n p u v 2 x x H 5 8 i Y C / a k g 1 6 9 P V R z S Z 6 j w Y o h f 2 9 R 8 f B 1 6 4 1 K k W L t G e h 3 E x h 5 1 o Q e r 0 d 1 T z R v H c 9 Y l 3 X 2 q d e r H 7 s R v 4 d H e b m L D A Z d C g W y Y P r N c Q 0 X H C c V s J a S O C D O W k 9 1 G u M x y t T K A l M U 6 R D T k / Y S K A U q K X k K A b r i D 3 J w T 6 l Q K v R R q f V Q S V V J a G h A P r Y C r 9 R M B 9 V j E n J 8 l 6 q 3 F 9 O J h v c Y F 7 H s / L e 0 t N t Z d i j W h a 6 9 N s V J B 8 o k Q l U s H X 1 A I H 7 Q e x v H l D 8 E x I K z 4 K v 1 q k g V x P 9 S 4 0 2 s m R U c l U S r N F z M J s H H q V J 8 c e 4 E L N e b g i B z I V q W H x 3 N J Z p 1 V r I + y u I b + U x u X a c G t d q O W G k e I e / / 9 v 5 L v 7 p f z Y J + + z 4 O T t u o V z r 5 K G g k H V 4 p 4 t h s E H R b k d R e O j C 4 o V F T L 2 l J P p p F p X h w 7 h g s o r y L D 3 F U L l Q G o 9 / G c a j Z A o G M g h L 5 5 x 4 8 N n o D h + v M Y r v r V D j d 9 A e S N X O n h 9 T N g c 8 x L d N M x r i 6 w 1 Y 5 0 y o 5 x u o l 5 r Q 2 b V Q G 1 R I P s 6 j F G q i n i S O T g F z Z q c o B L w P r s z g 2 r J h 8 I I 5 b p 7 C 4 P V H D P 5 O Y q t M X k A S 9 F w 8 j + 3 P k 2 i W m 1 j + w A 3 9 d B 7 r H 8 9 h + d I s P E s e T M 1 M Y m L J S 7 G B j K j p H v 3 t Y 5 o E J r Y 9 q E B g 1 M t 1 V B P a Z 0 5 w a 9 S j d K 0 P V s J a T E M 0 b D T h E d m M Y / 9 W B C a f F h o L G a E j j e / 5 W t b X V l F M l 5 D d 1 m D 1 7 B K m n G 5 U b + e w c c A N Z r p i v q + P C m K o x W X w n Z o g 2 j u g n j y x f K + U x / 2 N E B 5 / f o D q O f L g 3 S o C r R r q 3 Y 4 o J + L E w 3 Y h i 0 d F 6 b o 7 Z B z 2 0 k V 8 k T h E T W l B g 7 z / s t F C X j a B A s W a h n O v p t b z / 1 8 h u / P L u 9 2 F t 5 + f M u 6 D 9 / B x E M 3 h T X / P 9 N L r k g I M v B M j k 6 8 g d b e I l Y 8 8 C D 1 K k B V 2 j q S X n 4 W 8 v 0 z e R V L Y Z L A G 1 Z I M 0 x S H 9 M E 0 7 + j u C 0 8 + 3 y f h M I k s J V c C u N Z U s E 9 K 2 T x W C u 5 r 4 J 4 b C E M s n o D X M 3 h e y p U p 3 m m i k I + K x v g k b 7 B Y v a h U k z j 9 6 V D f P k K x W I L J J G U O + d q 3 v j 7 A 2 o f S v B M P B X t d X m C 5 f z 1 F A b 0 R D X k E s o Y J v K p X o 1 P C e 4 Y o F c V t B f K G m c M s s u E q r B S b N F s V 4 Z H b n Z a Y c D Z P 0 n i R L T H a D d C Z y A D 1 5 r y i 1 R I y R F l 5 Y n b d a k e 5 1 c D j w w x m J y x Q 5 u t 4 q K z B Q b H t G Y s T u z d D U B m 6 m D 0 j L Z z M J 4 q I 7 K f h O L P w t B V 1 H 4 l a B T a l B g / + 1 1 3 Y X Z N I F f e w e G Y O N h + d e 6 d C B i u P L Y W U v n + N 8 Z C l 4 9 E u 1 3 F x g 3 e j S w E P B c r 9 n d D H I Z C R w 6 W u I 1 R U w m K k w J 8 8 y G S v V w A 3 f 1 9 w S I 8 3 9 8 k C p 1 z E j Z J k q S k Y n z m + j J y F b x x V i h Q U 4 B 3 W e b O y d o K U y 6 p C p q n F z J g 9 g f r Y + P U B T v / R o B 3 Y M B I H J E D T 0 i 4 b f f Q z f E e R 9 K e Q D 3 D X X A U p V k t 4 A p 7 U r T X y k p K 3 F e g o u 1 B p m h T y m 0 X V h s U 8 g W q F 2 z m 3 I K f X N U a e 5 z L h 8 G 4 K O h 1 P b i d h s O t h c C l J 2 S T K K 1 M o 4 J y 2 I / A w K J I I w 7 u r 3 3 m 4 i / O n F q A g r 5 h P F V D O l D G 5 I i 0 V i Z e 3 4 D F I C z f Z U y X r V V i U a u h I g b j + Y f f L J F Z + I h m K + F 6 a j B i O x a 1 P P o t g / d N J k c z p x 5 8 M X u O U P M i g k l a h p W x C U W 9 i 9 c o M 3 e M 2 X b s M e a L r j y N G 0 a T / N c Z j J G 3 O g W 3 o U Q y t k g H V c k G 0 t q q L b S X d Y n d 0 n h s p V s M w u 3 V i N / B c g A R D p k S p F o S V g v b 2 1 D w W n d I N 4 l q 5 f I O U S W a E 5 5 0 Z O I m J c E Y o X 2 P K p s K 8 r U F W j 2 K c 3 l 5 I w + A b x v s l c Y l / s 9 p C s 9 L C z e 0 9 f H z p t G i 4 c j T + 5 / P e u 7 O P p b f G b 4 a 9 f y 2 N h c u j Q s W e 5 e j c G i v P 3 t c p G I 0 u Z N J B T J 2 3 0 H W N p s I Z q V Q a T q d 0 P J 5 z 4 i w Z V C U 4 F y 1 w + p x I h z M o + j V w r H Z h c h p F H J Q J F T F 1 6 j h d i u / H y f u Q B 3 L 1 U t w d U n L y s o 0 m K a Z G L e L A z d 9 E s f K x V x B q P u 9 G p w S 1 3 C g q J X i z A H 6 N J + V b 7 T Y O v s 5 i 6 S c O c a 9 2 v 0 p j 9 R O P 2 I y b s 7 H s v Z v 0 e u C 7 M N y n H W j U i Y Y 7 v U j G D l E o F O j C A I N 2 F m V n G a c X X L g Z i e G 0 l z y x P C f O b f e g i 7 Z 6 B p n K y Q b 3 D x 3 P n Y f a / i J G t O 3 Z / f W u H Y a w 7 n b g g K h I W 6 b D j E K D 6 t 0 q D k s b s C s 9 8 K y Y i H 7 Z B e U 7 K s R c n t L f n u U k 1 B K A l m T R H 8 l B Q R Z / + k j Z H W f x H D 6 7 K K k 5 i s h 2 j C x u S 2 w / y e D q 6 S z R v 3 q u S t 9 x I r V P M V u d t F 3 e g t r c E C t f q 6 T 1 S t B r K g r k K c b x r Y 9 S 4 q 2 t H a y u S j R w 7 9 u g E O z p M x 6 E N 6 N Q N 6 a g d u X h n B t N N H B D f e 6 U V J J z O Q N g 6 i 2 9 Z 2 V 4 / P k e Z j 5 h b 0 m e M G O B y y 4 p c V / p o 7 t x p P Z 4 m b 1 K e C G e X 1 K o e Y 8 o L W R N P X m T N n m 8 L H l S O z L d M H Q N D Y g T Q K X W Y O q i R i R c h r F / + w C z 5 2 b E 9 E K G l D 9 / o C Z a p 0 K t W U F O U c P a w m D h 5 F Y + S w Z M j u Z d M r A + K 3 Y b L 7 5 M 5 A 8 R z + 7 L R / e O e T 3 P n J + E W 7 k U L n m 8 R D l U m N Q a M E V e L e / P Q q a q w q V Z J 2 s r h 0 L b o j i m i f h m E V l / F + l g j m K V D L Q m H f T a 5 1 s 7 m a p N N K w I 6 D U w G z V i v m k Y 4 b t l O O b H n 2 N y s 4 W F S y 5 E d 2 J I P q H Y p l N D K B 4 k d X F B b Z T B N m 2 i 7 + p g 9 W k R 3 c z B 5 N J g 9 r w P 6 U A F y 5 e 9 i D z K Q 2 2 S i W x d H 7 z o k I W b 5 6 c i j + g 7 X j X S 2 x 2 K e d R w r + o R f B h F K S S H 0 a 1 4 S j M t U x o E b 5 P w c g p + w g g 1 p B i M F a Z w 2 I F x t o l E p I Y p i l 3 6 R o f / 5 d 9 I b 3 U w c Z b G 9 r Q T r n k z D P R 7 E w t u G C k s a i g r m D v l Q Y 3 O z z u t x c L C F N w z d s T p H h j W z U j f K 8 E 2 Q 4 o 3 Z M j S k b R g H x x P 6 R W T 2 J K r M D 1 X w L 1 y j r z c N I i J P o V T q y O P 2 E b 9 s I W y e + K H 9 Y P 4 A 8 A z P V S B B t z k I m o x d D O G w c r 0 j n W Q w W L r z z 2 t r W c b M B n t S N 7 t Y v J t F d J 7 W R J C C 1 R 2 s q w q y U u x o D y 5 t o l O o w s l 0 Z c 6 N w L R z 6 P a S A t B n B l q w l j J 1 a H W K / A k U s e p W Q P R j w F d 4 2 6 s t W w b r s X j M d r W 1 X 1 o 5 V 5 U a h x X T I u Y h L f p 4 Y n K 4 i H F H n O j S r h 3 I 4 7 F S 1 J J 1 L 2 / 2 c Q b / 8 a a 8 B K h j Q S a W Q 1 q 5 I F r 7 R S m z 0 / B 7 n F g 7 6 u E m M 9 x n u Y 5 o O P x 2 M 4 3 f t H + e f X v m 0 i B f S g j h P K B E v H H Z S z 8 q U b 0 t W t R P L X 5 R Q S 1 q S 7 e W h 8 t r e L f 3 v 4 q j J U P f X S 9 v R d 7 4 H 2 2 G K z Y f f D n m d 7 5 r x P V + 3 g S D 3 b i W J m y I L 1 B 1 L 1 K B k l Z R 7 W Z h q J p J 4 q X g I X u 7 a F n H Z 8 u 1 8 T e v b l y E U 2 r F r s R F z 6 m 1 4 Z / k r e M y Q 0 t 3 3 + N 8 X i m Q m 1 9 H q U b M 7 5 v w i Y F y z 6 i O r y y t J i q I O M v o y 2 v Y O l t K T E Q I h p Y J K u 9 9 s l g 0 V y 9 0 E A 5 V S a q o k N H 1 o R t V k o 3 8 6 b L e o q Z i g i K f Y e y s T z y h y Q w L R W U + p Y I 5 p u F F g 6 6 C u j V H d Q U d r w z L 9 3 c / W s 5 i o 8 k Z e I 5 r s M H M d T z k l e Q 6 6 t Y u T S a q G g 2 y V t m 6 0 T l t K J C o Y + N X x 5 i 5 o o O X S V R P 7 U a h 1 + 0 s f z R c X p T K 9 d w c D O H L h 3 H 5 v K h V E x j m W K W k 8 C F r e 5 Z N 6 x D W c o 6 t 1 + m O D J b I o 8 V a J N H o R j K Q L 9 N M W a b / t d u S N v g J K M Z 0 Y j p 9 M + k D B 3 5 C d S Q R p T o 3 9 L i 8 X h x a 3 s b i 3 M L 2 L 8 V h / u M A e l 0 F j N z 8 y g S b c t v y T D 1 t o b G v 0 b x n R 5 t Y w v B Q B S e t 9 d E q + l O q o 1 4 7 R A 1 o 5 5 O 0 I F I R S / O 4 e 3 p u u i / / p v d 3 1 7 D n b / L e K Z C B e 5 F M X 3 O K z I 8 w / i 2 m M E M x S X d J g X C z T r c 8 8 6 n K d 0 + O A B + / K s A z v x s f O a t Q j e 2 k q 5 B q 6 c b q C Y h 1 y n g M G u I k s n w O K 7 E G U 8 d z Y 4 C a k V H b J F S i 5 m Q z U T Q o e C 6 W i 9 T 9 E x 0 R G U W F C u 6 U U K r 3 o Z p S o n p U 1 5 R 2 Z D c b F I g f z w J w E g 8 z s C + a B E K V c q W E X t Y h + e 0 C g o H G Q U 0 o I E V 4 V s N T J 4 x H 5 v Q D U d T K G 8 3 I O N 9 c s t J W O i c F 9 9 + d j O a w N 0 o l D r 5 s Y L g V K m D y o M a Z t 4 f s 7 a L w M W 4 M x f t U G m l L A w b H I Y B k p E b L i 1 q d + v o t G U I f p c U a 7 t 4 G U Y f o V A E u U A V a h l p b E t H B s 1 E 8 V I S 8 c l 1 K C k + O u 8 s Q 1 Z s o i j L Q V M 0 o N T s Y l c j n e u K q 4 m D D B k 0 O v Z r P B / P 9 O G T 6 0 4 c f C f d x D 6 4 A v p t k x 2 e O T e 8 y w 5 R S X 1 U m T j D x N k p p W 6 g q 1 y 8 O l z S r 3 d q 4 V y 1 U h y g h s a s Q u i a H 7 E n e c i J k p 3 1 N s T 3 O V b K V R V w z t r R W F C L J Q k y W R 5 T 7 l k Y G 2 q 0 Z V L d 3 v I V L 3 w f z m L 6 9 I S I X 7 K H x R O V i S m f Z c I h l I l L l J q 1 F n 2 3 C 7 2 D A 3 m v o G G 8 i 7 u G p w L G m B r u p L R 4 2 U O x Z Q w X P 1 2 B 5 8 z z 5 / B m L 0 w Q 9 d S h n J a q G L 6 5 d 4 B C t Y n g t W 3 o J 0 d L o P r g t V J d R e 2 p M g 2 j j K j w V n 0 0 U U G 2 G k H o Z h 0 t o m X l X I U 8 6 e B 9 n 2 8 S e p M S a W I H o c N d V E p E w d V u t A M 7 U D + 4 B 7 1 c A d O E F m 7 v B I 1 7 B 3 a T F l 6 T N E W x n V S 9 V q a X w D M 9 F C 9 4 4 5 W d v C V K t F Z F p d P C o n 5 8 V c A w D o n u 6 e g / g 0 3 / d D s V r k x + H F e J L T K V c q 5 O x r H V u T w / k w u U K S 7 Q i G r 2 T l f a Q 7 Z O d L A a Z u v K 0 R O d V 7 s E v b W D T s E I 8 0 x X e M h g l u I u o i 5 b n 8 e J p p 6 8 N C Q a j U N W 7 o r 5 t g O i R g v v e o V X k k N B M c O A A n I v O 6 V a R Z R W h 2 y u I C Z y 4 8 k s D o M J T H b m o X b m x a J E L m L t V J N w 2 G 0 w G g Z e o Y M W H Y 8 X A M p J 9 L P 0 C 0 W i X X J k Q i 1 4 F 0 x Q 2 V S I 3 M r h 9 N 8 7 v i Q l F U y R 5 6 x g 7 v z w e 0 y J p X 2 u + J h G i s k Y v A N G r h J H 4 i a 9 t l L A x N Q C C r G S m M h u 5 X h B Y h 3 d O h k j o w J l f R P t Y I X i Y h W m T r n w Z c i I a W s L 8 7 o K K g 3 e 1 E y F Y p C u h + J b 6 6 I e d 8 M U / 5 a f n z R 6 j Q G e 6 a G C D 2 N C I R 7 k U 3 B Q X P E i y s R w u p x i u 5 i + M n G 5 H k 8 i M n 3 j x w x W J l 6 K M N z 9 h t P q 9 k U u V V K L s h y O s Z K h A l l T O R Y v O T D 1 p g 4 Z T Q r r V 6 a w c G F W z L d k D k v Y / D I I t 0 q y / r X m S X v F S t D W j K Q I X u x 9 n R X K 1 B H 2 P U b v j G o 3 9 w T n u j 5 W Y N 7 t b + P z I P I b Z b x 1 Y Q W u 0 9 K r j G m n G r P T U 9 B o d a i S V P p J m A + C f j p m A r u h G m 4 9 S Q h l Y l h W O z C c V h B R U 8 N m N c M y r R H 0 9 C g S u + S F e x O 5 f b B X Y n B C h f e y 5 e X v B 5 H H K H Z D M B M 9 U 5 p a c E 6 Q h 4 G S 4 j U r Z s / O Y u a c C 0 u X v F j + 2 I 6 2 o w 6 T t o 2 J d S M Z B w O 6 G s n z H e a U e J z T Y Y 8 M F s e 6 5 X Q B G r s C k T v J H 7 z Q 9 A 8 R z 1 S o t k 6 P A s V I 5 y w U I x E t e F H o t L x F i 0 Q Z e J v 7 r / a 0 e G O q g S s L D T q O 5 B C 5 0 a F a H T 5 x B 3 T O V m 1 / m c T c e z 5 Y J 3 h t D 8 / 8 J 3 H h w o J o 4 N j H 2 o d z W H x v A u V 8 W U z K W l w G o j x l i i d 6 m j u E 4 H 6 I X Q c p Y A B T F y R l 7 8 c h J Y S E E v T B x 1 A Q L Y z F E s j 5 i 7 D a p W a T S q K Y n D y o V U a r r l V k I X Q U b 8 1 5 j Z i b n o O 8 6 s C y T w 8 j p / x F s x M 7 l F 0 9 D B q e H 9 K i S 5 d t t G l E P w 6 e + H 3 8 6 y D 8 1 w v Y u x Y l h d F B d W T u i D 0 e o 1 X n d 5 2 o d d O w E G 2 W y x T w 3 w 3 B t M C t z k Y N H n s a n h g X z X Q K D U w Q T d d r r T C T h z z o 1 W J a S c n e 8 L V x Z k K H 1 F Y e u k m 6 d / U W F G o Z 6 u Q l X + P l c C L l 4 x c 5 s c A 7 V b w M M p k s u E l i a C s K 3 9 r 4 D O F 4 c A + 6 F k I P 0 0 R R t D B P d 0 T s N I z o d g J b 8 Q w + u j J + 9 W q t 0 Y H / 5 j 7 c C 0 7 k D m s k r G 2 R b q + p s l C b 1 Z i f n U X k U Q w d d Q f z Q 3 S K M 2 d N 8 g H S 9 i w y V E j A I / c K R N S y c K g 8 k G v q m L s 4 m N z m h Y q l b A m u m e d P c n I V R y 6 V R z K b Q i N G X q B B i k J G R U + K 1 d W n U a e A X 6 b q Y O n 9 K V J W J d q N N k r J G i x T B i J z V V K j O n k 4 b u M l w Y B J 1 C t N h D N 7 m P A 5 A K J 1 4 c 0 0 e V s 3 l L L R T B w n a l p 5 B Q 7 T M Y S L Z X z 0 z i J K h w 0 R t 1 4 7 0 M B H c e I B s Y S P l u q C K W x t 1 i g 2 T a N N S r j w 7 h T y / h L u d l 5 s Z f V r S D h R o e 7 n 0 z h v O T k d f B J 4 A 2 N Z W 4 4 K e Q z b h F V 0 B + X W W e P A C s u N + E u 5 I h p x K 7 r 2 E G Z W e u 2 u y G f U I N G 3 f l U B g 3 e 2 K N t C O H N 6 0 O e t j 5 g / C a N J B 6 N j s O S d w U v d U 9 t 5 G O V T Y l 1 S N h 2 G w W R B o 1 5 G t Z E h i 0 w 0 y e E i V V K j T s + d 8 y a K P 2 x k T N T I Z a K Y P G + A q T e 5 z X M 9 h x s h E T / 1 d x 0 c B j d v C X x R I + E 2 Q K 5 u o d r k W k Y N 7 F N 2 0 Q p s u J 7 w w a 8 f k 8 e a x O K V w R x a 9 o C 8 4 a w R J f n x f Y G 3 7 8 X w 5 h v v P D U A H E c d X C 1 j 4 Y N n U / G d m y U s v W N E 4 G E E h 3 Q 9 5 u X 3 y C O 1 x H T F z Y A a U 5 Y W w n k l K V Y N 4 Q d x a M 0 y K N s a 4 u U K 3 G 2 N V s q / x r N x o k J t F L M 4 b T r e W u t 5 Y I H j L k M 2 o m m 8 5 O E b u m H r n h Y s 2 l E K d n A n A h V R K q W 3 K F L K G r 1 S Z N k U J N Q M j h k 4 v l E Q W d J j k L H j J Q 2 H 9 1 O w n T Z j w j P q w Q 4 f J E Q 1 w f B S C z 4 f B s c H 2 Y M C 4 v 4 c 1 j 4 e T Q R w O t r / u E L U q I W z p 0 8 h k U i i n q y j V d B i 6 g 2 L S M 4 k t o t E o S i C k X W g V d t J U S J Y + 4 l U f s T 0 N v w k g l Z Z A 2 4 6 M / 2 u D l r F o A a w W q 2 J H u P 9 + b h h 7 H 2 d w 8 R b O u h 1 0 s R w K d S A Y V I 1 o l C 8 a X a h m o G W a C C n 9 O v I i U j K 0 J k k W h z B 6 s f H M 4 2 c Z O h n / H k Z y + z 7 R N s 7 e o q d K r h x Z w d y 2 x r O + L q I F 4 k y k p d k O A 1 t r G t J 0 Y o 5 c q J a 3 G 5 Z Q A 7 2 N V 4 C s m g 4 2 J X R o J U r Z R J E h e g R w f 8 e X Y P 0 I u g v a 9 g n I V n o W d 0 n c a X Y u W 7 Y S + 1 / G 4 a N K I 1 t 0 v I 0 c 6 U i e 8 t x B o O T B J x 5 6 2 P Y Q 5 U R Q f T b F n k I B 5 p k 7 D X m o l B E h v 9 a H n O X R 4 t Z 9 / Y O k C m z + F G s Q l 5 z Z W 2 e v F Q X V o s N w U g K 2 Q w p J 7 G a h Y l T 4 v P Z T J 4 E V 4 3 9 b 0 J Y u 8 L x 2 s C j p A I Z p P c a k O u q q G U B i 8 0 r l m n w 8 6 m z p G T q K C k N w K a B 4 5 x h l E o l G I 2 j n p P B l H D n y 7 T o A 9 7 M y q C y d k S z l i a N D E V A I s n A C l Q p N a A 3 D j w i U z / / z Q Q U b R t y + Y C g x y o 9 K Z G Z 4 j a 7 U c z n 3 Q m p 8 N Z 0 Q / T D W L h A 9 J v O s 9 Q m 9 d Q w l a f x C q W w X / U 9 V R q b v o O L F O v u 7 w Q Q L u v Q M I w a n t d 4 P s Z 6 q H v f + j G 7 Z B X d j n L 5 P K w 2 q 1 j e z n N D z w L P 8 X D w x X v O i i Y h B D 7 4 s G r u f + c n + m O F l e h g h 5 S G E w G c s R p W m v 4 E J s N I g s N 5 O F Y J J Y k p B + f y r g r + b 1 N w n X e T x Q 2 I x E K 7 p E D + o I X p s 9 J y e c 6 s c X p 5 c 6 + K U / M O E i A Z K X o e H V k F r Z o c G V U A 7 / / k H f F Z F u q j h b U b v / Z j n T z Z / s 0 Q X R h R w F Y F C 5 f c R P O k Z I G o 5 o j m M H e h P 6 n L a e 2 Q O N / h 9 H s f 8 X g C n q H 1 V 8 N 4 c n U L p X w F b 3 x 8 h p R C J c 6 H l 5 G 4 F h w i W R I P F u G Z k W g d d 7 S 1 K G a w 9 + 0 h F L Y q H E s 6 M X a 1 E n n U Z p P O q Y R O 0 Q b b c l M o F q 8 d 8 9 / a E 1 2 g t G b J C 3 J C Y t 4 h J T n S y T T u J B w U x 0 n x F y + Z W V E 0 c D 3 P u 8 G / x s v i u E L R M 2 6 N N X 1 6 U j Q g s e m k g e c + 3 h z z 8 A b L 0 W i U O R Q m 3 F 4 R R z C V 4 b 9 c N o / 9 q w m s f D B J X o 4 F V I b g 3 Q T U S p N o e q 8 k C 2 i b p X h i c p S q H U U F c R J J N Z 0 K Z 8 e c J F R h o X R 8 c j q i f 0 p 6 d f d q B I 4 L X i g N I S H A 2 V s U 5 L s D s M 0 N A v M 6 K Y 5 D Q 3 F T z 9 t u f h 7 A y o f S H k i P f u X H q U 9 m x O O j e P i r H R i 1 R D 8 t B U y d k n a l O A q m e f v f B b D 8 3 s J T e s r X 2 9 9 3 9 i i Y e n K n J D 1 X h h w B 7 w S f 2 q m i q y 2 h X a O x r p A i d N O o 5 T o o t 7 I w 6 s 3 Q u + k 8 M y 4 x N 9 Z u U m w m D 2 P m A y O N B 7 1 G / 2 d w Y q G f N d 3 + K g I l K c f C h W k E H w X h n n e L q Y A + b o f U m L W 2 4 D R 2 R M O V P n y q E j z t O m 5 3 X j 5 + f o 0 x C s U x C m + h U m 3 J x T z R u u f k b k B 9 t N s d f J O I w H i v L L r 4 c H a J h Z A 3 B f M s S L v o 5 f x d Y d 0 n l + 3 I R t P Q O t S o Z a q i G a R 5 a p Q K 8 W Q y z 7 c 8 C 7 z a N Z 8 o w L C s R G m z C Y v H h O R W F Z 4 r v f P t y h E K d D H l m Y G 5 V 7 H x 5 H M / 1 j 6 a F Q r G + 0 h l Y w W s f T B Y g Z q j 4 2 W 2 y X D Q 9 S y N a Y E 2 j A p 5 F F 5 m z w v / + h 5 1 2 M u O Q y K R I G 9 v g 3 q o o L W P J w 8 O M e E 1 Q W / S P 6 0 8 a X b L R F c j 0 G h U N K Y d y I k l t D N d p P f r m L q k p n j K T G Z H Y g K c r Z u 3 t 8 W + v O x s 2 Q b k 0 2 W k N + p C m T v q P F b f H 3 S z 5 Z 3 k 7 0 d U s F J s m y D v z m C 7 8 6 m P P B o F Y L v p 4 + f 4 G s / H M f O c O e j 1 0 i 7 K 4 a I g 9 S T 0 g 3 3 G t 8 U 8 3 n Z 6 Y Z n U i t Z Y X I 4 0 s e I R j 1 l 4 e U U q 9 x i f e J t o m 7 U N 1 z p R S I o H X G s O 1 I p 1 1 A q D M h n G s D K x Z 2 I F Y 1 S R F P 8 y u J e c P 1 0 h 4 W x S P K O A 2 U 0 B t K y J T l a H S N Q J k 8 y H 9 b n p p 8 r E a J O w C W 9 F L x l d R l j 1 y 7 j 3 y 0 f Y u x 5 D + F u K W l J 5 L H x g F T v 7 P Q / Z E N H a S a u I 6 R h G P L 8 E y e 1 2 k 9 e s I 5 s + P p k 7 O + c g q p w f K e O S k 7 q o 6 D q 5 Q l 9 n 1 C A d t S D z R A 3 3 W 3 b o u 0 Q / e 8 o U z B K F 6 7 U X U y v b p E x t o V Q 2 p w H O t x 1 0 j g m K m + b x 5 I s A A r e j Y t M E g 7 q D D x f q Y g P r P p Y t N f J m f h z m j 5 c 7 v c a L 4 Z h C d b s G R G t l 1 C m o Z S 8 1 D o G s S g j m V r m A R 6 U 8 X C 0 3 Q q E w G r m B M E g Y C H O F a B E H 1 3 2 o 9 O R Z c A j t U g X t I s U / / j L y g T o q s Q 5 S h 3 F U o k 0 U D k t C Y P l z n I 5 m e t O H U q 2 A r l G E t k M e g v 4 t U t A P n x m N U h e F X K r 3 K Q n s I Q 8 f R U R / h 8 e / C Y r W Y o d b M d Q p j p o + M 0 m x k Q d T b 6 s w f W p a F M s a p o 5 P C h 9 F N d 9 C R R E T M R 0 n I P j 8 a v Q n U b + T k U w k U a o c 7 0 z E 1 L N T l 8 a v X C 6 L K o h 0 J U A K J X m P + K 0 2 Z M E y F j 9 0 w a 6 y 0 d B q R F v m I u n + j K 2 F U l e q p O C J X v 7 r w 6 r v 4 v y H a y J z 5 z r t g e e U E 5 V M C 5 s 3 p G R Q J M 8 9 D M V D W G o N B B 0 z q A 9 V r 7 z G y + G Y x t T b h 0 g 1 G 1 h y N j F t a 4 t s 0 T C 4 U N J r b J F X y m L V Y I a s R I E 2 f W R u d o Z o y U C B a i 1 S t n g d d 0 M U B 1 C M Y C A L z t 6 G 6 V E / g y e o H R l D w 5 R S r E 3 S z J b R 9 o Z I W 0 i g r R V 0 W 0 r U k t I x u d x m G H m i W 2 t v r e P L v 7 0 B 3 6 o T Z q M R s 2 4 t D h 4 U U I 6 H R N O W 7 d 8 k s P t l R g T 4 e q s W z W Z Z x E 3 z V y x Y e 2 e B q K 0 R 2 Q N e K j G 4 x v i j K q b X R 1 t + j c P M u z b k b t s E z e M 5 M y 5 W 5 e R J v 0 T o K L g 2 8 c 6 9 b 7 G w O C + K V b k S R H q 9 j U e P H p P C h 6 F 0 V f D N r W + g M X A L 7 E n o D G q o O 1 Y c / k o O v U M n e g c q e 8 k T D v 2 4 x 7 m p F / 4 Y Z S e v q m b G U a u X E S h q c D d h w N w 7 0 9 B r W 3 h 8 f Y c 8 G t 2 F 3 m 3 T 6 F Q w H 5 n e e I 2 X g + K / / e / + + 1 / 0 K 3 l 2 r 0 f F D h U e j Y 6 8 T x 6 x T h P x 2 y n I T W b 0 2 5 T n W 3 V s 1 g t 4 u z d H x b S Q m z 1 y 6 p W X a r v m r N j 3 H y A Q r 6 L Q t I t G I i 6 z C l w 6 1 u i W R L J B L T M J W s d K o s M g + O X g m n f l U 5 q I 5 q n q M N s c q J b I R 9 2 g g z d J Z E s t J P e K 6 F b J L 1 S V K I R I 6 R f s k F n p / H h O S 0 V H M M l Q p M 8 0 F x e h 9 d k g z 9 Y w d d Y K C 1 H C M l F T m 3 c w i a o 3 6 8 g L y k j h U 8 j 4 K y g d a m D w 1 o X 3 Y 0 r L y 0 b 2 b 4 f J 6 s i Q C m S R 2 m o i t p 2 E y W R B + q A K r Y m 8 X y I K r X C c A 2 P C k 6 4 8 d y S h i w e P 7 8 L u M W L a K 8 U w r M D c A 6 J S q Z A 3 q M L q 6 y J z W I f O 2 c X C 2 g y N Q Y E U y Y x y q I v U R g e L H 7 h h d h q F N 6 m 3 S b n G t g w 4 2 a t s f 7 O H d k 2 B 1 T U 1 5 t 1 y o Y y H c N M 4 h d H O V V E 2 O s T Z u 7 R l 7 B b G L y V 5 j R e D L B g h F 0 A 3 2 K z p 4 O 5 v / D j 3 0 b y o B A / n S E D l H W S y T Z g j U k 1 X h Q R v 6 R P f s b o + 0 V B E r Y H / f g A N 7 z w i R T U + I H 7 O Q s k 3 j / c j K p e r e B A 3 i M 2 h n X o K q n 2 z 6 L b r M B j 0 x P m Z d k g C U S K K 1 + 3 V r R 0 N 8 h v V J l S s m f R Z n l t Z / s g p y o 0 U s g 5 U v D F A O E M B O 9 H V S g 2 r n 6 6 w D u I g L Y d m J w r H M m f H K H 6 b H Z 0 f 4 q r s 7 L Y S M 5 d 0 d F g 5 D m 5 F x a L G Z r 0 D z 4 J T V M z f 3 S g i r z A R / V L D V 8 / A v U 4 0 V c b 0 l A a q o o V 7 w U 0 q 1 M 9 E S u B z b x E R f P D w I S 6 c f V s Y k H E g 4 k h U M Y v A Z 6 T 4 V 5 T g 6 v r s L T I S C h l U t o r Y H K 6 / o y K v E 0 u X F L i y O B p z P g u Z S B b J 7 Q p U S v 3 T T R L 6 4 A 3 g S t / t w 6 S 3 I u R z 0 n j x z e q 9 + R r f C y L L x x m f a j h G A i R t e 9 8 H K w K 3 q f K 3 G t A + L k G r M W H 5 n F k M u q B r v c / y + q d M 4 w C Z b 1 X o r K 1 S A N z E F D m C o 8 s z e D 3 U N w G N W A V 6 N 6 z G a W 9 T 8 m 4 k R K x 8 2 T x 3 c e 2 I 9 D u / N j d H S k e / x U v X h z c k 4 D R z b D + B q s 0 j 1 k u 9 u y h H K V P E / s 0 Y z v 5 s 6 e m c 0 r 1 A G + d n S R j p I I H r Z V i W W r A d a a n M 6 X z 2 R N 6 V 8 X N E j F s B N V S K L t Y 8 L Y r D S J F 6 1 e m R r 2 R Y / X B A D w u N i P h t v d I O e V e N Y N g P u 0 9 S B p 6 I 5 U l a B s d d V c T p X 5 6 3 k y F B Y 6 v I T 4 M 3 s 1 Y o V B T n K G H k N l F j 0 C J r p z w 6 s C c g t h 9 H K d 7 B 0 q U J U V 2 / e O V 4 5 c v G Z 4 f k Z U N Y u 3 g G e x o H y o 0 e X X m N 7 w V J o d J F R O / l s f L J F O q d F s q t J n I U R 2 U 7 J J A G C 4 r 7 J S h 9 V m T r d V h I A f w J M 8 5 N 1 k U m i b G 3 f 4 C J W T P C J G C T l 1 2 i c f + z w E s 4 b g X V F K e 1 j j V b H A d W t v s P H u K N 8 + f E 8 7 0 v s w i r / T B T r L F M 1 C 5 8 G E E z q c X a + x M i J u F t e F j Z A 6 k 2 P B Y F e S a K b Y g 6 Z j f p t z w F W I g i 8 n x a o V i A s T A H 7 X x R V H j w 0 n f + 3 t E J b O 4 R y H 3 U u c K g X 9 n B i H 9 p H J t e 5 6 s v l J N Q k 0 6 w 6 v B c m g o S l e L J 7 G w q h V J A g W a Z q K W y B e N S C X a 3 i 6 h i A a l r V v K W h u d O o j 8 L P D G 8 / Q V 5 W l M L i 2 / P i O e 7 V 5 N Y / v C 4 0 d j 8 e k 9 s o g Z N G c u X Z / H Z 0 J z U a 7 w 8 F H / + D / / D X 1 Q O g P I c x R L y G i w k B Q b e A E y l x h T F U l y C J G 9 R b M E t g z t y b O V p 4 O 1 d 6 I Y m O 3 O 5 P N z 2 K R S y K X i m R 0 t / x i F U f A i 3 w U X K N F C 8 d N U P v W r g P Y r 1 t K B J C r m U U W S B 5 3 / L m Q p S l R R W T y 9 h b n q S 4 p o S n B M W + L g z L Q n h s C A q S L E K d R J c i t U M B i O q O j U 6 + 0 3 M n 5 s U v c n z W 3 V M v 2 2 G i R 5 z s x M + v q j 2 I C R y D d z c z C D X 0 K K Y 2 C Z a p E I 4 x X 2 9 u y L z x r s Y l u I 0 D g 4 l Q p k n Q F u J z c 0 d 8 f t 6 H d F Y O c W K c i M U b a O o 7 K B D o 0 i G a 4 / i 1 H K U K O Z F G 0 x L D R i m y U s b Z k T 8 y G l w h a G J 0 J 0 i 7 L M v F 8 u w g W J v z / E w x 7 L V S g 6 r 7 0 t z b D w B b Z p Q i f n F o 3 B M 2 6 C m c Z o 8 6 x C k d H 9 s i + 3 X e F H I 7 v 7 1 Z l e v d a K h i m L i l J N u i K Q o T L 3 6 q C d l 0 L g k 4 e c K g V i e A l g r 9 3 s Q L 1 E M 1 U C 1 U E Z H V 4 L R 4 B D W m E t m e B 6 F 2 2 U V a x n Y t V I 8 V G 8 X S E j D I u 6 a N k s e 5 3 n Y 3 d / F 4 v y i E H j / j Q L C d g 0 u r 2 r w 8 G 8 3 M f / m 9 N g 2 Z w 8 j K t E s k + d n l L 2 2 z S 2 y 1 D m K K S q H G l i X 2 s i G K 7 C t T Y q l 9 k d b k z G 4 y 0 + y K I P X 0 i H v N P q + / 3 4 I t W w H a x + N n 8 z l T y c K M v L W R G f p d 0 O 3 K D a U V W G e 0 E E / 3 x R U N v i k g K W F J W x u b W N x Y R 6 x e J w G u I t 6 r g k l e d b F x Q X s 7 e 3 D 4 e T S K T l q t R o m J r x i i Q y 3 M u M 5 L U 6 3 G 8 l Y Z H N Z b G X p P l Y y M G a C W H t r E Z l 0 R n z + 7 r V N M a H O O y V m s x n M z M 4 j G P D D 6 b R T X F x F t d j C 8 u o s g u k u J p x 6 3 C R a / h r f D 7 K v v r 7 T V W V L I p y W V U 2 w O 4 j 2 1 U q i r Z d c S w S l w h t J t 2 A / v w i n R Y Y m K R T H C a 2 O 4 m m Z S 7 Y Z Q H G X 7 O s y f V Y 1 y u + Z r g k P c y T B U G 9 R z E T x j 9 f 0 b M r H X Y q U X H V B x 4 j t J s U q 2 m K + C a 1 a R c I k w 9 q H x 5 v A 8 F n l K l z p o R T 9 1 z n + 6 S N B C u L Q S x 1 W E 4 0 8 z G d X y B v K s e y S E i H H t t s 8 A X t f 5 y k m s Y i l F N q h T C U j l O O C 4 B a 2 k w r o 4 i G x V L + h S G D + P Q 9 9 X l q S U i r U M W E e 9 E z n m J R L r Y L 3 Y q i n V K R 8 F L N 9 4 u V Q 7 Y X B S Z j E T o z i Q o o / 3 5 B q G r n q 4 / F n Q b E r f R + c k W W P 2 T 9 0 M 6 d A i R S f q y b u R 9 R I v V 7 2 / r 2 h + E / / z f / g F w v n Z + B d d s G z a I X B 2 4 H F p 4 L N Z 4 D V Q z T L r R X N K A 9 u 7 C E f a S H 8 x I 9 C k A Q i k Q N 3 W + X U c 7 u o Q m F f j m q j J J Z h E N s R y B e z q D d q U C n V 0 M o H A T F b Z w 6 s + a b 2 v d x J E D e e r D N v 9 R m 8 l 0 Z j 2 o M 3 3 v R i m q y 3 e U I 9 t h a P B Y U 9 D i u S 6 c h a r G o i j c c 3 Q v C 4 F 6 D u y K D O 1 q D N 5 F G L V l A j j 5 V N R s T a J T Y E v G r 3 a A O a P l K h O B Q a 8 t x G t Z g K Y H B s e P t Q h Q 4 d t x E M Q R l T w r G g h m v Z g D B v v L Z A M R O N G R e 4 5 i I d 2 O 2 D + E v K A s q Q O 2 h h 4 Q M H e f A i I h s Z O O d G k y g n g c 9 3 6 7 M A M Y U m V i 4 P j B d P a L s W z S N 1 f D y m b H U 2 6 P y c u h Y S T + J o E e 3 l j 3 A X 3 3 R F c W z + 8 T V e D L J M K t q N P I n B d 1 o q n R m m e o z 9 S g k L e i M e / y q C w s o C F h x N M f e 0 f T u H B l E K p U I H j V a L p K 6 D 2 U k j c t t Z o n p E t S 6 T U M i I 3 l V j s J i s R A N 1 Z M k p 8 C Y r y o v Z J s z t p z T r a N P 6 c c i E s 6 i y E 9 G T c h I l q m a q M L q s s C 4 c 3 2 C M b f 1 u Q o E 5 G y 9 / A H a u h k l U K Y Y w O K H x l u g a W 8 h S 3 N h u t M R O F 2 f + e F D Q + u B O D P o S G Q W Z B h 1 t A p 2 m H C v v j / G C Z O Y D 1 0 u Y 6 y 3 u e 8 y 7 A 8 o 6 0 C d D a J N H U r s r R L O k 1 a 6 8 C V z 0 W 1 L u t + J C m O t 0 I Q a z R s x V a T C a e d v 5 O g z f G 3 Z o D B o E 7 h 2 i n p d j 9 i 0 n I n f r W P z w Z O X i l t k T 5 4 x i V 4 9 h B L + p Y + a 9 8 R Q u T t 5 a F s y Q x 5 L B s m r D A 6 L J 7 K 3 5 3 n B T n d d 4 e c i y 6 V j 3 4 Z 0 o 5 k / 7 o J Z R 1 K O W S m e Y F n R I x g + I / l V I y D S + a a z N S z e G + 0 T U D 9 J Q a b S I p w t E L z x Q q + Q i 6 x c v U t y R q E I f b W D y D Y p j j B p R l s N B N 6 9 5 4 r h k O y m t k e I / B i t Z h A X H P l 6 p Q l t p J P b j 8 H 1 w B q p 0 F p 2 W H I 4 l E y k 0 e Y J m G U Y v x W y Z E l L + I p o F p f C A T a K J 7 T I p v F y L 6 Y t W 0 b S f O x n x v r f 2 O T 1 a F Z n Y 8 8 h q 9 T 3 d G 5 c L S 3 l 1 R q 3 Z x e G N O J Y / 9 I q + 6 X m / A p 6 z S l F Z M Y z I V h S N l B m l S g o K J x m W M l 0 r x T l r n 3 g g l / N q p j K y p R i q D 6 a Q M W x g + b x X e B K m r w x e / 8 V j M o w n X + y h R Y r O t N q o 4 2 X x F I e q d W j x 1 M V k H t l g R b z P 1 9 V p K V G p J 6 A 1 q I U X P 6 r 4 u X g B + V g Z s + d H W x H k A g W 0 6 0 A 6 X E d R 1 U H W P d p X s H d 6 Y h x f 4 + U g F I o F Y 3 J V G v Q S W a g i K Y y X Y g A e 1 0 e F L L R 3 Z T B c c A j L d R S 1 B q D T D G h X q H i f / i + D v u 1 A + L s O t O Y a l t 8 Z 3 V + J q d F Q n 5 V n g h U l R s F 7 2 Z z D + b O n 0 M z I o e o p H l e M N 7 P k G R R 2 5 I p 7 m L 8 4 h Z z 8 A F 7 D m t j / l e e 5 j m L j V w d E 0 b R Q 2 i p w E X 2 M b 1 T F B H F / 7 o o R e 5 j C x M o 0 u h q p E Q s r w b 1 / / R A e 5 2 m K I R v I 5 6 L Q a c 1 i z q j S T m L 5 8 i K K R A / l R j O K B x F k M h X I 5 q c x 5 Q h A r 9 P h 9 l 8 H c O F P j 5 c z D c 9 N 9 b H 7 Z R Y T F 7 Q I f V e A z F A k j k p 0 z d l A J 2 9 D O P Q A 7 / 8 7 7 0 k f p N P l 8 q v k k x Y O A w / x y X / y s f T 6 E P a v Z 4 h S m 9 A x 0 P 1 d m R Q F x Q x u F W Y k W l 9 q c F t s a T c T p s e x 0 m M U q + e Q K i l g o J g q 2 a t C f 4 0 X h + I f / + / + q 1 / o z N q n W / p z b Z e J g l M h X m S h K k Q L Z p Z 1 s J y Q x a 2 3 C i J p w D S L J y q V C r o 7 F F D b j T 4 k d C 4 0 C i U U d x p Q 6 p t k S S U e P y S 7 A r w j 4 U l z V / H 7 H e T M S a z N L k D Z M a D R L Y r s V u R O E 0 q 6 6 d 4 z V i j k X U y e 4 c 2 f y Y u o n c K 7 8 s K 6 c V v l u B d t y I U a o i k K V 7 x z V U R 8 P y 1 a J b P i V C J k N P j 7 F T I G V k n r 2 a P Y 5 8 l b 0 R g 1 r E Q 5 C z J 4 3 7 V B a 6 q T 1 9 L D Z N N B T 1 5 C p + p C Z y P P R x 7 V Y C v A 4 T I K p W m E a f z m u R n Z q E H i D C g X Y D G Y Q n J X p w b p E O 8 a z 9 6 R e 3 J E H i f o u i 0 o l 8 k T m c l T L k g V / P z H c V H T Y Y T G Y U N x k y j o 4 1 1 4 l w Y F x N l g F b O X p N + I b i c R f V x A 6 o D G r 1 U W C 0 C 5 6 I T v R a P d J s W T w 6 R 2 i d Q 7 7 w 7 J u 7 t z i d P r J p c v B 1 k s e N j l J e H j g u 9 i g G i G i z y C f t S K V r o J I n A U D 5 G 1 b q i T 4 j H T O i G J B B X F B i o S J X Q o Y C e Z L B G 9 S G 6 l 0 B X d d I 4 X c R 6 Q 1 5 k / g e 5 t f x G H + 0 0 r 6 v t K p A v b Z M + N F N T L y C t M i J K c R r u M f D Q P r c I M 0 4 R E n 1 i h a g 3 u L H R c G H g X Q f 9 9 P 1 b e H X j N / a 8 L s C 2 Q 2 L U p 0 n M r R b f W c p S E 3 5 2 F Q S G V K j 2 h A H 7 d 2 8 L B 9 Q K m y I O M G 6 9 W i 2 K P c A R W k 1 1 U c i y 9 N S d 2 / c g c F n H q 4 w V k y 0 F k t j r o l I j + y g y i Y J b H n u N W G V 1 Z U 1 e C q m 7 C 0 o d 2 U u g G o v c o 1 p q q S Z 1 z i Q p s 3 9 j B m Y 9 P 9 3 5 N w j d 3 6 d z p O L V 0 H E q Z G a f / n h Q L R 5 4 k U E t p y c t m Y Z u 2 k T c l D 7 S T w c y p S d Q y b d g W J Q v J t K 5 P 8 W K 8 Z I e U i c 3 I Z z t a Y V S P m 6 T X e B Z k i U i o y 5 m y 4 V 5 3 j P x h C c 1 S G 8 5 1 i y g Z e h T j k i F p n V B J J u 1 x F N r P w M f F q X Q L W m 2 i J R R 0 6 Z R 2 d G R 1 8 l Z N k e V j + E z n k S j J k f 0 u h N W P R n d 0 5 2 P H i V r M 2 a S 0 N V t q r q 9 L H C Q h a 5 G C N D l r 1 o b G 3 o B O N g f b e h V q z a g w V 9 J V 0 S f d u U w B P k k B t + I q R s u o k 3 d V U o x g X z Y / p X S R n Q j M D r N Y H t 4 H z 6 0 F b 1 Q w f 8 W E d r e B G l n w 2 o E C j h W p w X + J L p s d + N 6 X C f g u G m C w G s C r i B n K m h O p d E o s P 5 + b m x O b n n F t o v 9 a C b l M D G q t D g 7 n D D 0 O o S F P Y + 3 9 V Y o 9 V U S N H 8 C s d c O s 8 o q K + M U P b Q j l F B S v R r H 6 q U d U g 7 h O K W B 2 S e e Q r f k R / q a K M x 8 N u j 0 F 7 0 d Q b 8 j g m T O I z / l v l O g + y p A r H 8 C q X 0 W l n M L S F T e 2 r m 9 D I / f Q e b f Q I Y p e q 2 i x 8 I F 0 3 D o N u 5 i j J 8 3 x Z x V w G r r 4 N j g + s / k a z 4 f i 3 / / J f / E L x 9 x o p k x s g Z n u Q L / I W 8 1 o i F 9 D z K v 0 o e q a 6 D N E O 8 i 6 8 p 6 x T P a 4 W U m 1 X k G 7 U 0 e 5 q S f 6 w 7 v w k W s i O T a r P S L W q k Q K s E 8 T B R n i f L k q C Y S 2 g f R h D o m t E u I 7 O f I w D U y f 8 a H Y z d C x K N Y x k 3 W P Z V E q R y m 2 c Q u 6 M 4 x O i w L 9 t h H F S B 7 d h h L 1 Q g s a q x J a C 3 k w c o / N A l O 4 O m r 5 B p K h B K w e m 9 Q b o n c Y r m 6 o V j K I b C Z F 8 a x a o U M q m E F 0 M w + F S U E e S 4 P o o 7 B I 0 3 M 3 J z Y W X B E e C 2 a h d 7 S h N y u h s 5 J i 0 q v c b 7 0 t q 0 E / U 4 N 1 l V 6 T F Z E J p X H q p 3 P w z L t 7 y + m J V m s 8 5 F W l D G E h n Y F c L U e k q o c 8 E 0 W j z o s Q o 2 J T N A Y X D P N Y t 6 N O W K c l 2 s z 0 N P q w I N o N h G t G Q d U y w T K q V d 5 x 0 k F G L U d 0 T i / 2 h u K 9 h e 0 z O h j d B r G a W q 5 p 4 0 7 e i k x V I e g 2 J 4 d 4 S K u N T d y P P H + h 5 G u c D N k 3 f 3 G n y 1 5 j O P t U T 8 q h c V F E R I K t k I 2 3 V i 0 y d Q q 5 U l R d M 7 3 r L w P f C M x C p e x g z d O A Q T l I 1 4 a 3 o 5 A X J 5 C I 7 o G 7 K v F + U W I n c 6 I 7 j W Y N E 2 c M U t + 6 X m V 1 N B o j 5 e j C 0 K V g f C e N a q l I 9 D K D 2 Y v S E g i e 8 V 9 c W C Q l 4 0 5 L Z l R j T Z h 9 2 p H S o z 4 a l a a g Y + V o F f U y 0 V g T x T R O G 3 n C N J w r V u Q C R f o t O c L 7 X O 8 2 S U Z C u u Y n n x 9 A 5 t R i 0 m t E Z C O H t Y + m e 7 V 8 X a Q o z r F Q / N R f A M h e e r j a v N / u i + n w 3 h d p G L 0 y T K 4 O N l M b R i 6 W I 4 N S E O / p 5 N N 0 b U G s 0 H n w c h Q G H 4 e b z q S v 2 z D 3 v u R Z y + S V y 4 k a 3 O t S 2 p 2 X d r S e E P 0 t H u L s T 5 f F h G 7 g d o i M i B z r P / W R 5 6 T v 8 G Y N y S L U R q K 2 N g 1 5 J x n u h d U o 1 o + f E 4 M 3 B u d Y 9 D V e H I r / 8 h / / o 1 8 Y b H a S C K Z t M m z 8 b Q C e V Y P o M z 6 8 8 n M Y T 5 J d q G p F K A x 1 p M u H y N e j 0 G o k L + e 2 s o U E 7 B r p x v O S C Z 6 v 4 f 1 c y 7 k C z v z J L D z L V t h n i Q q R Z z T N G C i Q N o s J Y q a e v F C v m K 8 g k 8 p g 0 j 4 P v Z c E f T O I u b c o Z i q 5 M L 1 u h 9 G s h c H F f S v I + + n t p P R y b F / z w 7 l g w c 3 b 9 2 A x m w U N 4 5 b Q j z a e C A W p k 7 d U W 5 R E Z d s w T s l h c G q E Q O r 0 Z t T K Z Y o p T O R t l A j e j p F i a s g A k O L U y B M 3 q l A 0 b J g 4 b S S F p j g Q L e w + i h H V d V B c M q y 8 o 9 E G e z E 2 N L y T h 3 V K j 4 2 r 2 2 i l T T B M S B v O i Q p 7 + t z u j Q O U Y + Q F N W T E M E G K U B d G z D 4 / Y A 1 K e o f X i S U e l W j s b O R l W s Q S D N B 7 l E 8 n t p O 7 v L C R 6 L B e g d R e D q 1 C G 1 N n P e S h 9 M j t V d A q d x G 8 4 4 d m k u L b O s W J 5 H n Z W f q s 7 W P 1 e 5 z x 4 7 m p N v 2 9 x s t B 8 Y / / q / / 6 F 0 z B 8 k 0 d 0 g 8 O s f z + h M i W n Y S y L I J M U U / B K y 9 0 s 4 i b r 1 N Z R V 9 t r u F j y 6 w n y 8 q 7 W S T 2 U 0 j v t u B 7 y w D X n A W F M A X D R D 2 G j T Q / H m K A p F A 1 3 N 0 I Y c W 5 C J 1 b J t p j s e R 5 l 9 w w T S g R + r Y G + U S c P B H X J 5 j o d 1 Q o h s r w n X c L i + 5 1 u u h a D J h 0 G U n g F R Q 3 k F C R R z I Y D N C S g h V D F B c u 6 U U R r M I k Q z o X F w 1 e t r Z 3 I S O 6 G M + E i T q S Y p f 0 k J G 3 N N g 7 F J s R V V I X 0 O p K a X S j W S 9 i T m 5 9 r K X r 5 T V N w + B K 9 i b F c f E A t z + T w W A 0 Y O b U l C h 8 D d y O Q 6 W T Y / 9 W D A U 6 F 4 N b C d c a U T a f h Z T / H s W N N d g 9 0 9 D 3 a i c l y G h c L S i R z t i I 8 r U L S r H M 3 9 C r Y U z k i G w S Q Z h 9 2 w 4 7 9 z p M F Y m q W 2 G a V A m K q S f j o S U K b H J p U Q 4 0 k S N D k t c T H a S v R 3 J K J M s D w 8 C T 7 a + 9 0 v e H 4 v / y f / 0 / / + L 2 o Q Y p / y 6 s x O O 5 + p i 3 m 2 R h H A e O n 6 z 6 K m Q d s q q 8 z y x R C 5 2 K L D l Z X K W M l I V E n J V p 6 2 s / B e o t z L / T j x s o V o j W 6 C a T J 6 L 7 x 2 l 2 F j Z W K G 7 X 3 N d h V h O V m m I L o m Y 6 m 1 p Q 0 V Q w T + d l F c c p q f y o P f Z R P E O f l E t e U K M 2 U 1 w g 0 a 3 d v T 3 M T d l x P 6 Q S 5 T N a o p / 7 K a V I o d f y Z X q t S j G U G Y V E A S a r C W a L S S z 3 s B I F N a p t m D 0 9 i U 7 S A r O z R T Q z S / E X G Y M F k 6 C 2 T I H 5 e m 3 q O R o H I + q y j C i 3 Y g X i 1 + u V l q g v b J A H q X e 8 m P d 6 o d M N P A 2 3 X K s l D K i U 8 1 i + 5 I N z 3 i h W 4 v K y E a a q 3 S T R z 2 Y U 8 2 + 5 8 K R a Q T 5 Y g M f i R j a Q R y F S o u N T H F W m W K k T x O R C r 7 K F a H P 0 Z g Y z 7 9 B 1 9 O i y d c K M x E 6 F v L D s K Y V m c D J E r d J B t 5 Z C s m D B Z k K D K W s L p 7 3 S n G O 2 S o b k d c n R D 4 J w D u 8 v y e C t 6 6 D 0 y P F k c 5 t u M P H r e p O E X Q 6 / P 4 i N x 5 s 4 O A i I L 7 A C K D q a p 4 K i V R + f o O I W X y a 3 V q z F G Y 4 Z e I v O W / c o X m E l q e z 3 X m X l I g p E B p l p U I g E H b E y T F O 9 O S s 6 Q 4 4 H u D z p M K u A x a u F + W I c s W 9 I U O g 7 9 V I D u b i U T W T Y m b 4 S z v u a g s 5 w z 4 U l V 4 v 1 E / f S Z h Q z Z f G 9 2 F Y a r T w p H Z c f N T v o l F X o K C u i 7 X K 2 u s m 5 f 6 J d B g 7 x x D V 0 Z U 2 h L B w z l e W H q C g i 0 M i s J K S k 2 M R x 1 W Q R m C H z t c l l D s S z g z I h 3 l j g y Z d 7 2 P s q h V w u i N k 3 v E + p W h 9 l o r n Z j B / z b 8 y S Q Z L h t N 6 A p Q U n W o o S L E T / 2 r I G s X K u O K / D N z 2 o b E j y 5 t R T R A H p P I b h u 6 j D 4 W 1 p G x 0 G U 9 D o X l C M J 2 P O e 4 i L C 3 v Q k S H j s e d d C l / j h 0 O e J n d f y Z X E L o B T k 5 M 4 t S 7 t b M G 9 u B n z 8 3 M 4 c / o U F h b m x b o n R r M p N R g Z B m c D G d y v L v 6 4 S g H 4 8 f k m i 8 c A R y m D D F l P d A Y 9 4 n j 5 f T K Z Q C p b x I T N C I P J S A I i 3 e B s u A C t W U W C S k J i k y o f u B R H Z s 7 i 0 a 9 3 E d 9 K w T w 1 S H 7 Y 7 M f r 3 d h I 2 / R d v O k t Q 6 U l Q S a Z W v 9 o C S 0 Z W f 0 E x Q t F J Y X 9 L d E j M H y n A u c 5 L k 3 q Q D N F X l I n e U G O h 7 i J 5 X B l A 8 c 1 D K Z j / Q l a p p 1 G p s C 9 O k V G w k / e 3 O j A 3 P t 2 G I h n 1 S v S E n b O C l Z 6 r d F i O z G i 2 7 N w O u y C j r J i V n m T u 0 p F / O n I w M x d p t i w G o L / W l H 0 K 2 e k D 7 N w z j h E V U O x E S M P 0 x D f V e v J I i h b y B a l p j F 5 o p 9 2 y y w U F h p D Y h c H C T d 2 I j 7 B F r i G j 5 X q N X 4 4 F L / 4 P / 0 f f p H L t m A y j 6 / c H g Z n 5 7 Z 3 d u m m d U X g z 9 i M K 0 X 3 U c b e r S B i m z m c + u n 4 7 q k 8 s 8 / V 0 9 V s H f V w H g 2 i X F p l W y w X 2 I q p s O j k H d J L s C 8 z L Z T O J f i A B O 3 d W V E 1 z h S R h Z e F 2 0 K 0 L X W Y h q L r R C 4 b h m 3 C J n q r 6 3 S S Z 2 O w w N a R I Y f U J k V Q o 5 A s Q m / W Q k c x F U O u p t / r q O n E u n B Z K a 7 5 L g z H r I 5 i J B t k T S M p b Y E E P Q 6 N g X 7 R w N f L + 3 N w q l t M F F D E 6 B H 1 e F z K l N 2 v o h l V Y y f W x v y U F Y / p e i q P N l A I K D F 5 R g n 7 l B 7 7 V 9 M U l 1 X I S 5 a g m i y S z y i J c + N r 4 s 2 w O y T r B q t O J D v Y K z K l 7 v 9 x / C e n 1 y Z m v U j W Q / D M m L F 7 P U R a r Y F n h e g q X X a u R B 5 Z Z 3 j K C v Q U N w U e B 2 H y a M W 2 N v c r e n R k S j w M O 1 C u a 1 F t K k V P P 4 6 Z O A n x G j 8 c g g F U D 6 Q 1 T s 8 D 9 z p f W 1 0 R l I n p G Y N 7 w k W e J M X k J H P 0 8 3 8 6 6 M R 6 E r i w 1 T X v Q a b Y R i i f w d 7 B I e z K B J 2 I F r 4 L U q z U h 1 p G N E 0 y 6 M d w 6 q N l F A r c b 8 8 g L L b / a k p Q p z 6 4 4 T 4 v Q e e 0 M w s v d 5 r V m Q c x D Q s 9 t 5 o m x y Q q E d o V F a y T Z q K A F A M 1 k j Q u v F K Z K w Z G D Q 0 n X r i x Z X / Z R m a n S M r Z h t G t w m m 7 E / e + 2 I M 1 F I D W a s b i T 6 x i J 0 c V u c n V T 9 z o 1 v T Q d W d F 7 C N B K t p y z 7 h Q L R / v 1 8 f v c w + L 4 a X 3 q 6 v L 2 L / r p 2 O y c T A 9 V S C P x Y L I U J W 4 x q h B L d V B u s r 9 / X R w G 9 v Y G 7 M i 9 / V S j V c H x X / y D / 7 j X 3 S U F L M 4 L U + z b R S y I F G U j 6 2 v C z 6 K k n d R 4 e D R L v Y j e 5 C F T a I B / 8 K 7 H g q G 2 X q / G I q J E q Y E V T M i F T 3 A h V N E w S j o V h p G b 2 6 O g n H T b J E U a 1 D Z w G D v Q / 8 T 8 1 O z 5 6 f h o H i n p i 6 g v K e F y a s Q 3 p b b l N W 6 J Z Q r B q G Y 9 A R y J X m 5 3 j 4 v 3 M 9 C o 6 L 4 i N d a 3 S z B 9 6 4 N 9 b Y C p V I O Z r M F z V w X E 6 f c i N 6 r w k a e 6 y g 4 t i s c d k g B q + T Z n O T h 4 q T Q D a j X 5 h H r U L B / y i V V I Q z B M W e E n D x f 5 g 6 N m 7 Y g e v B x a l 1 s N v c 4 J L r t j k I s P B F e j M G / u X c t Q Z a Q l P C 8 D S p 5 F + m 9 L h K R I B m M H G a I A Q T S M p h U H d S r D d S S O t h U b m y X 1 I i 3 j l / D a 7 x a K P 7 D T / + L X x S n F z B l 6 W D r 6 j 5 C T 4 J k l e k m W I h X t 4 g q M f U i G R f t q D Z k M H o 6 8 J 1 z Q a Z R Q 1 0 w Y f k n b r E t z X D y 4 U X Q q c q h M s m x + f g R l t b O g e d S i 4 m y y O w N I / w k h k P l I q a t k k f s o 0 a x R + p u n T y d E y q O r A k W s t D m S Y U o w V G T N Z b r W 2 h 0 a w i n v K g 2 V M h l C n D a N U 8 L g f u n v H M t A v d p I 9 J N P W I U i 8 w 4 V a i n u 6 I L k Y n i v k Q 4 L I p g + 9 X a D D 8 J 7 c G 1 I N r d D P 0 B p Y A W 1 g U Z Z s 5 5 w f u 9 z b h 1 a D a 4 V b T 0 W 2 w A W M U Z v J u 9 e V q O 0 I 0 q C u G q q M 5 o N d u o Z r p w E J V j p e E 4 q M 8 a 2 J v x a 5 V c B e H b N U y c 1 2 N y z S P o r f / w A L 5 V O 2 L b c f J l Z B z I Q 8 n o O n U 6 M 9 K 7 F P t p F d j Y P 0 D t y B K N 1 / h x o P h P / 9 E / + k U n W 0 Y 1 S I H 7 v A a T K 1 5 k o 1 m k D 4 h o 7 C W Q o t g g u V t C r d j A w m U 7 x S B 6 X N 3 X w G j R o + A P Y 2 L 5 + + 3 S 0 K h J 8 0 v J T A I z k y 4 k t 7 L Q s 7 A f K c R N 7 l Z w 7 o K R P z o y X 8 V W m + v 1 7 I u S 5 R Z 9 F v R S 7 G X 1 q c k w x J H b o d j F b U W t Q w E G f b c b i c I 9 S z H P U N 1 i 4 O E h C W 4 H E 0 s u W H V d s Q R + c 3 O T 4 k I 3 1 B Y F u K 8 4 z 4 U l d 5 s w e 1 R P 0 9 C J u z R g d A l a h R M K b R u + i 2 Y y R I O M J 5 9 r O B y B z W o V y s S 0 r e 9 l G A 8 j a l h n r a j k q 3 S e Z b g X z c g e N G n s U y i G F U j 6 0 + T 9 u k j u l V C I 1 E U / c t 7 I b v X j y Z H C X L f X h a 3 t H Z x 7 / z R c M 0 7 k 9 f s U X 0 1 D S c 7 o 4 P E W z G c m E N e N 7 3 v x G q 8 e s t v / f L t r W W j B O e 3 E / Y g S q + 4 2 7 o b U W H Y 2 S K i O U z 6 G e J U s 6 P 3 P H + D 8 x + e E s H L C 4 G V Q i p V R K V W g 9 + q g 1 x r Q L i q h s k n L G 4 r 0 n s F J y k G C v / V F 5 F h B b R + x B y l Y p k 2 i j G Z n Z x f L y 6 P x G 6 f v Q / f T g m Z 5 F p 3 k g X d J c B 0 i g V E r 1 7 F / P S 4 2 L 1 h 5 e 7 A w j 2 M t R V s v l v X n k 0 n y M P R Y R v 4 w n k J K r o K 7 2 y R v Z U E x B N E x S W s Y Z B i P g h c q V s s 5 d E 0 V q B R 8 b Z w Q l 8 G A C e w n V U h X S F m b M u h K U b j K G m h 1 R n R 0 M U y u j 2 Z I W 4 0 2 U d L i 0 0 3 s x i G Z S M H l d t K 9 I Q p K d J O 7 L j F 4 y 0 9 e h f s a v x 3 I 6 / U S M n s Q G z W v u N q i 8 c q s r S n S z M P g v Y f 6 4 E d i 8 r c l 3 e B y Q 2 o 8 8 j L g T a T R l C M Z y I G / z p O e 1 R j R u q p W K F v q S R 7 1 J N E 4 h 0 U s + O s 0 O 0 g + z q G e k g n P x G C F Y 2 V i m H p Z x 2 G Y n S a c + n Q O l Z g K k c 0 Y l F q l W F r O m 6 W F b p e J u l p H l I k r y O s o 4 M G j h 6 h k S n A u 2 2 G e 0 6 K S q g s 6 u a R d g g 7 z y C Y y W P 7 I 9 U x l Y m g p P n u c 8 e D R n h e q L p 9 f B 7 x y m Z V q g c b 6 z e k m 3 n T l Y c v L 0 G i Q 0 q b 2 j i k T 4 8 k X h 5 h 4 4 9 m / x c q 0 t b V N j + R k 6 y h 2 p P t 1 h w w j L y J 8 j d 8 e R K N L 5 u j 7 3 8 T o W R e L l 8 Z 7 A 7 a k 3 J a r D 2 5 9 p Y i 7 4 L 2 g F J 1 / q j m l a H X F b a v E 5 C Y 9 f l Z c x b 9 Z C N b R V F T J O 4 7 2 V R j G x t 8 G M b V u F c W r C m J u e o c W s U d E h z j V b 7 W R l 5 B o F j f f 5 4 q D k 7 D x y w N 6 3 4 x K L Q 2 F T E f x W 4 0 U T A G d U Q s T K Z 7 W q M N h i K 6 p Y E W K v J F W q Y d a a S H P o k O L 9 8 H R l a C R e Z B P x 9 D q l D H 3 5 g S s Q 3 3 S G X X k R 2 g d g w u A A 4 k K E l U d T s 2 H M N z 9 K X g v g l p G j o U P n G K 5 e i a U x 8 o l S c F 5 0 z l O y 1 e L N f K y p M A f j L 8 v f X A i 6 f o B x X 7 t I 1 m Q 1 / i t Y m T D N b 5 5 i U c U R 6 x 1 x A T k U f A k s K P X Z o s n G 3 e u p X D + p z N I 1 / f h 0 E g T t Z y m r r b z 5 P r M Y v U u K 5 7 X 6 4 b d Z h M K x m U + f f A W O G a L G W b T + O x g r V J D 5 A 7 v c j 6 I 0 7 j q u t + I v x o n O f d I y v m 8 t P + j L x 5 D r / C J Y t h 8 b Z u C + k n R A 7 2 Y L K J c z V O c 0 4 V j 0 g S z w Y 3 D Z B g + y 6 R Y B M g 7 g z C q J f I g j y j o b 7 d g W W w i d C 8 P l V o F n V 1 J M Z s O R q d W 7 L w x v P E 2 V 3 F 3 O z I 8 i K r Q z I f w 1 o W q U J J y k m K i e 7 y H b g V n f j p Y 6 L j 1 m y h m 3 r a K e b J i s 0 y f 1 R L V q 4 g K 8 2 d d H y + m v O p / n c H 7 f Y A s n Y h 2 i X E T U W h D x c E 6 q d f O 1 S i q l S y 8 a 0 7 Y J + w j 2 a 0 + e H v L / W / 9 O P 3 h O j K 1 Q x i 0 5 q f W m X n 8 0 b k b B l c A 8 P x V q V x G L B b H z P S U 6 O h 6 E n Y / T 2 P y T b 2 o R O 9 D W i Y i b b 2 Z f J K F w a N D u p T C 9 M z J W 9 B w x 6 T M L i m f 3 g T X 2 Y 6 g l x R C g R l b m 6 I m 3 r u K K x 1 4 t 3 k u t s 0 X C m h E W 1 A b 1 b B M G R H b S 6 J 4 K B O b x m 0 8 C M E 3 a Y X N Y x b J G 0 7 P c w K n U e l K 5 U n q N r y L L q i 5 n R q 9 x 5 u X z T n p v X Y X D 7 f u w J C a h s r c x c x 5 z 7 F x b d S b N P Y B n P 5 0 C X f 8 M t j C O e S 1 V d E 2 7 S S Q L c F v t n t 0 8 C U z r a / x 6 i F L R s J d h Y a E q M b 7 6 U r e h 1 f X W u R V U Y l Q i W q g 1 1 s o Z q p B t D Y u R q G h Q N 6 3 7 h P 9 s r X 2 B n k d N W r d D N Y u n G d Z f 2 F c / + Y W 3 n / v H V J A r h e o k 1 o P q h z q l Q b i O 1 k h e C c h s Z m B U k M R i V M H W 3 + j p B 4 C 9 w / F f l W 8 f K R R k m H t I x 9 C 3 9 U x d 9 m A Q I a 8 i o 4 M i C 5 O v 1 s T S m Q Q O 8 l L J 1 + t 1 l C N N m A k Z W X j E H q Q I y o s n Q e v 7 t 3 4 J o B z H w x K p / j 8 e b M 1 b c c p M o L x g z R K 6 R I 6 L d 4 I g S S e h p X j J j l 5 b M u y B j M L J 2 f d d r 6 O Q G X o o p x q I U G 0 u T O z h E 9 X e G a b i c T x w f 0 u q B K d p A R e K 9 T v H L K 7 j 8 P d e a 8 0 V 8 L g R W f 5 m u y Z T f y D + y E g b k c y G Y J 3 1 Y R y r Q O H w 4 S C n 2 6 6 g i z 0 K S I r Z s 1 I D F V r F i k G G 6 V 2 3 F q Y S 2 p 4 l 0 J u Z j K M y O 0 u e a d n C 0 h 6 s w C t k 5 S 8 m Y f L M w m l v C u K X W P 3 i A K a U y T M b U y t T I r k B W P 7 8 z i W P 3 L j V l C D d 2 e Z P B 6 S M n G a w C m U q o 9 6 o 0 5 0 s g 5 5 R 4 1 8 O Q 2 N X i V W v f b R P 0 5 V l h A U j r 0 m 9 9 c b 7 A l 1 M n Z 2 9 7 C 8 t N h 7 N h 5 P P g 9 S O K s W n W O r R O e u H W h x a T l E M S r F s X S u f V Q a M o q b h u L G 1 w r 1 O 4 c 8 z p t 4 D V a 3 i 6 J O 7 q 3 3 L B i s e j g X N T B M q E T 7 M c 3 0 L B w + M + Y / s G D i n A H J U A q 7 X y e w 8 0 U a O 9 / 4 y d O l x J L 5 o 6 h U + 5 Z 3 F F w x k C 4 8 7 j 0 7 G b z S l 3 t J T E x M C G X i W r 3 D b y u Y u E D e d k 0 O 6 6 k O u s p B K z G T T 4 a 9 r f T T + S y m j a w Q w 8 r E U C p U y J D o c m + L a l w 5 o k w M 5 4 o K + 9 9 E h N f p 9 5 Z g T / c i Y G V 6 t P H s a z M 6 e S + r B n a J U n f p 7 B g N o s p M T l l 5 O U 5 l 3 A u P n v d r / K 4 B / G / N A 7 U r C B C j O g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 N a m e = " L i v e l l o   1 "   G u i d = " 2 9 c c 8 6 0 3 - 5 7 2 6 - 4 9 d 2 - a 9 9 c - 3 a 9 a 3 2 2 3 7 1 f d "   R e v = " 2 "   R e v G u i d = " 9 a 2 8 3 b a 1 - 6 4 d 6 - 4 a b 1 - a 9 a c - d 5 6 0 c 7 d 0 9 5 f 8 " 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 N a m e = " 2 0 1 4 "   V i s i b l e = " t r u e "   D a t a T y p e = " L o n g "   M o d e l Q u e r y N a m e = " ' I n t e r v a l l o ' [ 2 0 1 4 ] " & g t ; & l t ; T a b l e   M o d e l N a m e = " I n t e r v a l l o "   N a m e I n S o u r c e = " I n t e r v a l l o "   V i s i b l e = " t r u e "   L a s t R e f r e s h = " 0 0 0 1 - 0 1 - 0 1 T 0 0 : 0 0 : 0 0 "   / & g t ; & l t ; / G e o C o l u m n & g t ; & l t ; / G e o C o l u m n s & g t ; & l t ; P o s t a l C o d e   N a m e = " 2 0 1 4 "   V i s i b l e = " t r u e "   D a t a T y p e = " L o n g "   M o d e l Q u e r y N a m e = " ' I n t e r v a l l o ' [ 2 0 1 4 ] " & g t ; & l t ; T a b l e   M o d e l N a m e = " I n t e r v a l l o "   N a m e I n S o u r c e = " I n t e r v a l l o "   V i s i b l e = " t r u e "   L a s t R e f r e s h = " 0 0 0 1 - 0 1 - 0 1 T 0 0 : 0 0 : 0 0 "   / & g t ; & l t ; / P o s t a l C o d e & g t ; & l t ; / G e o E n t i t y & g t ; & l t ; M e a s u r e s 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Z i p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82282638-CB35-4382-B3A5-BBB7FDB31CEE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127628CA-1561-49B9-92E0-5AF33C9F1EE2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E8003C90-6E9A-4A50-AE2B-EDA4C6AB8101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prove</vt:lpstr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Broke</dc:creator>
  <cp:lastModifiedBy>George Broke</cp:lastModifiedBy>
  <dcterms:created xsi:type="dcterms:W3CDTF">2024-03-08T11:31:30Z</dcterms:created>
  <dcterms:modified xsi:type="dcterms:W3CDTF">2024-03-18T17:36:43Z</dcterms:modified>
</cp:coreProperties>
</file>