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PycharmProjects\Epicode\Esercizio_17ott\"/>
    </mc:Choice>
  </mc:AlternateContent>
  <xr:revisionPtr revIDLastSave="0" documentId="13_ncr:1_{50DF33E2-8D29-41E4-A3E0-0257FDDCF8AC}" xr6:coauthVersionLast="47" xr6:coauthVersionMax="47" xr10:uidLastSave="{00000000-0000-0000-0000-000000000000}"/>
  <bookViews>
    <workbookView xWindow="-108" yWindow="-108" windowWidth="23256" windowHeight="12456" activeTab="3" xr2:uid="{8F213FDD-A30C-432B-B232-4281DED4885D}"/>
  </bookViews>
  <sheets>
    <sheet name="Esercizio1" sheetId="1" r:id="rId1"/>
    <sheet name="Esercizio1_ver2" sheetId="3" r:id="rId2"/>
    <sheet name="Esercizio2" sheetId="2" r:id="rId3"/>
    <sheet name="Esercizio2_ver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4" l="1"/>
  <c r="D4" i="4"/>
  <c r="E4" i="4" s="1"/>
  <c r="D5" i="4"/>
  <c r="D6" i="4"/>
  <c r="E6" i="4" s="1"/>
  <c r="D7" i="4"/>
  <c r="D8" i="4"/>
  <c r="E8" i="4" s="1"/>
  <c r="D9" i="4"/>
  <c r="E9" i="4" s="1"/>
  <c r="D10" i="4"/>
  <c r="E10" i="4" s="1"/>
  <c r="D11" i="4"/>
  <c r="E11" i="4" s="1"/>
  <c r="D12" i="4"/>
  <c r="E12" i="4" s="1"/>
  <c r="E7" i="4"/>
  <c r="E5" i="4"/>
  <c r="E3" i="4"/>
  <c r="D2" i="4"/>
  <c r="H4" i="1"/>
  <c r="H5" i="1"/>
  <c r="H6" i="1"/>
  <c r="H7" i="1"/>
  <c r="H3" i="1"/>
  <c r="E17" i="3"/>
  <c r="D17" i="3"/>
  <c r="C17" i="3"/>
  <c r="E16" i="3"/>
  <c r="D16" i="3"/>
  <c r="C16" i="3"/>
  <c r="G7" i="3"/>
  <c r="H7" i="3" s="1"/>
  <c r="G6" i="3"/>
  <c r="H6" i="3" s="1"/>
  <c r="G5" i="3"/>
  <c r="H5" i="3" s="1"/>
  <c r="G4" i="3"/>
  <c r="H4" i="3" s="1"/>
  <c r="G3" i="3"/>
  <c r="D2" i="2"/>
  <c r="E2" i="2" s="1"/>
  <c r="D3" i="2"/>
  <c r="E3" i="2" s="1"/>
  <c r="D4" i="2"/>
  <c r="E4" i="2" s="1"/>
  <c r="D5" i="2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7" i="1"/>
  <c r="E17" i="1"/>
  <c r="C17" i="1"/>
  <c r="D16" i="1"/>
  <c r="E16" i="1"/>
  <c r="C16" i="1"/>
  <c r="G4" i="1"/>
  <c r="G5" i="1"/>
  <c r="G6" i="1"/>
  <c r="G7" i="1"/>
  <c r="G3" i="1"/>
  <c r="E2" i="4" l="1"/>
  <c r="H3" i="3"/>
  <c r="E5" i="2"/>
</calcChain>
</file>

<file path=xl/sharedStrings.xml><?xml version="1.0" encoding="utf-8"?>
<sst xmlns="http://schemas.openxmlformats.org/spreadsheetml/2006/main" count="112" uniqueCount="45">
  <si>
    <t>Cognome</t>
  </si>
  <si>
    <t>Nome</t>
  </si>
  <si>
    <t>SEDE</t>
  </si>
  <si>
    <t>email</t>
  </si>
  <si>
    <t>De Rossi</t>
  </si>
  <si>
    <t>Luca</t>
  </si>
  <si>
    <t>Verona</t>
  </si>
  <si>
    <t>Rossi</t>
  </si>
  <si>
    <t>Francesca</t>
  </si>
  <si>
    <t>Vicenza</t>
  </si>
  <si>
    <t>Bianchi</t>
  </si>
  <si>
    <t>Anna</t>
  </si>
  <si>
    <t>Verdi</t>
  </si>
  <si>
    <t>Maria Luisa</t>
  </si>
  <si>
    <t>Neri</t>
  </si>
  <si>
    <t>Stefani</t>
  </si>
  <si>
    <t>Rosa</t>
  </si>
  <si>
    <t>Andre</t>
  </si>
  <si>
    <t>De Rosa</t>
  </si>
  <si>
    <t>Federica</t>
  </si>
  <si>
    <t>Verdini</t>
  </si>
  <si>
    <t>Paolo</t>
  </si>
  <si>
    <t>Rossini</t>
  </si>
  <si>
    <t>Loretta</t>
  </si>
  <si>
    <t>Bianconi</t>
  </si>
  <si>
    <t>Antonio</t>
  </si>
  <si>
    <t>agenzia Alfa</t>
  </si>
  <si>
    <t xml:space="preserve">agenzia Beta </t>
  </si>
  <si>
    <t>agenzia Gamma</t>
  </si>
  <si>
    <t>Totale</t>
  </si>
  <si>
    <t>Media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</si>
  <si>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</si>
  <si>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</si>
  <si>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</si>
  <si>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</si>
  <si>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</si>
  <si>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</si>
  <si>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</si>
  <si>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</si>
  <si>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</si>
  <si>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</si>
  <si>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</si>
  <si>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</si>
  <si>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Provincia_SEDE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</si>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</sst>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8" formatCode="_-[$€-2]\ * #,##0.00_-;\-[$€-2]\ * #,##0.00_-;_-[$€-2]\ * &quot;-&quot;??_-"/>
    <numFmt numFmtId="169" formatCode="_-&quot;L.&quot;\ * #,##0.00_-;\-&quot;L.&quot;\ * #,##0.00_-;_-&quot;L.&quot;\ * &quot;-&quot;??_-;_-@_-"/>
    <numFmt numFmtId="170" formatCode="_-[$€]\ * #,##0.00_-;\-[$€]\ * #,##0.00_-;_-[$€]\ * &quot;-&quot;??_-;_-@_-"/>
    <numFmt numFmtId="171" formatCode="&quot;€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0" xfId="1"/>
    <xf numFmtId="0" fontId="4" fillId="0" borderId="0" xfId="1" applyFont="1" applyProtection="1">
      <protection locked="0"/>
    </xf>
    <xf numFmtId="0" fontId="4" fillId="0" borderId="1" xfId="1" applyFont="1" applyBorder="1" applyAlignment="1" applyProtection="1">
      <alignment horizontal="center"/>
      <protection locked="0"/>
    </xf>
    <xf numFmtId="0" fontId="5" fillId="0" borderId="1" xfId="1" applyFont="1" applyBorder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169" fontId="4" fillId="0" borderId="0" xfId="4" applyFont="1" applyProtection="1">
      <protection locked="0"/>
    </xf>
    <xf numFmtId="0" fontId="5" fillId="3" borderId="1" xfId="1" applyFont="1" applyFill="1" applyBorder="1" applyAlignment="1" applyProtection="1">
      <alignment horizontal="center"/>
      <protection locked="0"/>
    </xf>
    <xf numFmtId="0" fontId="4" fillId="3" borderId="1" xfId="1" applyFont="1" applyFill="1" applyBorder="1" applyProtection="1">
      <protection locked="0"/>
    </xf>
    <xf numFmtId="171" fontId="2" fillId="0" borderId="1" xfId="1" applyNumberFormat="1" applyBorder="1" applyProtection="1">
      <protection locked="0"/>
    </xf>
    <xf numFmtId="0" fontId="0" fillId="0" borderId="0" xfId="0" applyBorder="1"/>
    <xf numFmtId="0" fontId="3" fillId="0" borderId="0" xfId="0" applyFont="1" applyFill="1" applyBorder="1"/>
    <xf numFmtId="0" fontId="5" fillId="0" borderId="3" xfId="1" applyFont="1" applyBorder="1" applyAlignment="1" applyProtection="1">
      <alignment horizontal="center"/>
      <protection locked="0"/>
    </xf>
    <xf numFmtId="171" fontId="2" fillId="0" borderId="3" xfId="1" applyNumberFormat="1" applyBorder="1" applyProtection="1">
      <protection locked="0"/>
    </xf>
    <xf numFmtId="0" fontId="5" fillId="0" borderId="0" xfId="1" applyFont="1" applyBorder="1" applyAlignment="1" applyProtection="1">
      <alignment horizontal="center"/>
      <protection locked="0"/>
    </xf>
    <xf numFmtId="171" fontId="2" fillId="0" borderId="0" xfId="1" applyNumberFormat="1" applyBorder="1" applyProtection="1">
      <protection locked="0"/>
    </xf>
    <xf numFmtId="171" fontId="2" fillId="0" borderId="2" xfId="1" applyNumberFormat="1" applyBorder="1" applyProtection="1">
      <protection locked="0"/>
    </xf>
  </cellXfs>
  <cellStyles count="5">
    <cellStyle name="Euro" xfId="2" xr:uid="{3F3F4D42-1FF0-4593-B779-48A80EEF0FE8}"/>
    <cellStyle name="Euro 2" xfId="3" xr:uid="{F197AAF8-7F17-4D2E-A4BA-81216B736313}"/>
    <cellStyle name="Normale" xfId="0" builtinId="0"/>
    <cellStyle name="Normale 2" xfId="1" xr:uid="{27E653CD-92E6-48E9-8F4E-2545D852A723}"/>
    <cellStyle name="Valuta 2" xfId="4" xr:uid="{2F053BF6-2765-4BDF-ACAD-CB34F75DFB6F}"/>
  </cellStyles>
  <dxfs count="0"/>
  <tableStyles count="1" defaultTableStyle="TableStyleMedium2" defaultPivotStyle="PivotStyleLight16">
    <tableStyle name="Invisible" pivot="0" table="0" count="0" xr9:uid="{94BA2319-28F4-4055-97B6-72BFF8639E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7F39-E66E-4773-A88D-8CA8498256E2}">
  <dimension ref="B2:K17"/>
  <sheetViews>
    <sheetView workbookViewId="0">
      <selection activeCell="K9" sqref="K9"/>
    </sheetView>
  </sheetViews>
  <sheetFormatPr defaultRowHeight="14.4" x14ac:dyDescent="0.3"/>
  <cols>
    <col min="2" max="2" width="10.88671875" bestFit="1" customWidth="1"/>
    <col min="3" max="3" width="13.77734375" bestFit="1" customWidth="1"/>
    <col min="4" max="4" width="15.21875" bestFit="1" customWidth="1"/>
    <col min="5" max="5" width="17.88671875" bestFit="1" customWidth="1"/>
    <col min="7" max="9" width="9.44140625" bestFit="1" customWidth="1"/>
  </cols>
  <sheetData>
    <row r="2" spans="2:11" ht="15.6" x14ac:dyDescent="0.3">
      <c r="B2" s="8"/>
      <c r="C2" s="12" t="s">
        <v>26</v>
      </c>
      <c r="D2" s="12" t="s">
        <v>27</v>
      </c>
      <c r="E2" s="12" t="s">
        <v>28</v>
      </c>
      <c r="F2" s="7"/>
      <c r="G2" s="17" t="s">
        <v>29</v>
      </c>
      <c r="H2" s="9" t="s">
        <v>30</v>
      </c>
      <c r="I2" s="19"/>
    </row>
    <row r="3" spans="2:11" ht="15.6" x14ac:dyDescent="0.3">
      <c r="B3" s="13" t="s">
        <v>31</v>
      </c>
      <c r="C3" s="14">
        <v>3400</v>
      </c>
      <c r="D3" s="14">
        <v>2770</v>
      </c>
      <c r="E3" s="14">
        <v>2300</v>
      </c>
      <c r="F3" s="6"/>
      <c r="G3" s="18">
        <f>C3+D3+E3</f>
        <v>8470</v>
      </c>
      <c r="H3" s="14">
        <f>G3/3</f>
        <v>2823.3333333333335</v>
      </c>
      <c r="I3" s="20"/>
    </row>
    <row r="4" spans="2:11" ht="15.6" x14ac:dyDescent="0.3">
      <c r="B4" s="13" t="s">
        <v>32</v>
      </c>
      <c r="C4" s="14">
        <v>3210</v>
      </c>
      <c r="D4" s="14">
        <v>2450</v>
      </c>
      <c r="E4" s="14">
        <v>2600</v>
      </c>
      <c r="F4" s="6"/>
      <c r="G4" s="18">
        <f t="shared" ref="G4:G14" si="0">C4+D4+E4</f>
        <v>8260</v>
      </c>
      <c r="H4" s="14">
        <f t="shared" ref="H4:H7" si="1">G4/3</f>
        <v>2753.3333333333335</v>
      </c>
      <c r="I4" s="20"/>
    </row>
    <row r="5" spans="2:11" ht="15.6" x14ac:dyDescent="0.3">
      <c r="B5" s="13" t="s">
        <v>33</v>
      </c>
      <c r="C5" s="14">
        <v>3100</v>
      </c>
      <c r="D5" s="14">
        <v>2345</v>
      </c>
      <c r="E5" s="14">
        <v>2345</v>
      </c>
      <c r="F5" s="6"/>
      <c r="G5" s="18">
        <f t="shared" si="0"/>
        <v>7790</v>
      </c>
      <c r="H5" s="14">
        <f t="shared" si="1"/>
        <v>2596.6666666666665</v>
      </c>
      <c r="I5" s="20"/>
    </row>
    <row r="6" spans="2:11" ht="15.6" x14ac:dyDescent="0.3">
      <c r="B6" s="13" t="s">
        <v>34</v>
      </c>
      <c r="C6" s="14">
        <v>3150</v>
      </c>
      <c r="D6" s="14">
        <v>2324</v>
      </c>
      <c r="E6" s="14">
        <v>2320</v>
      </c>
      <c r="F6" s="6"/>
      <c r="G6" s="18">
        <f t="shared" si="0"/>
        <v>7794</v>
      </c>
      <c r="H6" s="14">
        <f t="shared" si="1"/>
        <v>2598</v>
      </c>
      <c r="I6" s="20"/>
    </row>
    <row r="7" spans="2:11" ht="15.6" x14ac:dyDescent="0.3">
      <c r="B7" s="13" t="s">
        <v>35</v>
      </c>
      <c r="C7" s="14">
        <v>3230</v>
      </c>
      <c r="D7" s="14">
        <v>2431</v>
      </c>
      <c r="E7" s="14">
        <v>2500</v>
      </c>
      <c r="F7" s="6"/>
      <c r="G7" s="18">
        <f t="shared" si="0"/>
        <v>8161</v>
      </c>
      <c r="H7" s="14">
        <f t="shared" si="1"/>
        <v>2720.3333333333335</v>
      </c>
      <c r="I7" s="20"/>
      <c r="J7" t="s">
        <v>44</v>
      </c>
      <c r="K7" s="1"/>
    </row>
    <row r="8" spans="2:11" ht="15.6" x14ac:dyDescent="0.3">
      <c r="B8" s="13" t="s">
        <v>36</v>
      </c>
      <c r="C8" s="14"/>
      <c r="D8" s="14"/>
      <c r="E8" s="14"/>
      <c r="F8" s="6"/>
      <c r="G8" s="14"/>
      <c r="H8" s="21"/>
    </row>
    <row r="9" spans="2:11" ht="15.6" x14ac:dyDescent="0.3">
      <c r="B9" s="13" t="s">
        <v>37</v>
      </c>
      <c r="C9" s="14"/>
      <c r="D9" s="14"/>
      <c r="E9" s="14"/>
      <c r="F9" s="6"/>
      <c r="G9" s="14"/>
      <c r="H9" s="14"/>
    </row>
    <row r="10" spans="2:11" ht="15.6" x14ac:dyDescent="0.3">
      <c r="B10" s="13" t="s">
        <v>38</v>
      </c>
      <c r="C10" s="14"/>
      <c r="D10" s="14"/>
      <c r="E10" s="14"/>
      <c r="F10" s="6"/>
      <c r="G10" s="14"/>
      <c r="H10" s="14"/>
    </row>
    <row r="11" spans="2:11" ht="15.6" x14ac:dyDescent="0.3">
      <c r="B11" s="13" t="s">
        <v>39</v>
      </c>
      <c r="C11" s="14"/>
      <c r="D11" s="14"/>
      <c r="E11" s="14"/>
      <c r="F11" s="6"/>
      <c r="G11" s="14"/>
      <c r="H11" s="14"/>
    </row>
    <row r="12" spans="2:11" ht="15.6" x14ac:dyDescent="0.3">
      <c r="B12" s="13" t="s">
        <v>40</v>
      </c>
      <c r="C12" s="14"/>
      <c r="D12" s="14"/>
      <c r="E12" s="14"/>
      <c r="F12" s="6"/>
      <c r="G12" s="14"/>
      <c r="H12" s="14"/>
    </row>
    <row r="13" spans="2:11" ht="15.6" x14ac:dyDescent="0.3">
      <c r="B13" s="13" t="s">
        <v>41</v>
      </c>
      <c r="C13" s="14"/>
      <c r="D13" s="14"/>
      <c r="E13" s="14"/>
      <c r="F13" s="6"/>
      <c r="G13" s="14"/>
      <c r="H13" s="14"/>
    </row>
    <row r="14" spans="2:11" ht="15.6" x14ac:dyDescent="0.3">
      <c r="B14" s="13" t="s">
        <v>42</v>
      </c>
      <c r="C14" s="14"/>
      <c r="D14" s="14"/>
      <c r="E14" s="14"/>
      <c r="F14" s="6"/>
      <c r="G14" s="14"/>
      <c r="H14" s="14"/>
    </row>
    <row r="15" spans="2:11" ht="15.6" x14ac:dyDescent="0.3">
      <c r="B15" s="10"/>
      <c r="C15" s="11"/>
      <c r="D15" s="11"/>
      <c r="E15" s="11"/>
      <c r="F15" s="6"/>
      <c r="G15" s="6"/>
      <c r="H15" s="6"/>
    </row>
    <row r="16" spans="2:11" ht="15.6" x14ac:dyDescent="0.3">
      <c r="B16" s="9" t="s">
        <v>29</v>
      </c>
      <c r="C16" s="14">
        <f>SUM(C3:C7)</f>
        <v>16090</v>
      </c>
      <c r="D16" s="14">
        <f t="shared" ref="D16:E16" si="2">SUM(D3:D7)</f>
        <v>12320</v>
      </c>
      <c r="E16" s="14">
        <f t="shared" si="2"/>
        <v>12065</v>
      </c>
      <c r="F16" s="6"/>
      <c r="G16" s="6"/>
      <c r="H16" s="6"/>
    </row>
    <row r="17" spans="2:5" ht="15.6" x14ac:dyDescent="0.3">
      <c r="B17" s="9" t="s">
        <v>30</v>
      </c>
      <c r="C17" s="14">
        <f>AVERAGE(C3:C7)</f>
        <v>3218</v>
      </c>
      <c r="D17" s="14">
        <f t="shared" ref="D17:E17" si="3">AVERAGE(D3:D7)</f>
        <v>2464</v>
      </c>
      <c r="E17" s="14">
        <f t="shared" si="3"/>
        <v>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BC89-DDE9-43E4-8CDB-01059372442F}">
  <dimension ref="A1:J18"/>
  <sheetViews>
    <sheetView workbookViewId="0">
      <selection activeCell="J17" sqref="J17"/>
    </sheetView>
  </sheetViews>
  <sheetFormatPr defaultRowHeight="14.4" x14ac:dyDescent="0.3"/>
  <cols>
    <col min="3" max="3" width="13.77734375" bestFit="1" customWidth="1"/>
    <col min="4" max="4" width="15.21875" bestFit="1" customWidth="1"/>
    <col min="5" max="5" width="17.88671875" bestFit="1" customWidth="1"/>
    <col min="7" max="9" width="9.44140625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6" x14ac:dyDescent="0.3">
      <c r="A2" s="1"/>
      <c r="B2" s="8"/>
      <c r="C2" s="12" t="s">
        <v>26</v>
      </c>
      <c r="D2" s="12" t="s">
        <v>27</v>
      </c>
      <c r="E2" s="12" t="s">
        <v>28</v>
      </c>
      <c r="F2" s="7"/>
      <c r="G2" s="9" t="s">
        <v>29</v>
      </c>
      <c r="H2" s="9" t="s">
        <v>30</v>
      </c>
      <c r="I2" s="1"/>
    </row>
    <row r="3" spans="1:10" ht="15.6" x14ac:dyDescent="0.3">
      <c r="A3" s="1"/>
      <c r="B3" s="13" t="s">
        <v>31</v>
      </c>
      <c r="C3" s="14">
        <v>3400</v>
      </c>
      <c r="D3" s="14">
        <v>2770</v>
      </c>
      <c r="E3" s="14">
        <v>2300</v>
      </c>
      <c r="F3" s="6"/>
      <c r="G3" s="14">
        <f>C3+D3+E3</f>
        <v>8470</v>
      </c>
      <c r="H3" s="14">
        <f>G3/COUNT(C3:E3)</f>
        <v>2823.3333333333335</v>
      </c>
      <c r="I3" s="1"/>
    </row>
    <row r="4" spans="1:10" ht="15.6" x14ac:dyDescent="0.3">
      <c r="A4" s="1"/>
      <c r="B4" s="13" t="s">
        <v>32</v>
      </c>
      <c r="C4" s="14">
        <v>3210</v>
      </c>
      <c r="D4" s="14">
        <v>2450</v>
      </c>
      <c r="E4" s="14">
        <v>2600</v>
      </c>
      <c r="F4" s="6"/>
      <c r="G4" s="14">
        <f t="shared" ref="G4:G14" si="0">C4+D4+E4</f>
        <v>8260</v>
      </c>
      <c r="H4" s="14">
        <f t="shared" ref="H4:H7" si="1">G4/COUNT(C4:E4)</f>
        <v>2753.3333333333335</v>
      </c>
      <c r="I4" s="1"/>
    </row>
    <row r="5" spans="1:10" ht="15.6" x14ac:dyDescent="0.3">
      <c r="A5" s="1"/>
      <c r="B5" s="13" t="s">
        <v>33</v>
      </c>
      <c r="C5" s="14">
        <v>3100</v>
      </c>
      <c r="D5" s="14">
        <v>2345</v>
      </c>
      <c r="E5" s="14">
        <v>2345</v>
      </c>
      <c r="F5" s="6"/>
      <c r="G5" s="14">
        <f t="shared" si="0"/>
        <v>7790</v>
      </c>
      <c r="H5" s="14">
        <f t="shared" si="1"/>
        <v>2596.6666666666665</v>
      </c>
      <c r="I5" s="1"/>
    </row>
    <row r="6" spans="1:10" ht="15.6" x14ac:dyDescent="0.3">
      <c r="A6" s="1"/>
      <c r="B6" s="13" t="s">
        <v>34</v>
      </c>
      <c r="C6" s="14">
        <v>3150</v>
      </c>
      <c r="D6" s="14">
        <v>2324</v>
      </c>
      <c r="E6" s="14">
        <v>2320</v>
      </c>
      <c r="F6" s="6"/>
      <c r="G6" s="14">
        <f t="shared" si="0"/>
        <v>7794</v>
      </c>
      <c r="H6" s="14">
        <f t="shared" si="1"/>
        <v>2598</v>
      </c>
      <c r="I6" s="1"/>
    </row>
    <row r="7" spans="1:10" ht="15.6" x14ac:dyDescent="0.3">
      <c r="A7" s="1"/>
      <c r="B7" s="13" t="s">
        <v>35</v>
      </c>
      <c r="C7" s="14">
        <v>3230</v>
      </c>
      <c r="D7" s="14">
        <v>2431</v>
      </c>
      <c r="E7" s="14">
        <v>2500</v>
      </c>
      <c r="F7" s="6"/>
      <c r="G7" s="14">
        <f t="shared" si="0"/>
        <v>8161</v>
      </c>
      <c r="H7" s="14">
        <f t="shared" si="1"/>
        <v>2720.3333333333335</v>
      </c>
      <c r="I7" s="1"/>
    </row>
    <row r="8" spans="1:10" ht="15.6" x14ac:dyDescent="0.3">
      <c r="A8" s="1"/>
      <c r="B8" s="13" t="s">
        <v>36</v>
      </c>
      <c r="C8" s="14"/>
      <c r="D8" s="14"/>
      <c r="E8" s="14"/>
      <c r="F8" s="6"/>
      <c r="G8" s="14"/>
      <c r="H8" s="14"/>
      <c r="I8" s="1"/>
      <c r="J8" s="1"/>
    </row>
    <row r="9" spans="1:10" ht="15.6" x14ac:dyDescent="0.3">
      <c r="A9" s="1"/>
      <c r="B9" s="13" t="s">
        <v>37</v>
      </c>
      <c r="C9" s="14"/>
      <c r="D9" s="14"/>
      <c r="E9" s="14"/>
      <c r="F9" s="6"/>
      <c r="G9" s="14"/>
      <c r="H9" s="14"/>
      <c r="I9" s="1"/>
      <c r="J9" s="1"/>
    </row>
    <row r="10" spans="1:10" ht="15.6" x14ac:dyDescent="0.3">
      <c r="A10" s="1"/>
      <c r="B10" s="13" t="s">
        <v>38</v>
      </c>
      <c r="C10" s="14"/>
      <c r="D10" s="14"/>
      <c r="E10" s="14"/>
      <c r="F10" s="6"/>
      <c r="G10" s="14"/>
      <c r="H10" s="14"/>
      <c r="I10" s="1"/>
      <c r="J10" s="1"/>
    </row>
    <row r="11" spans="1:10" ht="15.6" x14ac:dyDescent="0.3">
      <c r="A11" s="1"/>
      <c r="B11" s="13" t="s">
        <v>39</v>
      </c>
      <c r="C11" s="14"/>
      <c r="D11" s="14"/>
      <c r="E11" s="14"/>
      <c r="F11" s="6"/>
      <c r="G11" s="14"/>
      <c r="H11" s="14"/>
      <c r="I11" s="1"/>
      <c r="J11" s="1"/>
    </row>
    <row r="12" spans="1:10" ht="15.6" x14ac:dyDescent="0.3">
      <c r="A12" s="1"/>
      <c r="B12" s="13" t="s">
        <v>40</v>
      </c>
      <c r="C12" s="14"/>
      <c r="D12" s="14"/>
      <c r="E12" s="14"/>
      <c r="F12" s="6"/>
      <c r="G12" s="14"/>
      <c r="H12" s="14"/>
      <c r="I12" s="1"/>
      <c r="J12" s="1"/>
    </row>
    <row r="13" spans="1:10" ht="15.6" x14ac:dyDescent="0.3">
      <c r="A13" s="1"/>
      <c r="B13" s="13" t="s">
        <v>41</v>
      </c>
      <c r="C13" s="14"/>
      <c r="D13" s="14"/>
      <c r="E13" s="14"/>
      <c r="F13" s="6"/>
      <c r="G13" s="14"/>
      <c r="H13" s="14"/>
      <c r="I13" s="1"/>
      <c r="J13" s="1"/>
    </row>
    <row r="14" spans="1:10" ht="15.6" x14ac:dyDescent="0.3">
      <c r="A14" s="1"/>
      <c r="B14" s="13" t="s">
        <v>42</v>
      </c>
      <c r="C14" s="14"/>
      <c r="D14" s="14"/>
      <c r="E14" s="14"/>
      <c r="F14" s="6"/>
      <c r="G14" s="14"/>
      <c r="H14" s="14"/>
      <c r="I14" s="1"/>
      <c r="J14" s="1"/>
    </row>
    <row r="15" spans="1:10" ht="15.6" x14ac:dyDescent="0.3">
      <c r="A15" s="1"/>
      <c r="B15" s="10"/>
      <c r="C15" s="11"/>
      <c r="D15" s="11"/>
      <c r="E15" s="11"/>
      <c r="F15" s="6"/>
      <c r="G15" s="6"/>
      <c r="H15" s="6"/>
      <c r="I15" s="1"/>
      <c r="J15" s="1"/>
    </row>
    <row r="16" spans="1:10" ht="15.6" x14ac:dyDescent="0.3">
      <c r="A16" s="1"/>
      <c r="B16" s="9" t="s">
        <v>29</v>
      </c>
      <c r="C16" s="14">
        <f>SUM(C3:C7)</f>
        <v>16090</v>
      </c>
      <c r="D16" s="14">
        <f t="shared" ref="D16:E16" si="2">SUM(D3:D7)</f>
        <v>12320</v>
      </c>
      <c r="E16" s="14">
        <f t="shared" si="2"/>
        <v>12065</v>
      </c>
      <c r="F16" s="6"/>
      <c r="G16" s="6"/>
      <c r="H16" s="6"/>
      <c r="I16" s="1"/>
      <c r="J16" s="1"/>
    </row>
    <row r="17" spans="1:10" ht="15.6" x14ac:dyDescent="0.3">
      <c r="A17" s="1"/>
      <c r="B17" s="9" t="s">
        <v>30</v>
      </c>
      <c r="C17" s="14">
        <f>AVERAGE(C3:C7)</f>
        <v>3218</v>
      </c>
      <c r="D17" s="14">
        <f t="shared" ref="D17:E17" si="3">AVERAGE(D3:D7)</f>
        <v>2464</v>
      </c>
      <c r="E17" s="14">
        <f t="shared" si="3"/>
        <v>2413</v>
      </c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4B28-8ED7-4714-8292-0532D1B0F097}">
  <dimension ref="A1:G12"/>
  <sheetViews>
    <sheetView workbookViewId="0">
      <selection activeCell="D17" sqref="D17"/>
    </sheetView>
  </sheetViews>
  <sheetFormatPr defaultRowHeight="14.4" x14ac:dyDescent="0.3"/>
  <cols>
    <col min="1" max="1" width="14.109375" customWidth="1"/>
    <col min="2" max="2" width="13.6640625" customWidth="1"/>
    <col min="4" max="4" width="14.6640625" style="1" customWidth="1"/>
    <col min="5" max="5" width="21.5546875" bestFit="1" customWidth="1"/>
    <col min="7" max="7" width="17.33203125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43</v>
      </c>
      <c r="E1" s="5" t="s">
        <v>3</v>
      </c>
    </row>
    <row r="2" spans="1:7" x14ac:dyDescent="0.3">
      <c r="A2" s="4" t="s">
        <v>4</v>
      </c>
      <c r="B2" s="4" t="s">
        <v>5</v>
      </c>
      <c r="C2" s="4" t="s">
        <v>6</v>
      </c>
      <c r="D2" s="4" t="str">
        <f>IF(C2="Verona", "VR", IF(C2="Vicenza", "VI",""))</f>
        <v>VR</v>
      </c>
      <c r="E2" s="2" t="str">
        <f>LOWER(LEFT($B2,1)&amp;"."&amp;(SUBSTITUTE($A2," ",""))&amp;CHAR(64)&amp;$D2&amp;".azienda.it")</f>
        <v>l.derossi@vr.azienda.it</v>
      </c>
    </row>
    <row r="3" spans="1:7" x14ac:dyDescent="0.3">
      <c r="A3" s="3" t="s">
        <v>7</v>
      </c>
      <c r="B3" s="3" t="s">
        <v>8</v>
      </c>
      <c r="C3" s="3" t="s">
        <v>9</v>
      </c>
      <c r="D3" s="4" t="str">
        <f t="shared" ref="D3:D11" si="0">IF(C3="Verona", "VR", IF(C3="Vicenza", "VI", 0))</f>
        <v>VI</v>
      </c>
      <c r="E3" s="2" t="str">
        <f t="shared" ref="E3:E11" si="1">LOWER(LEFT($B3,1)&amp;"."&amp;(SUBSTITUTE($A3," ",""))&amp;CHAR(64)&amp;$D3&amp;".azienda.it")</f>
        <v>f.rossi@vi.azienda.it</v>
      </c>
    </row>
    <row r="4" spans="1:7" x14ac:dyDescent="0.3">
      <c r="A4" s="3" t="s">
        <v>10</v>
      </c>
      <c r="B4" s="3" t="s">
        <v>11</v>
      </c>
      <c r="C4" s="3" t="s">
        <v>9</v>
      </c>
      <c r="D4" s="4" t="str">
        <f t="shared" si="0"/>
        <v>VI</v>
      </c>
      <c r="E4" s="2" t="str">
        <f t="shared" si="1"/>
        <v>a.bianchi@vi.azienda.it</v>
      </c>
    </row>
    <row r="5" spans="1:7" x14ac:dyDescent="0.3">
      <c r="A5" s="3" t="s">
        <v>12</v>
      </c>
      <c r="B5" s="3" t="s">
        <v>13</v>
      </c>
      <c r="C5" s="3" t="s">
        <v>6</v>
      </c>
      <c r="D5" s="4" t="str">
        <f t="shared" si="0"/>
        <v>VR</v>
      </c>
      <c r="E5" s="2" t="str">
        <f t="shared" si="1"/>
        <v>m.verdi@vr.azienda.it</v>
      </c>
      <c r="G5" s="1"/>
    </row>
    <row r="6" spans="1:7" x14ac:dyDescent="0.3">
      <c r="A6" s="3" t="s">
        <v>14</v>
      </c>
      <c r="B6" s="3" t="s">
        <v>15</v>
      </c>
      <c r="C6" s="3" t="s">
        <v>9</v>
      </c>
      <c r="D6" s="4" t="str">
        <f t="shared" si="0"/>
        <v>VI</v>
      </c>
      <c r="E6" s="2" t="str">
        <f t="shared" si="1"/>
        <v>s.neri@vi.azienda.it</v>
      </c>
      <c r="G6" s="1"/>
    </row>
    <row r="7" spans="1:7" x14ac:dyDescent="0.3">
      <c r="A7" s="3" t="s">
        <v>16</v>
      </c>
      <c r="B7" s="3" t="s">
        <v>17</v>
      </c>
      <c r="C7" s="3" t="s">
        <v>6</v>
      </c>
      <c r="D7" s="4" t="str">
        <f t="shared" si="0"/>
        <v>VR</v>
      </c>
      <c r="E7" s="2" t="str">
        <f t="shared" si="1"/>
        <v>a.rosa@vr.azienda.it</v>
      </c>
    </row>
    <row r="8" spans="1:7" x14ac:dyDescent="0.3">
      <c r="A8" s="3" t="s">
        <v>18</v>
      </c>
      <c r="B8" s="3" t="s">
        <v>19</v>
      </c>
      <c r="C8" s="3" t="s">
        <v>9</v>
      </c>
      <c r="D8" s="4" t="str">
        <f t="shared" si="0"/>
        <v>VI</v>
      </c>
      <c r="E8" s="2" t="str">
        <f t="shared" si="1"/>
        <v>f.derosa@vi.azienda.it</v>
      </c>
    </row>
    <row r="9" spans="1:7" x14ac:dyDescent="0.3">
      <c r="A9" s="3" t="s">
        <v>20</v>
      </c>
      <c r="B9" s="3" t="s">
        <v>21</v>
      </c>
      <c r="C9" s="3" t="s">
        <v>6</v>
      </c>
      <c r="D9" s="4" t="str">
        <f t="shared" si="0"/>
        <v>VR</v>
      </c>
      <c r="E9" s="2" t="str">
        <f t="shared" si="1"/>
        <v>p.verdini@vr.azienda.it</v>
      </c>
    </row>
    <row r="10" spans="1:7" x14ac:dyDescent="0.3">
      <c r="A10" s="3" t="s">
        <v>22</v>
      </c>
      <c r="B10" s="3" t="s">
        <v>23</v>
      </c>
      <c r="C10" s="3" t="s">
        <v>6</v>
      </c>
      <c r="D10" s="4" t="str">
        <f t="shared" si="0"/>
        <v>VR</v>
      </c>
      <c r="E10" s="2" t="str">
        <f t="shared" si="1"/>
        <v>l.rossini@vr.azienda.it</v>
      </c>
    </row>
    <row r="11" spans="1:7" x14ac:dyDescent="0.3">
      <c r="A11" s="3" t="s">
        <v>24</v>
      </c>
      <c r="B11" s="3" t="s">
        <v>25</v>
      </c>
      <c r="C11" s="3" t="s">
        <v>6</v>
      </c>
      <c r="D11" s="3" t="str">
        <f t="shared" si="0"/>
        <v>VR</v>
      </c>
      <c r="E11" s="2" t="str">
        <f t="shared" si="1"/>
        <v>a.bianconi@vr.azienda.it</v>
      </c>
    </row>
    <row r="12" spans="1:7" x14ac:dyDescent="0.3">
      <c r="A12" s="16"/>
      <c r="B12" s="16"/>
      <c r="C12" s="15"/>
      <c r="D12" s="15"/>
      <c r="E12" s="15"/>
      <c r="F1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4AF4-269D-482C-81D7-6D01856F3825}">
  <dimension ref="A1:E12"/>
  <sheetViews>
    <sheetView tabSelected="1" workbookViewId="0">
      <selection activeCell="E2" sqref="E2"/>
    </sheetView>
  </sheetViews>
  <sheetFormatPr defaultRowHeight="14.4" x14ac:dyDescent="0.3"/>
  <cols>
    <col min="2" max="2" width="11.6640625" bestFit="1" customWidth="1"/>
    <col min="4" max="4" width="14.109375" bestFit="1" customWidth="1"/>
    <col min="5" max="5" width="21.55468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43</v>
      </c>
      <c r="E1" s="5" t="s">
        <v>3</v>
      </c>
    </row>
    <row r="2" spans="1:5" x14ac:dyDescent="0.3">
      <c r="A2" s="4" t="s">
        <v>4</v>
      </c>
      <c r="B2" s="4" t="s">
        <v>5</v>
      </c>
      <c r="C2" s="4" t="s">
        <v>6</v>
      </c>
      <c r="D2" s="4" t="str">
        <f>IF(C2="Verona", "VR", IF(C2="Vicenza", "VI",""))</f>
        <v>VR</v>
      </c>
      <c r="E2" s="2" t="str">
        <f t="shared" ref="E2:E5" si="0">LOWER(LEFT($B2,1)&amp;IFERROR(IF(FIND(" ", B2)&lt;&gt;0,MID(B2, FIND(" ", B2)+1,1), ""), "")&amp;"."&amp;(SUBSTITUTE($A2," ",""))&amp;CHAR(64)&amp;$D2&amp;".azienda.it")</f>
        <v>l.derossi@vr.azienda.it</v>
      </c>
    </row>
    <row r="3" spans="1:5" x14ac:dyDescent="0.3">
      <c r="A3" s="3" t="s">
        <v>7</v>
      </c>
      <c r="B3" s="3" t="s">
        <v>8</v>
      </c>
      <c r="C3" s="3" t="s">
        <v>9</v>
      </c>
      <c r="D3" s="4" t="str">
        <f t="shared" ref="D3:D12" si="1">IF(C3="Verona", "VR", IF(C3="Vicenza", "VI",""))</f>
        <v>VI</v>
      </c>
      <c r="E3" s="2" t="str">
        <f t="shared" si="0"/>
        <v>f.rossi@vi.azienda.it</v>
      </c>
    </row>
    <row r="4" spans="1:5" x14ac:dyDescent="0.3">
      <c r="A4" s="3" t="s">
        <v>10</v>
      </c>
      <c r="B4" s="3" t="s">
        <v>11</v>
      </c>
      <c r="C4" s="3" t="s">
        <v>9</v>
      </c>
      <c r="D4" s="4" t="str">
        <f t="shared" si="1"/>
        <v>VI</v>
      </c>
      <c r="E4" s="2" t="str">
        <f t="shared" si="0"/>
        <v>a.bianchi@vi.azienda.it</v>
      </c>
    </row>
    <row r="5" spans="1:5" x14ac:dyDescent="0.3">
      <c r="A5" s="3" t="s">
        <v>12</v>
      </c>
      <c r="B5" s="3" t="s">
        <v>13</v>
      </c>
      <c r="C5" s="3" t="s">
        <v>6</v>
      </c>
      <c r="D5" s="4" t="str">
        <f t="shared" si="1"/>
        <v>VR</v>
      </c>
      <c r="E5" s="2" t="str">
        <f t="shared" si="0"/>
        <v>ml.verdi@vr.azienda.it</v>
      </c>
    </row>
    <row r="6" spans="1:5" x14ac:dyDescent="0.3">
      <c r="A6" s="3" t="s">
        <v>12</v>
      </c>
      <c r="B6" s="3" t="s">
        <v>13</v>
      </c>
      <c r="C6" s="3" t="s">
        <v>6</v>
      </c>
      <c r="D6" s="4" t="str">
        <f t="shared" si="1"/>
        <v>VR</v>
      </c>
      <c r="E6" s="2" t="str">
        <f>LOWER(LEFT($B6,1)&amp;IFERROR(IF(FIND(" ", B6)&lt;&gt;0,MID(B6, FIND(" ", B6)+1,1), ""), "")&amp;"."&amp;(SUBSTITUTE($A6," ",""))&amp;CHAR(64)&amp;$D6&amp;".azienda.it")</f>
        <v>ml.verdi@vr.azienda.it</v>
      </c>
    </row>
    <row r="7" spans="1:5" x14ac:dyDescent="0.3">
      <c r="A7" s="3" t="s">
        <v>14</v>
      </c>
      <c r="B7" s="3" t="s">
        <v>15</v>
      </c>
      <c r="C7" s="3" t="s">
        <v>9</v>
      </c>
      <c r="D7" s="4" t="str">
        <f t="shared" si="1"/>
        <v>VI</v>
      </c>
      <c r="E7" s="2" t="str">
        <f>LOWER(LEFT($B7,1)&amp;IFERROR(IF(FIND(" ", B7)&lt;&gt;0,MID(B7, FIND(" ", B7)+1,1), ""), "")&amp;"."&amp;(SUBSTITUTE($A7," ",""))&amp;CHAR(64)&amp;$D7&amp;".azienda.it")</f>
        <v>s.neri@vi.azienda.it</v>
      </c>
    </row>
    <row r="8" spans="1:5" x14ac:dyDescent="0.3">
      <c r="A8" s="3" t="s">
        <v>16</v>
      </c>
      <c r="B8" s="3" t="s">
        <v>17</v>
      </c>
      <c r="C8" s="3" t="s">
        <v>6</v>
      </c>
      <c r="D8" s="4" t="str">
        <f t="shared" si="1"/>
        <v>VR</v>
      </c>
      <c r="E8" s="2" t="str">
        <f>LOWER(LEFT($B8,1)&amp;IFERROR(IF(FIND(" ", B8)&lt;&gt;0,MID(B8, FIND(" ", B8)+1,1), ""), "")&amp;"."&amp;(SUBSTITUTE($A8," ",""))&amp;CHAR(64)&amp;$D8&amp;".azienda.it")</f>
        <v>a.rosa@vr.azienda.it</v>
      </c>
    </row>
    <row r="9" spans="1:5" x14ac:dyDescent="0.3">
      <c r="A9" s="3" t="s">
        <v>18</v>
      </c>
      <c r="B9" s="3" t="s">
        <v>19</v>
      </c>
      <c r="C9" s="3" t="s">
        <v>9</v>
      </c>
      <c r="D9" s="4" t="str">
        <f t="shared" si="1"/>
        <v>VI</v>
      </c>
      <c r="E9" s="2" t="str">
        <f>LOWER(LEFT($B9,1)&amp;IFERROR(IF(FIND(" ", B9)&lt;&gt;0,MID(B9, FIND(" ", B9)+1,1), ""), "")&amp;"."&amp;(SUBSTITUTE($A9," ",""))&amp;CHAR(64)&amp;$D9&amp;".azienda.it")</f>
        <v>f.derosa@vi.azienda.it</v>
      </c>
    </row>
    <row r="10" spans="1:5" x14ac:dyDescent="0.3">
      <c r="A10" s="3" t="s">
        <v>20</v>
      </c>
      <c r="B10" s="3" t="s">
        <v>21</v>
      </c>
      <c r="C10" s="3" t="s">
        <v>6</v>
      </c>
      <c r="D10" s="4" t="str">
        <f t="shared" si="1"/>
        <v>VR</v>
      </c>
      <c r="E10" s="2" t="str">
        <f>LOWER(LEFT($B10,1)&amp;IFERROR(IF(FIND(" ", B10)&lt;&gt;0,MID(B10, FIND(" ", B10)+1,1), ""), "")&amp;"."&amp;(SUBSTITUTE($A10," ",""))&amp;CHAR(64)&amp;$D10&amp;".azienda.it")</f>
        <v>p.verdini@vr.azienda.it</v>
      </c>
    </row>
    <row r="11" spans="1:5" x14ac:dyDescent="0.3">
      <c r="A11" s="3" t="s">
        <v>22</v>
      </c>
      <c r="B11" s="3" t="s">
        <v>23</v>
      </c>
      <c r="C11" s="3" t="s">
        <v>6</v>
      </c>
      <c r="D11" s="4" t="str">
        <f t="shared" si="1"/>
        <v>VR</v>
      </c>
      <c r="E11" s="2" t="str">
        <f>LOWER(LEFT($B11,1)&amp;IFERROR(IF(FIND(" ", B11)&lt;&gt;0,MID(B11, FIND(" ", B11)+1,1), ""), "")&amp;"."&amp;(SUBSTITUTE($A11," ",""))&amp;CHAR(64)&amp;$D11&amp;".azienda.it")</f>
        <v>l.rossini@vr.azienda.it</v>
      </c>
    </row>
    <row r="12" spans="1:5" x14ac:dyDescent="0.3">
      <c r="A12" s="3" t="s">
        <v>24</v>
      </c>
      <c r="B12" s="3" t="s">
        <v>25</v>
      </c>
      <c r="C12" s="3" t="s">
        <v>6</v>
      </c>
      <c r="D12" s="4" t="str">
        <f t="shared" si="1"/>
        <v>VR</v>
      </c>
      <c r="E12" s="2" t="str">
        <f>LOWER(LEFT($B12,1)&amp;IFERROR(IF(FIND(" ", B12)&lt;&gt;0,MID(B12, FIND(" ", B12)+1,1), ""), "")&amp;"."&amp;(SUBSTITUTE($A12," ",""))&amp;CHAR(64)&amp;$D12&amp;".azienda.it")</f>
        <v>a.bianconi@vr.azienda.it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Esercizio1</vt:lpstr>
      <vt:lpstr>Esercizio1_ver2</vt:lpstr>
      <vt:lpstr>Esercizio2</vt:lpstr>
      <vt:lpstr>Esercizio2_ver2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Micheletti</dc:creator>
  <cp:lastModifiedBy>Francesca Micheletti</cp:lastModifiedBy>
  <dcterms:created xsi:type="dcterms:W3CDTF">2022-10-17T12:03:39Z</dcterms:created>
  <dcterms:modified xsi:type="dcterms:W3CDTF">2022-10-17T14:21:25Z</dcterms:modified>
</cp:coreProperties>
</file>