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8_{A275BBCB-9E5C-3443-B2D8-B47A4984A5E7}" xr6:coauthVersionLast="45" xr6:coauthVersionMax="45" xr10:uidLastSave="{00000000-0000-0000-0000-000000000000}"/>
  <bookViews>
    <workbookView xWindow="0" yWindow="460" windowWidth="22500" windowHeight="13240" tabRatio="204" xr2:uid="{00000000-000D-0000-FFFF-FFFF00000000}"/>
  </bookViews>
  <sheets>
    <sheet name="dmjB2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0" i="1"/>
  <c r="J17" i="1"/>
  <c r="J14" i="1"/>
  <c r="J10" i="1"/>
  <c r="J8" i="1"/>
</calcChain>
</file>

<file path=xl/sharedStrings.xml><?xml version="1.0" encoding="utf-8"?>
<sst xmlns="http://schemas.openxmlformats.org/spreadsheetml/2006/main" count="361" uniqueCount="170">
  <si>
    <t>#</t>
  </si>
  <si>
    <t>How long does it take, approximately, to:Import (and visualise if the software allows it) the model</t>
  </si>
  <si>
    <t>Other</t>
  </si>
  <si>
    <t>How long does it take, approximately, to:Zoom into the model to see more detail</t>
  </si>
  <si>
    <t>How long does it take, approximately, to:Pan the model</t>
  </si>
  <si>
    <t>How long does it take, approximately, to:Rotate the model</t>
  </si>
  <si>
    <t>How long does it take, approximately, to:Query an object</t>
  </si>
  <si>
    <t>How long does it take, approximately, to:Inspect the objects linked to the queried one through a relationship</t>
  </si>
  <si>
    <t>38) Please report on any errors the software gives when importing the file.</t>
  </si>
  <si>
    <t>39) Attach screenshots regarding the eventually reported errors.</t>
  </si>
  <si>
    <t>software</t>
  </si>
  <si>
    <t>swversion</t>
  </si>
  <si>
    <t>youremail</t>
  </si>
  <si>
    <t>Start Date (UTC)</t>
  </si>
  <si>
    <t>Submit Date (UTC)</t>
  </si>
  <si>
    <t>Network ID</t>
  </si>
  <si>
    <t>5eft6tq2iuavog92f6075eft6tgj20ej</t>
  </si>
  <si>
    <t>less than a minute</t>
  </si>
  <si>
    <t/>
  </si>
  <si>
    <t>it's almost immediate</t>
  </si>
  <si>
    <t>eveBIM Viewer</t>
  </si>
  <si>
    <t>Beta 2.4.2.201</t>
  </si>
  <si>
    <t>j.n.h.vanliempt@student.tudelft.nl</t>
  </si>
  <si>
    <t>2019-11-16 21:28:18</t>
  </si>
  <si>
    <t>2019-11-16 21:32:12</t>
  </si>
  <si>
    <t>241b13f670</t>
  </si>
  <si>
    <t>3y0faiefi1wfbqubhih3y00bfu0vhzxe</t>
  </si>
  <si>
    <t>Solibri Office</t>
  </si>
  <si>
    <t>9.10.3.5</t>
  </si>
  <si>
    <t>2019-11-16 15:19:30</t>
  </si>
  <si>
    <t>2019-11-16 15:21:04</t>
  </si>
  <si>
    <t>nyd2c1wipbn529k9ogfka9nyd2c1txo4</t>
  </si>
  <si>
    <t>1-5 minutes</t>
  </si>
  <si>
    <t>the software does not allow this</t>
  </si>
  <si>
    <t>Bentley Map Enterprise</t>
  </si>
  <si>
    <t>V8i SELECTseries 10</t>
  </si>
  <si>
    <t>2019-11-16 09:10:23</t>
  </si>
  <si>
    <t>2019-11-16 09:50:51</t>
  </si>
  <si>
    <t>lj1rjmkpibnnut7p1kuyjw5lj1rueopq</t>
  </si>
  <si>
    <t>it crashes without completing the operation</t>
  </si>
  <si>
    <t>ACCA usBIM.viewer</t>
  </si>
  <si>
    <t>v.8.00d</t>
  </si>
  <si>
    <t>2019-11-14 15:01:59</t>
  </si>
  <si>
    <t>2019-11-14 15:04:35</t>
  </si>
  <si>
    <t>n88atwmha1a9vk9fvn88ahotla31mkyg</t>
  </si>
  <si>
    <t>ACCA PriMus-IFC</t>
  </si>
  <si>
    <t>BIM 2(b) (64 bit)</t>
  </si>
  <si>
    <t>2019-11-14 13:06:33</t>
  </si>
  <si>
    <t>2019-11-14 13:07:15</t>
  </si>
  <si>
    <t>09qlvza951i98aiq09qljp8kh1m9zm53</t>
  </si>
  <si>
    <t>No errors</t>
  </si>
  <si>
    <t>Simplebim</t>
  </si>
  <si>
    <t>8.0</t>
  </si>
  <si>
    <t>2019-11-13 19:19:43</t>
  </si>
  <si>
    <t>2019-11-13 19:22:56</t>
  </si>
  <si>
    <t>0o0xx12gdzfjwvwp0o0togcob6m9jzgz</t>
  </si>
  <si>
    <t>inconsistency found during IFC file read operation / Some elements could not be imported during to missing or incorrect geometry</t>
  </si>
  <si>
    <t>ArchiCAD</t>
  </si>
  <si>
    <t>ArchiCAD 21</t>
  </si>
  <si>
    <t>n.salheb@hotmail.com</t>
  </si>
  <si>
    <t>2019-11-13 17:20:20</t>
  </si>
  <si>
    <t>2019-11-13 17:38:16</t>
  </si>
  <si>
    <t>c8621ae63c</t>
  </si>
  <si>
    <t>2yxs8c5phf9s402yxs04bmgn4qiq2gak</t>
  </si>
  <si>
    <t>Bentley MicroStation TerraSolid</t>
  </si>
  <si>
    <t>MS Connect Edition 10.04.00.46 TerraScan 19.004</t>
  </si>
  <si>
    <t>artur_warchol@o2.pl,</t>
  </si>
  <si>
    <t>2019-11-12 21:05:41</t>
  </si>
  <si>
    <t>2019-11-12 21:16:20</t>
  </si>
  <si>
    <t>f4ec1f41c4</t>
  </si>
  <si>
    <t>30fmulojawd5f3g30fm04dpz6c5651ru</t>
  </si>
  <si>
    <t>440 elements have been ignored during the import.</t>
  </si>
  <si>
    <t>Allplan</t>
  </si>
  <si>
    <t>2020</t>
  </si>
  <si>
    <t>2019-11-05 13:55:12</t>
  </si>
  <si>
    <t>2019-11-05 14:16:39</t>
  </si>
  <si>
    <t>avoigwxevu75avoi94koxffoobtvw3nk</t>
  </si>
  <si>
    <t>AutoCAD Architecture</t>
  </si>
  <si>
    <t>2019-11-04 17:45:18</t>
  </si>
  <si>
    <t>2019-11-04 18:24:42</t>
  </si>
  <si>
    <t>4bw09auj4uz294bwbppeqx3irx5bppij</t>
  </si>
  <si>
    <t>None</t>
  </si>
  <si>
    <t>ACCA Edificius</t>
  </si>
  <si>
    <t>v.BIM ONE(d)</t>
  </si>
  <si>
    <t>2019-11-03 19:44:43</t>
  </si>
  <si>
    <t>2019-11-03 19:56:32</t>
  </si>
  <si>
    <t>00ezywoywsnef2mt00ezizux4fllrnyn</t>
  </si>
  <si>
    <t>the software was not able to import it, even without crushing</t>
  </si>
  <si>
    <t>FreeCAD</t>
  </si>
  <si>
    <t>Current 0.19_pre development build 0.19.17352_x64_LP_11.11_PY2QT4-WinVS2013</t>
  </si>
  <si>
    <t>helga.tauscher@htw-dresden.de</t>
  </si>
  <si>
    <t>2019-11-01 16:17:34</t>
  </si>
  <si>
    <t>2019-11-01 16:23:30</t>
  </si>
  <si>
    <t>5ef26a7f2b</t>
  </si>
  <si>
    <t>xrkg731fqlq5jahnhxrkg7spcl68h79w</t>
  </si>
  <si>
    <t>Some geometries can't be generated. Error message is: "Warn - IFCProduct (#565376): error IfcRepresentationItem (#564617) Error - this representation Item IfcAdvancedBRep (#564922) is not implemented... TODO</t>
  </si>
  <si>
    <t>eveBIM</t>
  </si>
  <si>
    <t>2.10.0</t>
  </si>
  <si>
    <t>elisa.rolland@cstb.fr</t>
  </si>
  <si>
    <t>2019-10-29 17:40:49</t>
  </si>
  <si>
    <t>2019-10-29 17:48:38</t>
  </si>
  <si>
    <t>43096fb560</t>
  </si>
  <si>
    <t>ds21aklk462zsdkvgvnds2vlytfaq4bt</t>
  </si>
  <si>
    <t>Error message Elements Can't keep elements joined.	Walls : Basic Wall : Muro di base:Strutturale - 35 cm:425707 : id 226945 Walls : Basic Wall : Muro di base:Generico - 10 cm:298586 : id 233246 Can't keep elements joined.	Walls : Basic Wall : Muro di base:Generico - 40 cm:133292 : id 230075 Walls : Basic Wall : Muro di base:Generico - 40 cm:133292 : id 233969 Walls : Basic Wall : Muro di base:Muro balconi - 10 cm:520552 : id 235803 Can't keep elements joined.	Walls : Basic Wall : Muro di base:Generico - 40 cm:133292 : id 231458 Walls : Basic Wall : Muro di base:Generico - 40 cm:133292 : id 235844 Walls : Basic Wall : Muro di base:Muro balconi - 10 cm:520552 : id 236092 Can't keep elements joined.	Walls : Basic Wall : Muro di base:Generico - 40 cm:133292 : id 231931 Walls : Basic Wall : Muro di base:Generico - 40 cm:133292 : id 236131 Walls : Basic Wall : Muro di base:Muro balconi - 10 cm:520552 : id 236418 Can't keep elements joined.	Walls : Basic Wall : Muro di base:Generico - 40 cm:133292 : id 232485 Walls : Basic Wall : Muro di base:Generico - 40 cm:133292 : id 236558 Walls : Basic Wall : Muro di base:Muro balconi - 10 cm:520552 : id 236817 Can't keep elements joined.	Walls : Basic Wall : Muro di base:Generico - 40 cm:133292 : id 233933 Walls : Basic Wall : Muro di base:Generico - 40 cm:133292 : id 233934 Walls : Basic Wall : Muro di base:Muro balconi - 10 cm:520552 : id 238168 Can't keep elements joined.	Walls : Basic Wall : Muro di base:Generico - 40 cm:133292 : id 235804 Walls : Basic Wall : Muro di base:Generico - 40 cm:133292 : id 235805 Walls : Basic Wall : Muro di base:Muro balconi - 10 cm:520552 : id 238185 Can't keep elements joined.	Walls : Basic Wall : Muro di base:Generico - 40 cm:133292 : id 236093 Walls : Basic Wall : Muro di base:Generico - 40 cm:133292 : id 236094 Walls : Basic Wall : Muro di base:Muro balconi - 10 cm:520552 : id 238202 Can't keep elements joined.	Walls : Basic Wall : Muro di base:Generico - 40 cm:133292 : id 236419 Walls : Basic Wall : Muro di base:Generico - 40 cm:133292 : id 236430 Walls : Basic Wall : Muro di base:Muro balconi - 10 cm:520552 : id 238219 Instance(s) of 100 x 220 cm not cutting anything.	Walls : Basic Wall : Muro di base:Generico - 40 cm:133292 : id 232247 Windows : 100 x 220 cm : 100 x 220 cm - Mark 195 : id 236763 Instance(s) of 100 x 220 cm 90384 not cutting anything.	Walls : Basic Wall : Muro di base:Generico - 40 cm:133292 : id 232247 Windows : 100 x 220 cm 90384 : 100 x 220 cm 90384 - Mark 194 : id 236762 Instance(s) of 120 x 135 cm not cutting anything.	Walls : Basic Wall : Muro di base:Generico - 40 cm:133292 : id 232058 Windows : 120 x 135 cm : 120 x 135 cm - Mark 186 : id 236739 Instance(s) of 120 x 135 cm not cutting anything.	Walls : Basic Wall : Muro di base:Generico - 40 cm:133292 : id 232188 Windows : 120 x 135 cm : 120 x 135 cm - Mark 193 : id 236761 Instance(s) of 120 x 135 cm 98850 not cutting anything.	Walls : Basic Wall : Muro di base:Generico - 40 cm:133292 : id 232293 Windows : 120 x 135 cm 98850 : 120 x 135 cm 98850 - Mark 196 : id 236764 Instance(s) of 120 x 135 cm 98850 not cutting anything.	Walls : Basic Wall : Muro di base:Generico - 40 cm:133292 : id 232339 Windows : 120 x 135 cm 98850 : 120 x 135 cm 98850 - Mark 188 : id 236742 Instance(s) of 120 x 215 cm not cutting anything.	Walls : Basic Wall : Muro di base:Generico - 40 cm:133292 : id 232058 Windows : 120 x 215 cm : 120 x 215 cm - Mark 185 : id 236738 Instance(s) of 120 x 215 cm 80979 not cutting anything.	Walls : Basic Wall : Muro di base:Generico - 40 cm:133292 : id 230937 Windows : 120 x 215 cm 80979 : 120 x 215 cm 80979 - Mark 91 : id 235009 Instance(s) of 120 x 215 cm 80979 not cutting anything.	Walls : Basic Wall : Muro di base:Generico - 40 cm:133292 : id 232339 Windows : 120 x 215 cm 80979 : 120 x 215 cm 80979 - Mark 187 : id 236741 Instance(s) of 140 x 140 cm not cutting anything.	Walls : Basic Wall : Muro di base:Generico - 40 cm:133292 : id 232516 Windows : 140 x 140 cm : 140 x 140 cm - Mark 203 : id 236795 Instance(s) of 140 x 140 cm not cutting anything.	Walls : Basic Wall : Muro di base:Generico - 40 cm:133292 : id 232549 Windows : 140 x 140 cm : 140 x 140 cm - Mark 200 : id 236792 Instance(s) of 140 x 140 cm 242263 not cutting anything.	Walls : Basic Wall : Muro di base:Generico - 40 cm:133292 : id 232516 Windows : 140 x 140 cm 242263 : 140 x 140 cm 242263 - Mark 201 : id 236793 Instance(s) of 70 x 140 cm not cutting anything.	Walls : Basic Wall : Muro di base:Generico - 40 cm:133292 : id 230827 Windows : 70 x 140 cm : 70 x 140 cm - Mark 104 : id 235034 Instance(s) of 70 x 140 cm not cutting anything.	Walls : Basic Wall : Muro di base:Generico - 40 cm:133292 : id 232293 Windows : 70 x 140 cm : 70 x 140 cm - Mark 197 : id 236765 Instance(s) of 70 x 140 cm 93420 not cutting anything.	Walls : Basic Wall : Muro di base:Generico - 40 cm:133292 : id 230827 Windows : 70 x 140 cm 93420 : 70 x 140 cm 93420 - Mark 103 : id 235033 Instance(s) of 70 x 140 cm 93420 not cutting anything.	Walls : Basic Wall : Muro di base:Generico - 40 cm:133292 : id 232188 Windows : 70 x 140 cm 93420 : 70 x 140 cm 93420 - Mark 192 : id 236760 Instance(s) of 80 x 135 cm not cutting anything.	Walls : Basic Wall : Muro di base:Generico - 40 cm:133292 : id 232454 Windows : 80 x 135 cm : 80 x 135 cm - Mark 206 : id 236798 Instance(s) of 80 x 135 cm 95126 not cutting anything.	Walls : Basic Wall : Muro di base:Generico - 40 cm:133292 : id 230937 Windows : 80 x 135 cm 95126 : 80 x 135 cm 95126 - Mark 105 : id 235035 Instance(s) of 80 x 135 cm 95126 not cutting anything.	Walls : Basic Wall : Muro di base:Generico - 40 cm:133292 : id 232454 Windows : 80 x 135 cm 95126 : 80 x 135 cm 95126 - Mark 207 : id 236799 Rectangular opening doesn't cut its host.	Rectangular Straight Wall Opening : Rectangular Straight Wall Opening : id 229378 Rectangular opening doesn't cut its host.	Rectangular Straight Wall Opening : Rectangular Straight Wall Opening : id 229382 Rectangular opening doesn't cut its host.	Rectangular Straight Wall Opening : Rectangular Straight Wall Opening : id 229727 Rectangular opening doesn't cut its host.	Rectangular Straight Wall Opening : Rectangular Straight Wall Opening : id 229729 Rectangular opening doesn't cut its host.	Rectangular Straight Wall Opening : Rectangular Straight Wall Opening : id 230056 Rectangular opening doesn't cut its host.	Rectangular Straight Wall Opening : Rectangular Straight Wall Opening : id 230057 Rectangular opening doesn't cut its host.	Rectangular Straight Wall Opening : Rectangular Straight Wall Opening : id 230059 Rectangular opening doesn't cut its host.	Rectangular Straight Wall Opening : Rectangular Straight Wall Opening : id 230060 Rectangular opening doesn't cut its host.	Rectangular Straight Wall Opening : Rectangular Straight Wall Opening : id 230720 Rectangular opening doesn't cut its host.	Rectangular Straight Wall Opening : Rectangular Straight Wall Opening : id 230721 Rectangular opening doesn't cut its host.	Rectangular Straight Wall Opening : Rectangular Straight Wall Opening : id 230723 Rectangular opening doesn't cut its host.	Rectangular Straight Wall Opening : Rectangular Straight Wall Opening : id 230724 Rectangular opening doesn't cut its host.	Rectangular Straight Wall Opening : Rectangular Straight Wall Opening : id 231912 Rectangular opening doesn't cut its host.	Rectangular Straight Wall Opening : Rectangular Straight Wall Opening : id 231913 Rectangular opening doesn't cut its host.	Rectangular Straight Wall Opening : Rectangular Straight Wall Opening : id 231915 Rectangular opening doesn't cut its host.	Rectangular Straight Wall Opening : Rectangular Straight Wall Opening : id 231916 Instance of in-place family is not cutting host.	Walls : Basic Wall : Muro di base:Generico - 40 cm:133292 : id 227322 IfcOpeningElements : Opening 260236 : Opening 260236 : id 227360 Instance of in-place family is not cutting host.	Walls : Basic Wall : Muro di base:Generico - 40 cm:133292 : id 227437 IfcOpeningElements : Opening 258067 : Opening 258067 : id 227475 Instance of in-place family is not cutting host.	Walls : Basic Wall : Muro di base:Generico - 20 cm:2340 : id 227816 IfcOpeningElements : Opening 111868 : Opening 111868 : id 227830 Instance of in-place family is not cutting host.	Walls : Basic Wall : Muro di base:Generico - 20 cm:2340 : id 228118 IfcOpeningElements : Opening 107237 : Opening 107237 : id 228132 Instance of in-place family is not cutting host.	Walls : Basic Wall : Muro di base:Generico - 20 cm:2340 : id 228556 IfcOpeningElements : Opening 54012 : Opening 54012 : id 228570 Instance of in-place family is not cutting host.	Walls : Basic Wall : Muro di base:Strutturale - 35 cm:425707 : id 229206 IfcOpeningElements : Opening 234884 : Opening 234884 : id 231079 Instance of in-place family is not cutting host.	Walls : Basic Wall : Muro di base:Generico - 40 cm:133292 : id 230147 IfcOpeningElements : Opening 67349 : Opening 67349 : id 230185 Instance of in-place family is not cutting host.	Walls : Basic Wall : Muro di base:Generico - 40 cm:133292 : id 230827 IfcOpeningElements : Opening 116159 : Opening 116159 : id 230859 Instance of in-place family is not cutting host.	Walls : Basic Wall : Muro di base:Generico - 40 cm:133292 : id 230937 IfcOpeningElements : Opening 116790 : Opening 116790 : id 230981 Instance of in-place family is not cutting host.	Walls : Basic Wall : Muro di base:Generico - 40 cm:133292 : id 230937 IfcOpeningElements : Opening 116812 : Opening 116812 : id 230995 Instance of in-place family is not cutting host.	Walls : Basic Wall : Muro di base:Generico - 40 cm:133292 : id 232058 IfcOpeningElements : Opening 257394 : Opening 257394 : id 232074 Instance of in-place family is not cutting host.	Walls : Basic Wall : Muro di base:Generico - 40 cm:133292 : id 232058 IfcOpeningElements : Opening 257416 : Opening 257416 : id 232088 Instance of in-place family is not cutting host.	Walls : Basic Wall : Muro di base:Generico - 40 cm:133292 : id 232058 IfcOpeningElements : Opening 257438 : Opening 257438 : id 232102 Instance of in-place family is not cutting host.	Walls : Basic Wall : Muro di base:Generico - 40 cm:133292 : id 232058 IfcOpeningElements : Opening 257460 : Opening 257460 : id 232116 Instance of in-place family is not cutting host.	Walls : Basic Wall : Muro di base:Generico - 40 cm:133292 : id 232188 IfcOpeningElements : Opening 257826 : Opening 257826 : id 232204 Instance of in-place family is not cutting host.	Walls : Basic Wall : Muro di base:Generico - 40 cm:133292 : id 232188 IfcOpeningElements : Opening 257848 : Opening 257848 : id 232218 Instance of in-place family is not cutting host.	Walls : Basic Wall : Muro di base:Generico - 40 cm:133292 : id 232247 IfcOpeningElements : Opening 258201 : Opening 258201 : id 232263 Instance of in-place family is not cutting host.	Walls : Basic Wall : Muro di base:Generico - 40 cm:133292 : id 232293 IfcOpeningElements : Opening 258484 : Opening 258484 : id 232309 Instance of in-place family is not cutting host.	Walls : Basic Wall : Muro di base:Generico - 40 cm:133292 : id 232339 IfcOpeningElements : Opening 258730 : Opening 258730 : id 232355 Instance of in-place family is not cutting host.	Walls : Basic Wall : Muro di base:Generico - 40 cm:133292 : id 232339 IfcOpeningElements : Opening 258752 : Opening 258752 : id 232369 Instance of in-place family is not cutting host.	Walls : Basic Wall : Muro di base:Generico - 40 cm:133292 : id 232339 IfcOpeningElements : Opening 258774 : Opening 258774 : id 232383 Instance of in-place family is not cutting host.	Walls : Basic Wall : Muro di base:Generico - 40 cm:133292 : id 232339 IfcOpeningElements : Opening 258796 : Opening 258796 : id 232397 Instance of in-place family is not cutting host.	Walls : Basic Wall : Muro di base:Generico - 40 cm:133292 : id 232454 IfcOpeningElements : Opening 260366 : Opening 260366 : id 232470 Instance of in-place family is not cutting host.	Walls : Basic Wall : Muro di base:Generico - 40 cm:133292 : id 232516 IfcOpeningElements : Opening 260811 : Opening 260811 : id 232534 Instance of in-place family is not cutting host.	Walls : Basic Wall : Muro di base:Generico - 40 cm:133292 : id 232549 IfcOpeningElements : Opening 260961 : Opening 260961 : id 232579 Can't keep elements joined.	Walls : Basic Wall : Muro di base:Strutturale - 35 cm:425707 : id 232580 Void Extrusion : id 232663 IfcOpeningElements : Opening 271716 : Opening 271716 : id 232670 The following problems were encountered in the IFC file: There were 1 errors and 0 warnings encountered while reading the IFC file. Please look at D:\GeoBIMBenchmark\Savigliano\Savigliano.ifc.log for more information.	 Highlighted floors overlap.	Floors : Floor : Pavimento:Pavimento - 36 cm : id 233753 Floors : Floor : Pavimento:Calcestruzzo da 300 mm : id 236886 Highlighted floors overlap.	Floors : Floor : Pavimento:Pavimento - 36 cm : id 234222 Floors : Floor : Pavimento:Balconi : id 234264 Highlighted floors overlap.	Floors : Floor : Pavimento:Pavimento - 36 cm : id 234222 Floors : Floor : Pavimento:Marmetta balconi - 3 cm : id 238579 Highlighted floors overlap.	Floors : Floor : Pavimento:Pavimento - 36 cm : id 235652 Floors : Floor : Piattaforma:Magrone : id 240014 Highlighted floors overlap.	Floors : Floor : Pavimento:Pavimento - 36 cm : id 236834 Floors : Floor : Piattaforma:Magrone : id 240029 Highlighted walls overlap. One of them may be ignored when Revit finds room boundaries. Use Cut Geometry to embed one wall within the other.	Walls : Basic Wall : Muro di base:Strutturale - 35 cm:425707 : id 226945 Walls : Basic Wall : Muro di base:Generico - 10 cm:298586 : id 233252 Highlighted walls overlap. One of them may be ignored when Revit finds room boundaries. Use Cut Geometry to embed one wall within the other.	Walls : Basic Wall : Muro di base:Strutturale - 20 cm:301367 : id 228258 Walls : Basic Wall : Muro di base:Strutturale - 20 cm:301367 : id 233602 Highlighted walls overlap. One of them may be ignored when Revit finds room boundaries. Use Cut Geometry to embed one wall within the other.	Walls : Basic Wall : Muro di base:Strutturale - 20 cm:301367 : id 228281 Walls : Basic Wall : Muro di base:Strutturale - 20 cm:301367 : id 233545 Highlighted walls overlap. One of them may be ignored when Revit finds room boundaries. Use Cut Geometry to embed one wall within the other.	Walls : Basic Wall : Muro di base:Generico - 20 cm:2340 : id 228304 Walls : Basic Wall : Muro di base:Generico - 20 cm:2340 : id 233532 Highlighted walls overlap. One of them may be ignored when Revit finds room boundaries. Use Cut Geometry to embed one wall within the other.	Walls : Basic Wall : Muro di base:Strutturale - 20 cm:301367 : id 230229 Walls : Basic Wall : Muro di base:Strutturale - 20 cm:301367 : id 233601 Highlighted walls overlap. One of them may be ignored when Revit finds room boundaries. Use Cut Geometry to embed one wall within the other.	Walls : Basic Wall : Muro di base:Strutturale - 20 cm:301367 : id 233544 Walls : Basic Wall : Muro di base:Strutturale - 20 cm:301367 : id 234424 Highlighted walls overlap. One of them may be ignored when Revit finds room boundaries. Use Cut Geometry to embed one wall within the other.	Walls : Basic Wall : Muro di base:Strutturale - 20 cm:301367 : id 233546 Walls : Basic Wall : Muro di base:Strutturale - 20 cm:301367 : id 234436 Insert conflicts with joined Wall.	IfcOpeningElements : Opening : Opening : id 226979 Walls : Basic Wall : Muro di base:Generico - 10 cm:298586 : id 233246 Insert conflicts with joined Wall.	IfcOpeningElements : Opening 246895 : Opening 246895 : id 228043 Walls : Basic Wall : Muro di base:Generico - 10 cm:298586 : id 235847 Insert conflicts with joined Wall.	IfcOpeningElements : Opening 246895 : Opening 246895 : id 228043 Walls : Basic Wall : Muro di base:Generico - 10 cm:298586 : id 235848 Insert conflicts with joined Wall.	IfcOpeningElements : Opening 66743 : Opening 66743 : id 228473 Walls : Basic Wall : Muro di base:Generico - 10 cm:298586 : id 233970 Insert conflicts with joined Wall.	IfcOpeningElements : Opening 272600 : Opening 272600 : id 229205 Walls : Basic Wall : Muro di base:Strutturale - 35 cm:425707 : id 236829 Insert conflicts with joined Wall.	Walls : Basic Wall : Muro di base:Generico - 10 cm:298586 : id 233944 Doors : 80 x 210 cm 65949 : 80 x 210 cm 65949 - Mark 64 : id 233951 Insert conflicts with joined Wall.	Walls : Basic Wall : Muro di base:Generico - 10 cm:298586 : id 235738 Doors : 80 x 210 cm 238431 : 80 x 210 cm 238431 - Mark 196 : id 235744 Insert conflicts with joined Wall.	Walls : Basic Wall : Muro di base:Generico - 10 cm:298586 : id 235817 Doors : 80 x 210 cm 65949 : 80 x 210 cm 65949 - Mark 208 : id 235824 Insert conflicts with joined Wall.	Walls : Basic Wall : Muro di base:Generico - 10 cm:298586 : id 236036 Doors : 80 x 210 cm 238431 : 80 x 210 cm 238431 - Mark 226 : id 236042 Insert conflicts with joined Wall.	Walls : Basic Wall : Muro di base:Generico - 10 cm:298586 : id 236105 Doors : 80 x 210 cm 65949 : 80 x 210 cm 65949 - Mark 238 : id 236112 Insert conflicts with joined Wall.	Walls : Basic Wall : Muro di base:Generico - 10 cm:298586 : id 236362 Doors : 80 x 210 cm 238431 : 80 x 210 cm 238431 - Mark 255 : id 236368 Insert conflicts with joined Wall.	Walls : Basic Wall : Muro di base:Generico - 10 cm:298586 : id 236491 Doors : 80 x 210 cm 65949 : 80 x 210 cm 65949 - Mark 267 : id 236498 Insert conflicts with joined Wall.	Walls : Basic Wall : Muro di base:Generico - 10 cm:298586 : id 236750 Doors : 80 x 210 cm 238431 : 80 x 210 cm 238431 - Mark 285 : id 236756</t>
  </si>
  <si>
    <t>AutodeskRevit2018</t>
  </si>
  <si>
    <t>18.0.0.420</t>
  </si>
  <si>
    <t>tim.kaiser@htw-dresden.de</t>
  </si>
  <si>
    <t>2019-10-17 13:07:22</t>
  </si>
  <si>
    <t>2019-10-17 13:20:09</t>
  </si>
  <si>
    <t>tu7c2vkik68xj0pj399pftu7c2mwzk31</t>
  </si>
  <si>
    <t>46 errors, 65 warnings</t>
  </si>
  <si>
    <t>Autodesk Revit 2019.2</t>
  </si>
  <si>
    <t>19.2.1.1</t>
  </si>
  <si>
    <t>hendrik.goerne@htw-dresden.de</t>
  </si>
  <si>
    <t>2019-10-17 13:15:28</t>
  </si>
  <si>
    <t>2019-10-17 13:17:15</t>
  </si>
  <si>
    <t>4cz5vyfo5s0jvveudihms4cz5vyfe3hr</t>
  </si>
  <si>
    <t>no errors</t>
  </si>
  <si>
    <t>Autodesk Revit 2020</t>
  </si>
  <si>
    <t>Educational 2020</t>
  </si>
  <si>
    <t>cristina.leoni@uniroma1.it</t>
  </si>
  <si>
    <t>2019-10-15 14:40:20</t>
  </si>
  <si>
    <t>2019-10-15 14:43:21</t>
  </si>
  <si>
    <t>f47c72dc88</t>
  </si>
  <si>
    <t>e05fc69e14eac7e3ee77d81ecab41e1b</t>
  </si>
  <si>
    <t>Relationships are not directly visible in the Properties tab of BimViews, it's necessary to find the object in the 'Browse' tab</t>
  </si>
  <si>
    <t>[Not answered]</t>
  </si>
  <si>
    <t>1.5.138</t>
  </si>
  <si>
    <t>gregoire.maillet@ign.fr</t>
  </si>
  <si>
    <t>2019-07-23 09:21:13</t>
  </si>
  <si>
    <t>2019-07-23 09:30:45</t>
  </si>
  <si>
    <t>96cc226e82</t>
  </si>
  <si>
    <t>1e749b8160158a88caedfcb31adab65f</t>
  </si>
  <si>
    <t>BIM Visison 2.20.3</t>
  </si>
  <si>
    <t>2.20.3</t>
  </si>
  <si>
    <t>Helen.eriksson@nateko.lu.se</t>
  </si>
  <si>
    <t>2019-07-19 11:40:35</t>
  </si>
  <si>
    <t>2019-07-19 11:41:28</t>
  </si>
  <si>
    <t>0f098a756b</t>
  </si>
  <si>
    <t>e0f6e37b985f4a64e8e1574fa062485b</t>
  </si>
  <si>
    <t>Boolean operation - clipping plane generation for CsgiModelGeometry failed;  EccoError - runtime error: incompatible operand types transition &lt;&gt; enum_literal; Geometry CSG - Geometry is part of IfcColumn; Invalid outer loop; Polylines contains colinear points, points removed; Geometry polyline - double point removed; OpenGL - invalid action; Door/Window - incomplete profile definition; Port not located within element bounding box; Representation identifier of IfcPlate not unique, change to Body_1; Triangulation</t>
  </si>
  <si>
    <t>5.1</t>
  </si>
  <si>
    <t>2019-07-16 14:46:53</t>
  </si>
  <si>
    <t>2019-07-16 14:59:13</t>
  </si>
  <si>
    <t>b677bce1a204e776c33b975d7cda5792</t>
  </si>
  <si>
    <t>Apparently IFC4 is not supported and fails silently resulting in an empty model.</t>
  </si>
  <si>
    <t>0.18</t>
  </si>
  <si>
    <t>2019-07-08 16:21:28</t>
  </si>
  <si>
    <t>2019-07-08 16:51:15</t>
  </si>
  <si>
    <t>d57fb32c6cd1e445c9dc8ec94d8bd96f</t>
  </si>
  <si>
    <t>Autodesk</t>
  </si>
  <si>
    <t>_____</t>
  </si>
  <si>
    <t>2019-06-20 16:25:55</t>
  </si>
  <si>
    <t>2019-06-20 16:26:59</t>
  </si>
  <si>
    <t>4a449b4ad0</t>
  </si>
  <si>
    <t>41ece5a816db88857796398f725c0463</t>
  </si>
  <si>
    <t>Import failed</t>
  </si>
  <si>
    <t>SketchUp</t>
  </si>
  <si>
    <t>2019</t>
  </si>
  <si>
    <t>j.e.stoter@tudelft.nl</t>
  </si>
  <si>
    <t>2019-06-03 08:34:07</t>
  </si>
  <si>
    <t>2019-06-03 08:36:46</t>
  </si>
  <si>
    <t>efa5a12d88</t>
  </si>
  <si>
    <t>92be29c980c5ece3dab332a5bb0cb00e</t>
  </si>
  <si>
    <t>FZK Viewer</t>
  </si>
  <si>
    <t>5.1 Build 978</t>
  </si>
  <si>
    <t>f.noardo@tudelft.nl</t>
  </si>
  <si>
    <t>2019-05-24 11:15:18</t>
  </si>
  <si>
    <t>2019-05-24 11:29:17</t>
  </si>
  <si>
    <t>5aa5745ca8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</si>
</sst>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selection sqref="A1:P24"/>
    </sheetView>
  </sheetViews>
  <sheetFormatPr baseColWidth="10" defaultColWidth="8.83203125" defaultRowHeight="14" x14ac:dyDescent="0.15"/>
  <cols>
    <col min="1" max="16" width="9.5" style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s="1" t="s">
        <v>16</v>
      </c>
      <c r="B2" s="1" t="s">
        <v>17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18</v>
      </c>
      <c r="J2"/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</row>
    <row r="3" spans="1:16" x14ac:dyDescent="0.15">
      <c r="A3" s="1" t="s">
        <v>26</v>
      </c>
      <c r="B3" s="1" t="s">
        <v>17</v>
      </c>
      <c r="C3" s="1" t="s">
        <v>18</v>
      </c>
      <c r="D3" s="1" t="s">
        <v>19</v>
      </c>
      <c r="E3" s="1" t="s">
        <v>18</v>
      </c>
      <c r="F3" s="1" t="s">
        <v>19</v>
      </c>
      <c r="G3" s="1" t="s">
        <v>19</v>
      </c>
      <c r="H3" s="1" t="s">
        <v>19</v>
      </c>
      <c r="I3" s="1" t="s">
        <v>18</v>
      </c>
      <c r="J3"/>
      <c r="K3" s="1" t="s">
        <v>27</v>
      </c>
      <c r="L3" s="1" t="s">
        <v>28</v>
      </c>
      <c r="M3" s="1" t="s">
        <v>22</v>
      </c>
      <c r="N3" s="1" t="s">
        <v>29</v>
      </c>
      <c r="O3" s="1" t="s">
        <v>30</v>
      </c>
      <c r="P3" s="1" t="s">
        <v>25</v>
      </c>
    </row>
    <row r="4" spans="1:16" x14ac:dyDescent="0.15">
      <c r="A4" s="1" t="s">
        <v>31</v>
      </c>
      <c r="B4" s="1" t="s">
        <v>32</v>
      </c>
      <c r="C4" s="1" t="s">
        <v>18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33</v>
      </c>
      <c r="I4" s="1" t="s">
        <v>18</v>
      </c>
      <c r="J4"/>
      <c r="K4" s="1" t="s">
        <v>34</v>
      </c>
      <c r="L4" s="1" t="s">
        <v>35</v>
      </c>
      <c r="M4" s="1" t="s">
        <v>22</v>
      </c>
      <c r="N4" s="1" t="s">
        <v>36</v>
      </c>
      <c r="O4" s="1" t="s">
        <v>37</v>
      </c>
      <c r="P4" s="1" t="s">
        <v>25</v>
      </c>
    </row>
    <row r="5" spans="1:16" x14ac:dyDescent="0.15">
      <c r="A5" s="1" t="s">
        <v>38</v>
      </c>
      <c r="B5" s="1" t="s">
        <v>39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/>
      <c r="K5" s="1" t="s">
        <v>40</v>
      </c>
      <c r="L5" s="1" t="s">
        <v>41</v>
      </c>
      <c r="M5" s="1" t="s">
        <v>22</v>
      </c>
      <c r="N5" s="1" t="s">
        <v>42</v>
      </c>
      <c r="O5" s="1" t="s">
        <v>43</v>
      </c>
      <c r="P5" s="1" t="s">
        <v>25</v>
      </c>
    </row>
    <row r="6" spans="1:16" x14ac:dyDescent="0.15">
      <c r="A6" s="1" t="s">
        <v>44</v>
      </c>
      <c r="B6" s="1" t="s">
        <v>17</v>
      </c>
      <c r="C6" s="1" t="s">
        <v>18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33</v>
      </c>
      <c r="I6" s="1" t="s">
        <v>18</v>
      </c>
      <c r="J6"/>
      <c r="K6" s="1" t="s">
        <v>45</v>
      </c>
      <c r="L6" s="1" t="s">
        <v>46</v>
      </c>
      <c r="M6" s="1" t="s">
        <v>22</v>
      </c>
      <c r="N6" s="1" t="s">
        <v>47</v>
      </c>
      <c r="O6" s="1" t="s">
        <v>48</v>
      </c>
      <c r="P6" s="1" t="s">
        <v>25</v>
      </c>
    </row>
    <row r="7" spans="1:16" x14ac:dyDescent="0.15">
      <c r="A7" s="1" t="s">
        <v>49</v>
      </c>
      <c r="B7" s="1" t="s">
        <v>17</v>
      </c>
      <c r="C7" s="1" t="s">
        <v>18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33</v>
      </c>
      <c r="I7" s="1" t="s">
        <v>50</v>
      </c>
      <c r="J7"/>
      <c r="K7" s="1" t="s">
        <v>51</v>
      </c>
      <c r="L7" s="1" t="s">
        <v>52</v>
      </c>
      <c r="M7" s="1" t="s">
        <v>22</v>
      </c>
      <c r="N7" s="1" t="s">
        <v>53</v>
      </c>
      <c r="O7" s="1" t="s">
        <v>54</v>
      </c>
      <c r="P7" s="1" t="s">
        <v>25</v>
      </c>
    </row>
    <row r="8" spans="1:16" x14ac:dyDescent="0.15">
      <c r="A8" s="1" t="s">
        <v>55</v>
      </c>
      <c r="B8" s="1" t="s">
        <v>17</v>
      </c>
      <c r="C8" s="1" t="s">
        <v>18</v>
      </c>
      <c r="D8" s="1" t="s">
        <v>19</v>
      </c>
      <c r="E8" s="1" t="s">
        <v>19</v>
      </c>
      <c r="F8" s="1" t="s">
        <v>19</v>
      </c>
      <c r="G8" s="1" t="s">
        <v>33</v>
      </c>
      <c r="H8" s="1" t="s">
        <v>33</v>
      </c>
      <c r="I8" s="1" t="s">
        <v>56</v>
      </c>
      <c r="J8" t="str">
        <f>HYPERLINK("https://api.typeform.com/responses/files/8b20e6a6381a7d03330dc5acc748a022476d3a7e795a9aeb976af5fa576c116f/Savigliano__error_import_2.jpg","https://api.typeform.com/responses/files/8b20e6a6381a7d03330dc5acc748a022476d3a7e795a9aeb976af5fa576c116f/Savigliano__error_import_2.jpg")</f>
        <v>https://api.typeform.com/responses/files/8b20e6a6381a7d03330dc5acc748a022476d3a7e795a9aeb976af5fa576c116f/Savigliano__error_import_2.jpg</v>
      </c>
      <c r="K8" s="1" t="s">
        <v>57</v>
      </c>
      <c r="L8" s="1" t="s">
        <v>58</v>
      </c>
      <c r="M8" s="1" t="s">
        <v>59</v>
      </c>
      <c r="N8" s="1" t="s">
        <v>60</v>
      </c>
      <c r="O8" s="1" t="s">
        <v>61</v>
      </c>
      <c r="P8" s="1" t="s">
        <v>62</v>
      </c>
    </row>
    <row r="9" spans="1:16" x14ac:dyDescent="0.15">
      <c r="A9" s="1" t="s">
        <v>63</v>
      </c>
      <c r="B9" s="1" t="s">
        <v>32</v>
      </c>
      <c r="C9" s="1" t="s">
        <v>18</v>
      </c>
      <c r="D9" s="1" t="s">
        <v>19</v>
      </c>
      <c r="E9" s="1" t="s">
        <v>19</v>
      </c>
      <c r="F9" s="1" t="s">
        <v>19</v>
      </c>
      <c r="G9" s="1" t="s">
        <v>33</v>
      </c>
      <c r="H9" s="1" t="s">
        <v>33</v>
      </c>
      <c r="I9" s="1" t="s">
        <v>18</v>
      </c>
      <c r="J9"/>
      <c r="K9" s="1" t="s">
        <v>64</v>
      </c>
      <c r="L9" s="1" t="s">
        <v>65</v>
      </c>
      <c r="M9" s="1" t="s">
        <v>66</v>
      </c>
      <c r="N9" s="1" t="s">
        <v>67</v>
      </c>
      <c r="O9" s="1" t="s">
        <v>68</v>
      </c>
      <c r="P9" s="1" t="s">
        <v>69</v>
      </c>
    </row>
    <row r="10" spans="1:16" x14ac:dyDescent="0.15">
      <c r="A10" s="1" t="s">
        <v>70</v>
      </c>
      <c r="B10" s="1" t="s">
        <v>17</v>
      </c>
      <c r="C10" s="1" t="s">
        <v>18</v>
      </c>
      <c r="D10" s="1" t="s">
        <v>19</v>
      </c>
      <c r="E10" s="1" t="s">
        <v>19</v>
      </c>
      <c r="F10" s="1" t="s">
        <v>19</v>
      </c>
      <c r="G10" s="1" t="s">
        <v>19</v>
      </c>
      <c r="H10" s="1" t="s">
        <v>33</v>
      </c>
      <c r="I10" s="1" t="s">
        <v>71</v>
      </c>
      <c r="J10" t="str">
        <f>HYPERLINK("https://api.typeform.com/responses/files/7cca559a89f61a8efa09575d4ed4e8d76b4cb3ac29b11a53503cabcbbaed2749/39_savigliano_import_error.png","https://api.typeform.com/responses/files/7cca559a89f61a8efa09575d4ed4e8d76b4cb3ac29b11a53503cabcbbaed2749/39_savigliano_import_error.png")</f>
        <v>https://api.typeform.com/responses/files/7cca559a89f61a8efa09575d4ed4e8d76b4cb3ac29b11a53503cabcbbaed2749/39_savigliano_import_error.png</v>
      </c>
      <c r="K10" s="1" t="s">
        <v>72</v>
      </c>
      <c r="L10" s="1" t="s">
        <v>73</v>
      </c>
      <c r="M10" s="1" t="s">
        <v>22</v>
      </c>
      <c r="N10" s="1" t="s">
        <v>74</v>
      </c>
      <c r="O10" s="1" t="s">
        <v>75</v>
      </c>
      <c r="P10" s="1" t="s">
        <v>25</v>
      </c>
    </row>
    <row r="11" spans="1:16" x14ac:dyDescent="0.15">
      <c r="A11" s="1" t="s">
        <v>76</v>
      </c>
      <c r="B11" s="1" t="s">
        <v>32</v>
      </c>
      <c r="C11" s="1" t="s">
        <v>18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33</v>
      </c>
      <c r="I11" s="1" t="s">
        <v>18</v>
      </c>
      <c r="J11"/>
      <c r="K11" s="1" t="s">
        <v>77</v>
      </c>
      <c r="L11" s="1" t="s">
        <v>73</v>
      </c>
      <c r="M11" s="1" t="s">
        <v>22</v>
      </c>
      <c r="N11" s="1" t="s">
        <v>78</v>
      </c>
      <c r="O11" s="1" t="s">
        <v>79</v>
      </c>
      <c r="P11" s="1" t="s">
        <v>25</v>
      </c>
    </row>
    <row r="12" spans="1:16" x14ac:dyDescent="0.15">
      <c r="A12" s="1" t="s">
        <v>80</v>
      </c>
      <c r="B12" s="1" t="s">
        <v>17</v>
      </c>
      <c r="C12" s="1" t="s">
        <v>18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33</v>
      </c>
      <c r="I12" s="1" t="s">
        <v>81</v>
      </c>
      <c r="J12"/>
      <c r="K12" s="1" t="s">
        <v>82</v>
      </c>
      <c r="L12" s="1" t="s">
        <v>83</v>
      </c>
      <c r="M12" s="1" t="s">
        <v>22</v>
      </c>
      <c r="N12" s="1" t="s">
        <v>84</v>
      </c>
      <c r="O12" s="1" t="s">
        <v>85</v>
      </c>
      <c r="P12" s="1" t="s">
        <v>25</v>
      </c>
    </row>
    <row r="13" spans="1:16" x14ac:dyDescent="0.15">
      <c r="A13" s="1" t="s">
        <v>86</v>
      </c>
      <c r="B13" s="1" t="s">
        <v>87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/>
      <c r="K13" s="1" t="s">
        <v>88</v>
      </c>
      <c r="L13" s="1" t="s">
        <v>89</v>
      </c>
      <c r="M13" s="1" t="s">
        <v>90</v>
      </c>
      <c r="N13" s="1" t="s">
        <v>91</v>
      </c>
      <c r="O13" s="1" t="s">
        <v>92</v>
      </c>
      <c r="P13" s="1" t="s">
        <v>93</v>
      </c>
    </row>
    <row r="14" spans="1:16" x14ac:dyDescent="0.15">
      <c r="A14" s="1" t="s">
        <v>94</v>
      </c>
      <c r="B14" s="1" t="s">
        <v>19</v>
      </c>
      <c r="C14" s="1" t="s">
        <v>18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95</v>
      </c>
      <c r="J14" t="str">
        <f>HYPERLINK("https://api.typeform.com/responses/files/53a95e8ea5e3122814264a25e7e63993894e5e8c7f5666caf6c85c4ba900adc7/ErrorMessage.PNG","https://api.typeform.com/responses/files/53a95e8ea5e3122814264a25e7e63993894e5e8c7f5666caf6c85c4ba900adc7/ErrorMessage.PNG")</f>
        <v>https://api.typeform.com/responses/files/53a95e8ea5e3122814264a25e7e63993894e5e8c7f5666caf6c85c4ba900adc7/ErrorMessage.PNG</v>
      </c>
      <c r="K14" s="1" t="s">
        <v>96</v>
      </c>
      <c r="L14" s="1" t="s">
        <v>97</v>
      </c>
      <c r="M14" s="1" t="s">
        <v>98</v>
      </c>
      <c r="N14" s="1" t="s">
        <v>99</v>
      </c>
      <c r="O14" s="1" t="s">
        <v>100</v>
      </c>
      <c r="P14" s="1" t="s">
        <v>101</v>
      </c>
    </row>
    <row r="15" spans="1:16" x14ac:dyDescent="0.15">
      <c r="A15" s="1" t="s">
        <v>102</v>
      </c>
      <c r="B15" s="1" t="s">
        <v>32</v>
      </c>
      <c r="C15" s="1" t="s">
        <v>18</v>
      </c>
      <c r="D15" s="1" t="s">
        <v>19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103</v>
      </c>
      <c r="J15"/>
      <c r="K15" s="1" t="s">
        <v>104</v>
      </c>
      <c r="L15" s="1" t="s">
        <v>105</v>
      </c>
      <c r="M15" s="1" t="s">
        <v>106</v>
      </c>
      <c r="N15" s="1" t="s">
        <v>107</v>
      </c>
      <c r="O15" s="1" t="s">
        <v>108</v>
      </c>
      <c r="P15" s="1" t="s">
        <v>93</v>
      </c>
    </row>
    <row r="16" spans="1:16" x14ac:dyDescent="0.15">
      <c r="A16" s="1" t="s">
        <v>109</v>
      </c>
      <c r="B16" s="1" t="s">
        <v>32</v>
      </c>
      <c r="C16" s="1" t="s">
        <v>18</v>
      </c>
      <c r="D16" s="1" t="s">
        <v>19</v>
      </c>
      <c r="E16" s="1" t="s">
        <v>19</v>
      </c>
      <c r="F16" s="1" t="s">
        <v>19</v>
      </c>
      <c r="G16" s="1" t="s">
        <v>19</v>
      </c>
      <c r="H16" s="1" t="s">
        <v>33</v>
      </c>
      <c r="I16" s="1" t="s">
        <v>110</v>
      </c>
      <c r="J16"/>
      <c r="K16" s="1" t="s">
        <v>111</v>
      </c>
      <c r="L16" s="1" t="s">
        <v>112</v>
      </c>
      <c r="M16" s="1" t="s">
        <v>113</v>
      </c>
      <c r="N16" s="1" t="s">
        <v>114</v>
      </c>
      <c r="O16" s="1" t="s">
        <v>115</v>
      </c>
      <c r="P16" s="1" t="s">
        <v>93</v>
      </c>
    </row>
    <row r="17" spans="1:16" x14ac:dyDescent="0.15">
      <c r="A17" s="1" t="s">
        <v>116</v>
      </c>
      <c r="B17" s="1" t="s">
        <v>17</v>
      </c>
      <c r="C17" s="1" t="s">
        <v>18</v>
      </c>
      <c r="D17" s="1" t="s">
        <v>19</v>
      </c>
      <c r="E17" s="1" t="s">
        <v>19</v>
      </c>
      <c r="F17" s="1" t="s">
        <v>19</v>
      </c>
      <c r="G17" s="1" t="s">
        <v>19</v>
      </c>
      <c r="H17" s="1" t="s">
        <v>19</v>
      </c>
      <c r="I17" s="1" t="s">
        <v>117</v>
      </c>
      <c r="J17" t="str">
        <f>HYPERLINK("https://api.typeform.com/responses/files/531dca443fce789ae9fde7b2f2f871f91d38d2de8b0a397b4f9eb31b51be65c3/Savigliano_import_CLeoni.pdf","https://api.typeform.com/responses/files/531dca443fce789ae9fde7b2f2f871f91d38d2de8b0a397b4f9eb31b51be65c3/Savigliano_import_CLeoni.pdf")</f>
        <v>https://api.typeform.com/responses/files/531dca443fce789ae9fde7b2f2f871f91d38d2de8b0a397b4f9eb31b51be65c3/Savigliano_import_CLeoni.pdf</v>
      </c>
      <c r="K17" s="1" t="s">
        <v>118</v>
      </c>
      <c r="L17" s="1" t="s">
        <v>119</v>
      </c>
      <c r="M17" s="1" t="s">
        <v>120</v>
      </c>
      <c r="N17" s="1" t="s">
        <v>121</v>
      </c>
      <c r="O17" s="1" t="s">
        <v>122</v>
      </c>
      <c r="P17" s="1" t="s">
        <v>123</v>
      </c>
    </row>
    <row r="18" spans="1:16" x14ac:dyDescent="0.15">
      <c r="A18" s="1" t="s">
        <v>124</v>
      </c>
      <c r="B18" s="1" t="s">
        <v>32</v>
      </c>
      <c r="C18" s="1" t="s">
        <v>18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17</v>
      </c>
      <c r="I18" s="1" t="s">
        <v>125</v>
      </c>
      <c r="J18"/>
      <c r="K18" s="1" t="s">
        <v>126</v>
      </c>
      <c r="L18" s="1" t="s">
        <v>127</v>
      </c>
      <c r="M18" s="1" t="s">
        <v>128</v>
      </c>
      <c r="N18" s="1" t="s">
        <v>129</v>
      </c>
      <c r="O18" s="1" t="s">
        <v>130</v>
      </c>
      <c r="P18" s="1" t="s">
        <v>131</v>
      </c>
    </row>
    <row r="19" spans="1:16" x14ac:dyDescent="0.15">
      <c r="A19" s="1" t="s">
        <v>132</v>
      </c>
      <c r="B19" s="1" t="s">
        <v>19</v>
      </c>
      <c r="C19" s="1" t="s">
        <v>18</v>
      </c>
      <c r="D19" s="1" t="s">
        <v>19</v>
      </c>
      <c r="E19" s="1" t="s">
        <v>19</v>
      </c>
      <c r="F19" s="1" t="s">
        <v>19</v>
      </c>
      <c r="G19" s="1" t="s">
        <v>19</v>
      </c>
      <c r="H19" s="1" t="s">
        <v>19</v>
      </c>
      <c r="I19" s="1" t="s">
        <v>18</v>
      </c>
      <c r="J19"/>
      <c r="K19" s="1" t="s">
        <v>133</v>
      </c>
      <c r="L19" s="1" t="s">
        <v>134</v>
      </c>
      <c r="M19" s="1" t="s">
        <v>135</v>
      </c>
      <c r="N19" s="1" t="s">
        <v>136</v>
      </c>
      <c r="O19" s="1" t="s">
        <v>137</v>
      </c>
      <c r="P19" s="1" t="s">
        <v>138</v>
      </c>
    </row>
    <row r="20" spans="1:16" x14ac:dyDescent="0.15">
      <c r="A20" s="1" t="s">
        <v>139</v>
      </c>
      <c r="B20" s="1" t="s">
        <v>19</v>
      </c>
      <c r="C20" s="1" t="s">
        <v>18</v>
      </c>
      <c r="D20" s="1" t="s">
        <v>19</v>
      </c>
      <c r="E20" s="1" t="s">
        <v>19</v>
      </c>
      <c r="F20" s="1" t="s">
        <v>19</v>
      </c>
      <c r="G20" s="1" t="s">
        <v>19</v>
      </c>
      <c r="H20" s="1" t="s">
        <v>19</v>
      </c>
      <c r="I20" s="1" t="s">
        <v>140</v>
      </c>
      <c r="J20" t="str">
        <f>HYPERLINK("https://api.typeform.com/responses/files/fe4d004edf0cd01f9b6865784865c70a7dcc9cdc9f615c35546939f772cf9d61/UpTown_Error_FKZViewer_HEriksson.jpg","https://api.typeform.com/responses/files/fe4d004edf0cd01f9b6865784865c70a7dcc9cdc9f615c35546939f772cf9d61/UpTown_Error_FKZViewer_HEriksson.jpg")</f>
        <v>https://api.typeform.com/responses/files/fe4d004edf0cd01f9b6865784865c70a7dcc9cdc9f615c35546939f772cf9d61/UpTown_Error_FKZViewer_HEriksson.jpg</v>
      </c>
      <c r="K20" s="1" t="s">
        <v>126</v>
      </c>
      <c r="L20" s="1" t="s">
        <v>141</v>
      </c>
      <c r="M20" s="1" t="s">
        <v>135</v>
      </c>
      <c r="N20" s="1" t="s">
        <v>142</v>
      </c>
      <c r="O20" s="1" t="s">
        <v>143</v>
      </c>
      <c r="P20" s="1" t="s">
        <v>138</v>
      </c>
    </row>
    <row r="21" spans="1:16" x14ac:dyDescent="0.15">
      <c r="A21" s="1" t="s">
        <v>144</v>
      </c>
      <c r="B21" s="1" t="s">
        <v>18</v>
      </c>
      <c r="C21" s="1" t="s">
        <v>18</v>
      </c>
      <c r="D21" s="1" t="s">
        <v>19</v>
      </c>
      <c r="E21" s="1" t="s">
        <v>19</v>
      </c>
      <c r="F21" s="1" t="s">
        <v>19</v>
      </c>
      <c r="G21" s="1" t="s">
        <v>33</v>
      </c>
      <c r="H21" s="1" t="s">
        <v>33</v>
      </c>
      <c r="I21" s="1" t="s">
        <v>145</v>
      </c>
      <c r="J21"/>
      <c r="K21" s="1" t="s">
        <v>88</v>
      </c>
      <c r="L21" s="1" t="s">
        <v>146</v>
      </c>
      <c r="M21" s="1" t="s">
        <v>90</v>
      </c>
      <c r="N21" s="1" t="s">
        <v>147</v>
      </c>
      <c r="O21" s="1" t="s">
        <v>148</v>
      </c>
      <c r="P21" s="1" t="s">
        <v>93</v>
      </c>
    </row>
    <row r="22" spans="1:16" x14ac:dyDescent="0.15">
      <c r="A22" s="1" t="s">
        <v>149</v>
      </c>
      <c r="B22" s="1" t="s">
        <v>19</v>
      </c>
      <c r="C22" s="1" t="s">
        <v>18</v>
      </c>
      <c r="D22" s="1" t="s">
        <v>19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18</v>
      </c>
      <c r="J22"/>
      <c r="K22" s="1" t="s">
        <v>150</v>
      </c>
      <c r="L22" s="1" t="s">
        <v>151</v>
      </c>
      <c r="M22" s="1" t="s">
        <v>151</v>
      </c>
      <c r="N22" s="1" t="s">
        <v>152</v>
      </c>
      <c r="O22" s="1" t="s">
        <v>153</v>
      </c>
      <c r="P22" s="1" t="s">
        <v>154</v>
      </c>
    </row>
    <row r="23" spans="1:16" x14ac:dyDescent="0.15">
      <c r="A23" s="1" t="s">
        <v>155</v>
      </c>
      <c r="B23" s="1" t="s">
        <v>33</v>
      </c>
      <c r="C23" s="1" t="s">
        <v>18</v>
      </c>
      <c r="D23" s="1" t="s">
        <v>33</v>
      </c>
      <c r="E23" s="1" t="s">
        <v>39</v>
      </c>
      <c r="F23" s="1" t="s">
        <v>39</v>
      </c>
      <c r="G23" s="1" t="s">
        <v>39</v>
      </c>
      <c r="H23" s="1" t="s">
        <v>39</v>
      </c>
      <c r="I23" s="1" t="s">
        <v>156</v>
      </c>
      <c r="J23" t="str">
        <f>HYPERLINK("https://api.typeform.com/responses/files/33a7e3c2adaaf08a11028e19df8909dd3677b5e2905b8c85edeb2f34d7d4cd99/Screenshot_2019_06_03_at_10.35.12.pdf","https://api.typeform.com/responses/files/33a7e3c2adaaf08a11028e19df8909dd3677b5e2905b8c85edeb2f34d7d4cd99/Screenshot_2019_06_03_at_10.35.12.pdf")</f>
        <v>https://api.typeform.com/responses/files/33a7e3c2adaaf08a11028e19df8909dd3677b5e2905b8c85edeb2f34d7d4cd99/Screenshot_2019_06_03_at_10.35.12.pdf</v>
      </c>
      <c r="K23" s="1" t="s">
        <v>157</v>
      </c>
      <c r="L23" s="1" t="s">
        <v>158</v>
      </c>
      <c r="M23" s="1" t="s">
        <v>159</v>
      </c>
      <c r="N23" s="1" t="s">
        <v>160</v>
      </c>
      <c r="O23" s="1" t="s">
        <v>161</v>
      </c>
      <c r="P23" s="1" t="s">
        <v>162</v>
      </c>
    </row>
    <row r="24" spans="1:16" x14ac:dyDescent="0.15">
      <c r="A24" s="1" t="s">
        <v>163</v>
      </c>
      <c r="B24" s="1" t="s">
        <v>19</v>
      </c>
      <c r="C24" s="1" t="s">
        <v>18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117</v>
      </c>
      <c r="J24"/>
      <c r="K24" s="1" t="s">
        <v>164</v>
      </c>
      <c r="L24" s="1" t="s">
        <v>165</v>
      </c>
      <c r="M24" s="1" t="s">
        <v>166</v>
      </c>
      <c r="N24" s="1" t="s">
        <v>167</v>
      </c>
      <c r="O24" s="1" t="s">
        <v>168</v>
      </c>
      <c r="P24" s="1" t="s">
        <v>169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dmjB22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Noardo</cp:lastModifiedBy>
  <dcterms:created xsi:type="dcterms:W3CDTF">2019-11-21T09:51:22Z</dcterms:created>
  <dcterms:modified xsi:type="dcterms:W3CDTF">2019-11-21T09:51:23Z</dcterms:modified>
</cp:coreProperties>
</file>