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fnoardo/Documents/geoBIM/benchmark/benchmarkExe/FinalOutcomes/ResultsTask3/"/>
    </mc:Choice>
  </mc:AlternateContent>
  <xr:revisionPtr revIDLastSave="0" documentId="8_{26211247-3DC0-804E-8496-DC309C22034D}" xr6:coauthVersionLast="45" xr6:coauthVersionMax="45" xr10:uidLastSave="{00000000-0000-0000-0000-000000000000}"/>
  <bookViews>
    <workbookView xWindow="0" yWindow="460" windowWidth="22980" windowHeight="13760" tabRatio="204" xr2:uid="{00000000-000D-0000-FFFF-FFFF00000000}"/>
  </bookViews>
  <sheets>
    <sheet name="GtK0Pu" sheetId="1" r:id="rId1"/>
  </sheet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16" i="1" l="1"/>
  <c r="V16" i="1"/>
  <c r="AM15" i="1"/>
  <c r="AF15" i="1"/>
  <c r="AA15" i="1"/>
  <c r="AF14" i="1"/>
  <c r="AA14" i="1"/>
  <c r="V14" i="1"/>
  <c r="AA13" i="1"/>
  <c r="V13" i="1"/>
  <c r="F13" i="1"/>
  <c r="V11" i="1"/>
  <c r="AA9" i="1"/>
  <c r="F5" i="1"/>
  <c r="K2" i="1"/>
</calcChain>
</file>

<file path=xl/sharedStrings.xml><?xml version="1.0" encoding="utf-8"?>
<sst xmlns="http://schemas.openxmlformats.org/spreadsheetml/2006/main" count="694" uniqueCount="202">
  <si>
    <t>#</t>
  </si>
  <si>
    <t>Were you able to import the model and begin the test?</t>
  </si>
  <si>
    <t>29.1) Is geometry read correctly?</t>
  </si>
  <si>
    <t>Other</t>
  </si>
  <si>
    <t>29.1.1) What changes / inconsistencies / errors / other issues were noted?</t>
  </si>
  <si>
    <t>29.1.2) Attach screenshots</t>
  </si>
  <si>
    <t>29.2) short comments to the previous question (optional)</t>
  </si>
  <si>
    <t>30.1) Did the normals change?</t>
  </si>
  <si>
    <t>30.1.1) What changes / inconsistencies / errors / other issues were noted?</t>
  </si>
  <si>
    <t>30.1.2) Attach screenshots</t>
  </si>
  <si>
    <t>30.2) short comments to the previous question (optional)</t>
  </si>
  <si>
    <t>31.1) Is it possible to view the model in 3D?</t>
  </si>
  <si>
    <t>31.2) short comments to the previous question (optional)</t>
  </si>
  <si>
    <t>32.1) Is it possible to view the model in 2D?</t>
  </si>
  <si>
    <t>32.2) short comments to the previous question (optional)</t>
  </si>
  <si>
    <t>33.1) Is it possible to edit the model?</t>
  </si>
  <si>
    <t>33.1.1) What editing is possible (attributes, geometry, georeferencing, please add details)?</t>
  </si>
  <si>
    <t>33.1.2) Attach screenshots</t>
  </si>
  <si>
    <t>33.2) short comments to the previous question (optional)</t>
  </si>
  <si>
    <t>34.1) Is it possible to query the model and the attributes?</t>
  </si>
  <si>
    <t>34.1.1) What kinds of query are possible?</t>
  </si>
  <si>
    <t>34.1.2) Attach screenshots</t>
  </si>
  <si>
    <t>34.2) short comments to the previous question (optional)</t>
  </si>
  <si>
    <t>35.1) Is it possible to analyse the objects and the model?</t>
  </si>
  <si>
    <t>35.1.1) What analysis are possible? Do you know if the results are reliable?</t>
  </si>
  <si>
    <t>35.1.2) Attach screenshots</t>
  </si>
  <si>
    <t>35.1.3) Needed time to perform the analysis about the model itself (type 1)</t>
  </si>
  <si>
    <t>35.1.4) Needed time to perform the analysis about the model performance (type 2)</t>
  </si>
  <si>
    <t>35.2) short comments to the previous question (optional)</t>
  </si>
  <si>
    <t>You arrived at the end of the phase 1: "Import and manage the file in the software".Now choose:</t>
  </si>
  <si>
    <t>36.1) Are any pre-processing or setting changes needed in the software to enable a consistent export?36</t>
  </si>
  <si>
    <t>36.1.1) Can you add a short description of the steps involved in the pre-processing?</t>
  </si>
  <si>
    <t>36.1.2) Attach screenshots and files</t>
  </si>
  <si>
    <t>36.2) short comments to the previous question (optional)</t>
  </si>
  <si>
    <t>37) How long does it take for the data to be exported to CityGML?</t>
  </si>
  <si>
    <t>Short comments regarding the export functionality (optional)</t>
  </si>
  <si>
    <t>email</t>
  </si>
  <si>
    <t>sw</t>
  </si>
  <si>
    <t>swversion</t>
  </si>
  <si>
    <t>Start Date (UTC)</t>
  </si>
  <si>
    <t>Submit Date (UTC)</t>
  </si>
  <si>
    <t>Network ID</t>
  </si>
  <si>
    <t>m7qka3kxllgzew9zf0sm7qka3upychm3</t>
  </si>
  <si>
    <t>1</t>
  </si>
  <si>
    <t>Yes</t>
  </si>
  <si>
    <t/>
  </si>
  <si>
    <t>No</t>
  </si>
  <si>
    <t>from the inside out, the colours are different, which I assume is expected.</t>
  </si>
  <si>
    <t>The answer is the same I gave while testing the Rotterdam.gml model</t>
  </si>
  <si>
    <t>it's almost immediate</t>
  </si>
  <si>
    <t>diana.moraru@os.uk</t>
  </si>
  <si>
    <t>1.Safe Software FME 2019.0.1</t>
  </si>
  <si>
    <t>v2019.0.1.0 (32bit);</t>
  </si>
  <si>
    <t>2019-11-15 20:36:44</t>
  </si>
  <si>
    <t>2019-11-15 20:44:26</t>
  </si>
  <si>
    <t>7d7203ceb0</t>
  </si>
  <si>
    <t>zp83n58tgoivvkfibgdck1wzp8yx3ccg</t>
  </si>
  <si>
    <t>Orthographic view</t>
  </si>
  <si>
    <t>Import in DBMS functionality is available in the software and then attribute data could be edited</t>
  </si>
  <si>
    <t>anne-lise.poplavsky@1spatial.com</t>
  </si>
  <si>
    <t>1Spatial Elyx 3D</t>
  </si>
  <si>
    <t>2.1</t>
  </si>
  <si>
    <t>2019-10-31 15:05:59</t>
  </si>
  <si>
    <t>2019-10-31 15:09:50</t>
  </si>
  <si>
    <t>6d4a57f4d0</t>
  </si>
  <si>
    <t>zzj8c08hhloqrrg5zzjdg8vkotf0uhju</t>
  </si>
  <si>
    <t>Same as the info in geobim site</t>
  </si>
  <si>
    <t>In eveBIM, we can change the date and hour or the day and set the sunshine in eveBIM.</t>
  </si>
  <si>
    <t>\-</t>
  </si>
  <si>
    <t>less then a minute</t>
  </si>
  <si>
    <t>elisa.rolland@cstb.fr</t>
  </si>
  <si>
    <t>eveBIM</t>
  </si>
  <si>
    <t>2.10.0</t>
  </si>
  <si>
    <t>2019-10-30 18:10:12</t>
  </si>
  <si>
    <t>2019-10-30 18:17:40</t>
  </si>
  <si>
    <t>183de1e385</t>
  </si>
  <si>
    <t>3bu1oso234d3d3b41a1kbmyr6s3yd41a</t>
  </si>
  <si>
    <t>Geometry is reinterpreted by the software (no geometry, point, line, polygon, multipatch)</t>
  </si>
  <si>
    <t>ArcScene</t>
  </si>
  <si>
    <t>ArcMap</t>
  </si>
  <si>
    <t>1-5 minutes</t>
  </si>
  <si>
    <t>I can only export a layer</t>
  </si>
  <si>
    <t>lleoz@tracasa.es</t>
  </si>
  <si>
    <t>ArcGIS</t>
  </si>
  <si>
    <t>10.5</t>
  </si>
  <si>
    <t>2019-10-15 09:55:14</t>
  </si>
  <si>
    <t>2019-10-15 10:36:54</t>
  </si>
  <si>
    <t>adeb19ecef</t>
  </si>
  <si>
    <t>yfcl7bktzytickjasdnpyfcl7boq75u9</t>
  </si>
  <si>
    <t>no response.</t>
  </si>
  <si>
    <t>Normals are not coloured.</t>
  </si>
  <si>
    <t>Normals are not coloured as the typeform pictures.</t>
  </si>
  <si>
    <t>I can see 3D model thanks by ArcGIS Scene configuration.</t>
  </si>
  <si>
    <t>I can see 2D model thanks by ArcGIS map configuration.</t>
  </si>
  <si>
    <t>cristina.leoni@uniroma1.it</t>
  </si>
  <si>
    <t>ESRI ArcGis</t>
  </si>
  <si>
    <t>Pro 2.4</t>
  </si>
  <si>
    <t>2019-10-14 10:58:10</t>
  </si>
  <si>
    <t>2019-10-14 11:06:13</t>
  </si>
  <si>
    <t>f47c72dc88</t>
  </si>
  <si>
    <t>95os5b2ewvpzgf95os5wgnrouoeg12rd</t>
  </si>
  <si>
    <t>0</t>
  </si>
  <si>
    <t>s.vitalis@tudelft.nl</t>
  </si>
  <si>
    <t>QGIS</t>
  </si>
  <si>
    <t>3.6.3</t>
  </si>
  <si>
    <t>2019-09-09 11:50:19</t>
  </si>
  <si>
    <t>2019-09-09 11:50:24</t>
  </si>
  <si>
    <t>538a10814d</t>
  </si>
  <si>
    <t>yqlvfuxvwascczlov0z5pyqlvfuqfj46</t>
  </si>
  <si>
    <t>The model has to be exported to glTF of kml format</t>
  </si>
  <si>
    <t>maria.pla@icgc.cat</t>
  </si>
  <si>
    <t>3DCityDB-Importer-Exporter</t>
  </si>
  <si>
    <t>_____</t>
  </si>
  <si>
    <t>2019-09-09 11:10:08</t>
  </si>
  <si>
    <t>2019-09-09 11:20:49</t>
  </si>
  <si>
    <t>1a84d22c34</t>
  </si>
  <si>
    <t>1986bc053f4c4fafede964b80e071735</t>
  </si>
  <si>
    <t>It is possible to search for a string or substring values in a table column or all of them (attributes of the CityGML feature). It is possible to zoom to it and see its attributes. Complex queries are not accepted.</t>
  </si>
  <si>
    <t>It is too painful to analyse the models because there is no tool to help following the pointers. It can be done manually: you have to find the value of the gml_id in one table and search for objects with this value in gml_id or gml_parent_id in another table.</t>
  </si>
  <si>
    <t>The software has also export abilities</t>
  </si>
  <si>
    <t>FMEDataInspector-FME Desktop 2018.1</t>
  </si>
  <si>
    <t>2018.1</t>
  </si>
  <si>
    <t>2019-07-18 11:48:36</t>
  </si>
  <si>
    <t>2019-07-18 11:58:28</t>
  </si>
  <si>
    <t>95a80fa07a60ecbe9b0afc98bbb11a1c</t>
  </si>
  <si>
    <t>At least it looks correct.</t>
  </si>
  <si>
    <t>It does not have export abilities</t>
  </si>
  <si>
    <t>Helen.eriksson@nateko.lu.se</t>
  </si>
  <si>
    <t>tridicon CityDiscoverer Light</t>
  </si>
  <si>
    <t>15.10</t>
  </si>
  <si>
    <t>2019-07-10 11:38:10</t>
  </si>
  <si>
    <t>2019-07-10 11:44:34</t>
  </si>
  <si>
    <t>813bd64ad5</t>
  </si>
  <si>
    <t>5e9fc4aa9a6c1d407617c8cbd882f47a</t>
  </si>
  <si>
    <t>It is possible to remove elements</t>
  </si>
  <si>
    <t>There is no possibility to export to CityGML. The export options are IFC, Google Earth, Collada, STL and gbXML</t>
  </si>
  <si>
    <t>helen.eriksson@nateko.lu.se</t>
  </si>
  <si>
    <t>FZKViewer</t>
  </si>
  <si>
    <t>5.1</t>
  </si>
  <si>
    <t>2019-07-10 09:32:52</t>
  </si>
  <si>
    <t>2019-07-10 09:44:19</t>
  </si>
  <si>
    <t>d13c76dbf66db8eceef9d8e9fc94b186</t>
  </si>
  <si>
    <t>It is possible to remove one entity;
to move an entity position and scale it (through right click on the entity in the hierarchy --&gt; transform element). It is possible to choose if applying the same transformation also to its children</t>
  </si>
  <si>
    <t>The answers are the same than for the Rotterdam model test.</t>
  </si>
  <si>
    <t>The answers are the same than for the Rotterdam Model test</t>
  </si>
  <si>
    <t>The software cannot export, therefore skip the phase 2</t>
  </si>
  <si>
    <t>f.noardo@tudelft.nl</t>
  </si>
  <si>
    <t>FZK Viewer</t>
  </si>
  <si>
    <t>5.1 Build 978</t>
  </si>
  <si>
    <t>2019-05-28 13:58:47</t>
  </si>
  <si>
    <t>2019-05-28 14:03:40</t>
  </si>
  <si>
    <t>fb3f7c7ab8</t>
  </si>
  <si>
    <t>6ea48b75605b145bcd0d06b1d80c3a84</t>
  </si>
  <si>
    <t>They are all read as surfaces.</t>
  </si>
  <si>
    <t>In ArcGlobe</t>
  </si>
  <si>
    <t>In ArcMap</t>
  </si>
  <si>
    <t>In the edit mode, we can edit the attribute table.
And the CRS can be changed with “Data Management Tools” - “Projections and Transformations” – “Feature” – “Project”.
The geometry cannot be edited.</t>
  </si>
  <si>
    <t>attributes query</t>
  </si>
  <si>
    <t>By the identify tool.</t>
  </si>
  <si>
    <t>But the python script is available so maybe the analysis can be made through python.</t>
  </si>
  <si>
    <t>L.Zhang-13@student.tudelft.nl</t>
  </si>
  <si>
    <t>10.2</t>
  </si>
  <si>
    <t>2019-03-27 02:56:53</t>
  </si>
  <si>
    <t>2019-03-27 03:26:41</t>
  </si>
  <si>
    <t>573b348a68</t>
  </si>
  <si>
    <t>67d2a0baf60f940ecc1a3cb25cb721ae</t>
  </si>
  <si>
    <t>Surfaces are surfaces indeed. But the underlying geometry type is changed from 'MultiSurface' to 'MultiPatch'.</t>
  </si>
  <si>
    <t>In ArcScene</t>
  </si>
  <si>
    <t>In ArcMap.</t>
  </si>
  <si>
    <t>For attributes, we can update, query, relate.
For geometries, we can both edit placement and vertex. The former can move, rotate and scale the whole object while the latter move, delete and create vertices of an object.</t>
  </si>
  <si>
    <t>SQL query.</t>
  </si>
  <si>
    <t>For attributes, statistics (MIN, MAX, MEAN, AVG, STD, SUM...) can be calculated for fields in a table.
For geometries, extract (select, clip...) and overlay (intersect, union, spatial join...) can be performed.</t>
  </si>
  <si>
    <t>Y.Zhao-18@student.tudelft.nl</t>
  </si>
  <si>
    <t>2019-03-27 01:32:44</t>
  </si>
  <si>
    <t>2019-03-27 01:56:38</t>
  </si>
  <si>
    <t>f3f2aaa710</t>
  </si>
  <si>
    <t>5f77105bdb9ec5d67a9967111f8b7d61</t>
  </si>
  <si>
    <t>The model looks consistent when it comes to the visualization.</t>
  </si>
  <si>
    <t>The visualization looks correct</t>
  </si>
  <si>
    <t>There is simple viewer implemented in QGIS</t>
  </si>
  <si>
    <t>Same issue as with the Rotterdam - probably problem with GDAL capacities and drivers</t>
  </si>
  <si>
    <t>It is possible to query the attributes</t>
  </si>
  <si>
    <t>On the screenshot buildings with hipped roof were chosen</t>
  </si>
  <si>
    <t>To some extend yes. Anyway, the geometry is also not valid in that case. We managed to buffer the objects, but the results are far away from being considered as reliable. The buffer was performed in 2d.</t>
  </si>
  <si>
    <t>Same as with rotterdam data, the data was transformed to JSON at first, when to QGIS and to GML again. The final final lost the geometries and it was not possible to visualize it in 3d anymore</t>
  </si>
  <si>
    <t>konradjarocki@gmail.com</t>
  </si>
  <si>
    <t>3.6</t>
  </si>
  <si>
    <t>2019-03-26 18:57:46</t>
  </si>
  <si>
    <t>2019-03-26 19:04:56</t>
  </si>
  <si>
    <t>2e35197d74</t>
  </si>
  <si>
    <t>c2b155cc6d6495b7da8342b8f3088483</t>
  </si>
  <si>
    <t>CityGML → not possible 
CityJSON → only possible to view 3D
2D geometries are invalid</t>
  </si>
  <si>
    <t>The software does not have the necessary tools for checking it</t>
  </si>
  <si>
    <t>For CityGML, there is no geometry to check this. For CityJSON, there was something experimental which made it possible to add normals. However, nothing changed in the attribute table and the normals were not visualized.</t>
  </si>
  <si>
    <t>It is only possible for CityJSON 2D
Geometry:
manual editing → the same as for Rotterdam. It is possible! 
v.clean → generated warnings and it has a very long computation time/or maybe it will be impossible to run.  It is therefore considered not useful. 
removing duplicate points → generating output worked, but the geometries of the output were still invalid 
repair geometries → validates a lot of the geometries, but some geometries will be missing, which can be seen in figure 1. This may be due to the absence of spatial index files or it can be a bug in QGIS 3, source: https://issues.qgis.org/issues/14711.
Georeferencing:
The spatial reference system can be edited as well by right-clicking the data layer and then choosing “Set CRS”. In 2D, the orientation can not be changed, but in 3D this is possible by dragging the mouse.
Attributes:
Attributes can be edited, and new attributes added by right-clicking the data layer and choosing ‘Attribute Table’. it is also possible to perform selections based on certain values within the attributes. However, the JSON file does differentiate between features of type ‘Building’ and ‘BuildingInstallation’ - this last has all attributes set to NULL, so this should be remembered when making selections.</t>
  </si>
  <si>
    <t>Example 1. (selecting one building) 
Not the whole geometry of the building is selected. This can be seen in figure 2 &amp; 3. 
Example 2. (selecting all buildings)
When selecting all buildings, most parts of the geometry will be selected, which can be seen in figure 2. However, when creating a new layer, large parts of the buildings will be missing. This can be seen in figure 3. 
Example 3. (selecting all features) 
Even when selecting all features, still some parts of the geometry will be missing when creating a new layer. This can be seen in figure 3.</t>
  </si>
  <si>
    <t>Original CityGML →  its was possible to create buffers and select certain points; but no other geometry is available
CityJSON → 3D geometries can only be viewed in the 3D viewer
2D geometries: It is normally only possible to analyse valid geometries, but it may also be possible to turn this off. However, the output can or will be unexpected, which is earlier described under the following sections: editing possibilities and query possibilities.</t>
  </si>
  <si>
    <t>m.g.wiersma@student.tudelft.nl</t>
  </si>
  <si>
    <t>3.4</t>
  </si>
  <si>
    <t>2019-03-26 13:32:56</t>
  </si>
  <si>
    <t>2019-03-26 13:43:13</t>
  </si>
  <si>
    <t>46d6011202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</si>
</sst>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name val="Arial"/>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16"/>
  <sheetViews>
    <sheetView tabSelected="1" zoomScaleNormal="100" workbookViewId="0">
      <selection sqref="A1:AW16"/>
    </sheetView>
  </sheetViews>
  <sheetFormatPr baseColWidth="10" defaultColWidth="8.83203125" defaultRowHeight="14" x14ac:dyDescent="0.15"/>
  <cols>
    <col min="1" max="49" width="9.5" style="1"/>
  </cols>
  <sheetData>
    <row r="1" spans="1:49" x14ac:dyDescent="0.15">
      <c r="A1" t="s">
        <v>0</v>
      </c>
      <c r="B1" t="s">
        <v>1</v>
      </c>
      <c r="C1" t="s">
        <v>2</v>
      </c>
      <c r="D1" t="s">
        <v>3</v>
      </c>
      <c r="E1" t="s">
        <v>4</v>
      </c>
      <c r="F1" t="s">
        <v>5</v>
      </c>
      <c r="G1" t="s">
        <v>6</v>
      </c>
      <c r="H1" t="s">
        <v>7</v>
      </c>
      <c r="I1" t="s">
        <v>3</v>
      </c>
      <c r="J1" t="s">
        <v>8</v>
      </c>
      <c r="K1" t="s">
        <v>9</v>
      </c>
      <c r="L1" t="s">
        <v>10</v>
      </c>
      <c r="M1" t="s">
        <v>11</v>
      </c>
      <c r="N1" t="s">
        <v>3</v>
      </c>
      <c r="O1" t="s">
        <v>12</v>
      </c>
      <c r="P1" t="s">
        <v>13</v>
      </c>
      <c r="Q1" t="s">
        <v>3</v>
      </c>
      <c r="R1" t="s">
        <v>14</v>
      </c>
      <c r="S1" t="s">
        <v>15</v>
      </c>
      <c r="T1" t="s">
        <v>3</v>
      </c>
      <c r="U1" t="s">
        <v>16</v>
      </c>
      <c r="V1" t="s">
        <v>17</v>
      </c>
      <c r="W1" t="s">
        <v>18</v>
      </c>
      <c r="X1" t="s">
        <v>19</v>
      </c>
      <c r="Y1" t="s">
        <v>3</v>
      </c>
      <c r="Z1" t="s">
        <v>20</v>
      </c>
      <c r="AA1" t="s">
        <v>21</v>
      </c>
      <c r="AB1" t="s">
        <v>22</v>
      </c>
      <c r="AC1" t="s">
        <v>23</v>
      </c>
      <c r="AD1" t="s">
        <v>3</v>
      </c>
      <c r="AE1" t="s">
        <v>24</v>
      </c>
      <c r="AF1" t="s">
        <v>25</v>
      </c>
      <c r="AG1" t="s">
        <v>26</v>
      </c>
      <c r="AH1" t="s">
        <v>27</v>
      </c>
      <c r="AI1" t="s">
        <v>28</v>
      </c>
      <c r="AJ1" t="s">
        <v>29</v>
      </c>
      <c r="AK1" t="s">
        <v>30</v>
      </c>
      <c r="AL1" t="s">
        <v>31</v>
      </c>
      <c r="AM1" t="s">
        <v>32</v>
      </c>
      <c r="AN1" t="s">
        <v>33</v>
      </c>
      <c r="AO1" t="s">
        <v>34</v>
      </c>
      <c r="AP1" t="s">
        <v>3</v>
      </c>
      <c r="AQ1" t="s">
        <v>35</v>
      </c>
      <c r="AR1" t="s">
        <v>36</v>
      </c>
      <c r="AS1" t="s">
        <v>37</v>
      </c>
      <c r="AT1" t="s">
        <v>38</v>
      </c>
      <c r="AU1" t="s">
        <v>39</v>
      </c>
      <c r="AV1" t="s">
        <v>40</v>
      </c>
      <c r="AW1" t="s">
        <v>41</v>
      </c>
    </row>
    <row r="2" spans="1:49" x14ac:dyDescent="0.15">
      <c r="A2" s="1" t="s">
        <v>42</v>
      </c>
      <c r="B2" s="1" t="s">
        <v>43</v>
      </c>
      <c r="C2" s="1" t="s">
        <v>44</v>
      </c>
      <c r="D2" s="1" t="s">
        <v>45</v>
      </c>
      <c r="E2" s="1" t="s">
        <v>45</v>
      </c>
      <c r="F2"/>
      <c r="G2" s="1" t="s">
        <v>45</v>
      </c>
      <c r="H2" s="1" t="s">
        <v>46</v>
      </c>
      <c r="I2" s="1" t="s">
        <v>45</v>
      </c>
      <c r="J2" s="1" t="s">
        <v>47</v>
      </c>
      <c r="K2" t="str">
        <f>HYPERLINK("https://api.typeform.com/responses/files/a9bc59cc88265a09370429fdaae263c6654df114998f8f3bf941d0f4a8288d47/BuildingsLOD3_screenshot_DM_Appereanceview_and_normals_FME_Inspector_v2019.0.png","https://api.typeform.com/responses/files/a9bc59cc88265a09370429fdaae263c6654df114998f8f3bf941d0f4a8288d47/BuildingsLOD3_screenshot_DM_Appereanceview_and_normals_FME_Inspector_v2019.0.png")</f>
        <v>https://api.typeform.com/responses/files/a9bc59cc88265a09370429fdaae263c6654df114998f8f3bf941d0f4a8288d47/BuildingsLOD3_screenshot_DM_Appereanceview_and_normals_FME_Inspector_v2019.0.png</v>
      </c>
      <c r="L2" s="1" t="s">
        <v>45</v>
      </c>
      <c r="M2" s="1" t="s">
        <v>44</v>
      </c>
      <c r="N2" s="1" t="s">
        <v>45</v>
      </c>
      <c r="O2" s="1" t="s">
        <v>45</v>
      </c>
      <c r="P2" s="1" t="s">
        <v>44</v>
      </c>
      <c r="Q2" s="1" t="s">
        <v>45</v>
      </c>
      <c r="R2" s="1" t="s">
        <v>45</v>
      </c>
      <c r="S2" s="1" t="s">
        <v>48</v>
      </c>
      <c r="T2" s="1" t="s">
        <v>45</v>
      </c>
      <c r="U2" s="1" t="s">
        <v>45</v>
      </c>
      <c r="V2"/>
      <c r="W2" s="1" t="s">
        <v>45</v>
      </c>
      <c r="X2" s="1" t="s">
        <v>48</v>
      </c>
      <c r="Y2" s="1" t="s">
        <v>45</v>
      </c>
      <c r="Z2" s="1" t="s">
        <v>45</v>
      </c>
      <c r="AA2"/>
      <c r="AB2" s="1" t="s">
        <v>45</v>
      </c>
      <c r="AC2" s="1" t="s">
        <v>45</v>
      </c>
      <c r="AD2" s="1" t="s">
        <v>45</v>
      </c>
      <c r="AE2" s="1" t="s">
        <v>45</v>
      </c>
      <c r="AF2"/>
      <c r="AG2" s="1" t="s">
        <v>45</v>
      </c>
      <c r="AH2" s="1" t="s">
        <v>45</v>
      </c>
      <c r="AI2" s="1" t="s">
        <v>45</v>
      </c>
      <c r="AJ2" s="1" t="s">
        <v>45</v>
      </c>
      <c r="AK2" s="1" t="s">
        <v>45</v>
      </c>
      <c r="AL2" s="1" t="s">
        <v>45</v>
      </c>
      <c r="AM2"/>
      <c r="AN2" s="1" t="s">
        <v>45</v>
      </c>
      <c r="AO2" s="1" t="s">
        <v>49</v>
      </c>
      <c r="AP2" s="1" t="s">
        <v>45</v>
      </c>
      <c r="AQ2" s="1" t="s">
        <v>45</v>
      </c>
      <c r="AR2" s="1" t="s">
        <v>50</v>
      </c>
      <c r="AS2" s="1" t="s">
        <v>51</v>
      </c>
      <c r="AT2" s="1" t="s">
        <v>52</v>
      </c>
      <c r="AU2" s="1" t="s">
        <v>53</v>
      </c>
      <c r="AV2" s="1" t="s">
        <v>54</v>
      </c>
      <c r="AW2" s="1" t="s">
        <v>55</v>
      </c>
    </row>
    <row r="3" spans="1:49" x14ac:dyDescent="0.15">
      <c r="A3" s="1" t="s">
        <v>56</v>
      </c>
      <c r="B3" s="1" t="s">
        <v>43</v>
      </c>
      <c r="C3" s="1" t="s">
        <v>44</v>
      </c>
      <c r="D3" s="1" t="s">
        <v>45</v>
      </c>
      <c r="E3" s="1" t="s">
        <v>45</v>
      </c>
      <c r="F3"/>
      <c r="G3" s="1" t="s">
        <v>45</v>
      </c>
      <c r="H3" s="1" t="s">
        <v>44</v>
      </c>
      <c r="I3" s="1" t="s">
        <v>45</v>
      </c>
      <c r="J3" s="1" t="s">
        <v>45</v>
      </c>
      <c r="K3"/>
      <c r="L3" s="1" t="s">
        <v>45</v>
      </c>
      <c r="M3" s="1" t="s">
        <v>44</v>
      </c>
      <c r="N3" s="1" t="s">
        <v>45</v>
      </c>
      <c r="O3" s="1" t="s">
        <v>45</v>
      </c>
      <c r="P3" s="1" t="s">
        <v>44</v>
      </c>
      <c r="Q3" s="1" t="s">
        <v>45</v>
      </c>
      <c r="R3" s="1" t="s">
        <v>57</v>
      </c>
      <c r="S3" s="1" t="s">
        <v>46</v>
      </c>
      <c r="T3" s="1" t="s">
        <v>45</v>
      </c>
      <c r="U3" s="1" t="s">
        <v>45</v>
      </c>
      <c r="V3"/>
      <c r="W3" s="1" t="s">
        <v>58</v>
      </c>
      <c r="X3" s="1" t="s">
        <v>48</v>
      </c>
      <c r="Y3" s="1" t="s">
        <v>45</v>
      </c>
      <c r="Z3" s="1" t="s">
        <v>45</v>
      </c>
      <c r="AA3"/>
      <c r="AB3" s="1" t="s">
        <v>45</v>
      </c>
      <c r="AC3" s="1" t="s">
        <v>45</v>
      </c>
      <c r="AD3" s="1" t="s">
        <v>45</v>
      </c>
      <c r="AE3" s="1" t="s">
        <v>45</v>
      </c>
      <c r="AF3"/>
      <c r="AG3" s="1" t="s">
        <v>45</v>
      </c>
      <c r="AH3" s="1" t="s">
        <v>45</v>
      </c>
      <c r="AI3" s="1" t="s">
        <v>45</v>
      </c>
      <c r="AJ3" s="1" t="s">
        <v>45</v>
      </c>
      <c r="AK3" s="1" t="s">
        <v>45</v>
      </c>
      <c r="AL3" s="1" t="s">
        <v>45</v>
      </c>
      <c r="AM3"/>
      <c r="AN3" s="1" t="s">
        <v>45</v>
      </c>
      <c r="AO3" s="1" t="s">
        <v>49</v>
      </c>
      <c r="AP3" s="1" t="s">
        <v>45</v>
      </c>
      <c r="AQ3" s="1" t="s">
        <v>45</v>
      </c>
      <c r="AR3" s="1" t="s">
        <v>59</v>
      </c>
      <c r="AS3" s="1" t="s">
        <v>60</v>
      </c>
      <c r="AT3" s="1" t="s">
        <v>61</v>
      </c>
      <c r="AU3" s="1" t="s">
        <v>62</v>
      </c>
      <c r="AV3" s="1" t="s">
        <v>63</v>
      </c>
      <c r="AW3" s="1" t="s">
        <v>64</v>
      </c>
    </row>
    <row r="4" spans="1:49" x14ac:dyDescent="0.15">
      <c r="A4" s="1" t="s">
        <v>65</v>
      </c>
      <c r="B4" s="1" t="s">
        <v>43</v>
      </c>
      <c r="C4" s="1" t="s">
        <v>44</v>
      </c>
      <c r="D4" s="1" t="s">
        <v>45</v>
      </c>
      <c r="E4" s="1" t="s">
        <v>45</v>
      </c>
      <c r="F4"/>
      <c r="G4" s="1" t="s">
        <v>66</v>
      </c>
      <c r="H4" s="1" t="s">
        <v>44</v>
      </c>
      <c r="I4" s="1" t="s">
        <v>45</v>
      </c>
      <c r="J4" s="1" t="s">
        <v>45</v>
      </c>
      <c r="K4"/>
      <c r="L4" s="1" t="s">
        <v>67</v>
      </c>
      <c r="M4" s="1" t="s">
        <v>44</v>
      </c>
      <c r="N4" s="1" t="s">
        <v>45</v>
      </c>
      <c r="O4" s="1" t="s">
        <v>68</v>
      </c>
      <c r="P4" s="1" t="s">
        <v>46</v>
      </c>
      <c r="Q4" s="1" t="s">
        <v>45</v>
      </c>
      <c r="R4" s="1" t="s">
        <v>68</v>
      </c>
      <c r="S4" s="1" t="s">
        <v>48</v>
      </c>
      <c r="T4" s="1" t="s">
        <v>45</v>
      </c>
      <c r="U4" s="1" t="s">
        <v>45</v>
      </c>
      <c r="V4"/>
      <c r="W4" s="1" t="s">
        <v>68</v>
      </c>
      <c r="X4" s="1" t="s">
        <v>48</v>
      </c>
      <c r="Y4" s="1" t="s">
        <v>45</v>
      </c>
      <c r="Z4" s="1" t="s">
        <v>45</v>
      </c>
      <c r="AA4"/>
      <c r="AB4" s="1" t="s">
        <v>45</v>
      </c>
      <c r="AC4" s="1" t="s">
        <v>45</v>
      </c>
      <c r="AD4" s="1" t="s">
        <v>45</v>
      </c>
      <c r="AE4" s="1" t="s">
        <v>45</v>
      </c>
      <c r="AF4"/>
      <c r="AG4" s="1" t="s">
        <v>45</v>
      </c>
      <c r="AH4" s="1" t="s">
        <v>45</v>
      </c>
      <c r="AI4" s="1" t="s">
        <v>45</v>
      </c>
      <c r="AJ4" s="1" t="s">
        <v>45</v>
      </c>
      <c r="AK4" s="1" t="s">
        <v>45</v>
      </c>
      <c r="AL4" s="1" t="s">
        <v>45</v>
      </c>
      <c r="AM4"/>
      <c r="AN4" s="1" t="s">
        <v>68</v>
      </c>
      <c r="AO4" s="1" t="s">
        <v>69</v>
      </c>
      <c r="AP4" s="1" t="s">
        <v>45</v>
      </c>
      <c r="AQ4" s="1" t="s">
        <v>68</v>
      </c>
      <c r="AR4" s="1" t="s">
        <v>70</v>
      </c>
      <c r="AS4" s="1" t="s">
        <v>71</v>
      </c>
      <c r="AT4" s="1" t="s">
        <v>72</v>
      </c>
      <c r="AU4" s="1" t="s">
        <v>73</v>
      </c>
      <c r="AV4" s="1" t="s">
        <v>74</v>
      </c>
      <c r="AW4" s="1" t="s">
        <v>75</v>
      </c>
    </row>
    <row r="5" spans="1:49" x14ac:dyDescent="0.15">
      <c r="A5" s="1" t="s">
        <v>76</v>
      </c>
      <c r="B5" s="1" t="s">
        <v>43</v>
      </c>
      <c r="C5" s="1" t="s">
        <v>46</v>
      </c>
      <c r="D5" s="1" t="s">
        <v>45</v>
      </c>
      <c r="E5" s="1" t="s">
        <v>77</v>
      </c>
      <c r="F5" t="str">
        <f>HYPERLINK("https://api.typeform.com/responses/files/bcad57dc806b1c7c25da1ed9a1e6998b76c40795f325fe2962db464d4efbeb07/Buildings2.JPG","https://api.typeform.com/responses/files/bcad57dc806b1c7c25da1ed9a1e6998b76c40795f325fe2962db464d4efbeb07/Buildings2.JPG")</f>
        <v>https://api.typeform.com/responses/files/bcad57dc806b1c7c25da1ed9a1e6998b76c40795f325fe2962db464d4efbeb07/Buildings2.JPG</v>
      </c>
      <c r="G5" s="1" t="s">
        <v>45</v>
      </c>
      <c r="H5" s="1" t="s">
        <v>44</v>
      </c>
      <c r="I5" s="1" t="s">
        <v>45</v>
      </c>
      <c r="J5" s="1" t="s">
        <v>45</v>
      </c>
      <c r="K5"/>
      <c r="L5" s="1" t="s">
        <v>45</v>
      </c>
      <c r="M5" s="1" t="s">
        <v>44</v>
      </c>
      <c r="N5" s="1" t="s">
        <v>45</v>
      </c>
      <c r="O5" s="1" t="s">
        <v>78</v>
      </c>
      <c r="P5" s="1" t="s">
        <v>44</v>
      </c>
      <c r="Q5" s="1" t="s">
        <v>45</v>
      </c>
      <c r="R5" s="1" t="s">
        <v>79</v>
      </c>
      <c r="S5" s="1" t="s">
        <v>48</v>
      </c>
      <c r="T5" s="1" t="s">
        <v>45</v>
      </c>
      <c r="U5" s="1" t="s">
        <v>45</v>
      </c>
      <c r="V5"/>
      <c r="W5" s="1" t="s">
        <v>45</v>
      </c>
      <c r="X5" s="1" t="s">
        <v>48</v>
      </c>
      <c r="Y5" s="1" t="s">
        <v>45</v>
      </c>
      <c r="Z5" s="1" t="s">
        <v>45</v>
      </c>
      <c r="AA5"/>
      <c r="AB5" s="1" t="s">
        <v>45</v>
      </c>
      <c r="AC5" s="1" t="s">
        <v>45</v>
      </c>
      <c r="AD5" s="1" t="s">
        <v>45</v>
      </c>
      <c r="AE5" s="1" t="s">
        <v>45</v>
      </c>
      <c r="AF5"/>
      <c r="AG5" s="1" t="s">
        <v>45</v>
      </c>
      <c r="AH5" s="1" t="s">
        <v>45</v>
      </c>
      <c r="AI5" s="1" t="s">
        <v>45</v>
      </c>
      <c r="AJ5" s="1" t="s">
        <v>45</v>
      </c>
      <c r="AK5" s="1" t="s">
        <v>45</v>
      </c>
      <c r="AL5" s="1" t="s">
        <v>45</v>
      </c>
      <c r="AM5"/>
      <c r="AN5" s="1" t="s">
        <v>45</v>
      </c>
      <c r="AO5" s="1" t="s">
        <v>80</v>
      </c>
      <c r="AP5" s="1" t="s">
        <v>45</v>
      </c>
      <c r="AQ5" s="1" t="s">
        <v>81</v>
      </c>
      <c r="AR5" s="1" t="s">
        <v>82</v>
      </c>
      <c r="AS5" s="1" t="s">
        <v>83</v>
      </c>
      <c r="AT5" s="1" t="s">
        <v>84</v>
      </c>
      <c r="AU5" s="1" t="s">
        <v>85</v>
      </c>
      <c r="AV5" s="1" t="s">
        <v>86</v>
      </c>
      <c r="AW5" s="1" t="s">
        <v>87</v>
      </c>
    </row>
    <row r="6" spans="1:49" x14ac:dyDescent="0.15">
      <c r="A6" s="1" t="s">
        <v>88</v>
      </c>
      <c r="B6" s="1" t="s">
        <v>43</v>
      </c>
      <c r="C6" s="1" t="s">
        <v>44</v>
      </c>
      <c r="D6" s="1" t="s">
        <v>45</v>
      </c>
      <c r="E6" s="1" t="s">
        <v>45</v>
      </c>
      <c r="F6"/>
      <c r="G6" s="1" t="s">
        <v>89</v>
      </c>
      <c r="H6" s="1" t="s">
        <v>45</v>
      </c>
      <c r="I6" s="1" t="s">
        <v>90</v>
      </c>
      <c r="J6" s="1" t="s">
        <v>45</v>
      </c>
      <c r="K6"/>
      <c r="L6" s="1" t="s">
        <v>91</v>
      </c>
      <c r="M6" s="1" t="s">
        <v>44</v>
      </c>
      <c r="N6" s="1" t="s">
        <v>45</v>
      </c>
      <c r="O6" s="1" t="s">
        <v>92</v>
      </c>
      <c r="P6" s="1" t="s">
        <v>44</v>
      </c>
      <c r="Q6" s="1" t="s">
        <v>45</v>
      </c>
      <c r="R6" s="1" t="s">
        <v>93</v>
      </c>
      <c r="S6" s="1" t="s">
        <v>48</v>
      </c>
      <c r="T6" s="1" t="s">
        <v>45</v>
      </c>
      <c r="U6" s="1" t="s">
        <v>45</v>
      </c>
      <c r="V6"/>
      <c r="W6" s="1" t="s">
        <v>89</v>
      </c>
      <c r="X6" s="1" t="s">
        <v>48</v>
      </c>
      <c r="Y6" s="1" t="s">
        <v>45</v>
      </c>
      <c r="Z6" s="1" t="s">
        <v>45</v>
      </c>
      <c r="AA6"/>
      <c r="AB6" s="1" t="s">
        <v>45</v>
      </c>
      <c r="AC6" s="1" t="s">
        <v>45</v>
      </c>
      <c r="AD6" s="1" t="s">
        <v>45</v>
      </c>
      <c r="AE6" s="1" t="s">
        <v>45</v>
      </c>
      <c r="AF6"/>
      <c r="AG6" s="1" t="s">
        <v>45</v>
      </c>
      <c r="AH6" s="1" t="s">
        <v>45</v>
      </c>
      <c r="AI6" s="1" t="s">
        <v>45</v>
      </c>
      <c r="AJ6" s="1" t="s">
        <v>45</v>
      </c>
      <c r="AK6" s="1" t="s">
        <v>45</v>
      </c>
      <c r="AL6" s="1" t="s">
        <v>45</v>
      </c>
      <c r="AM6"/>
      <c r="AN6" s="1" t="s">
        <v>89</v>
      </c>
      <c r="AO6" s="1" t="s">
        <v>69</v>
      </c>
      <c r="AP6" s="1" t="s">
        <v>45</v>
      </c>
      <c r="AQ6" s="1" t="s">
        <v>89</v>
      </c>
      <c r="AR6" s="1" t="s">
        <v>94</v>
      </c>
      <c r="AS6" s="1" t="s">
        <v>95</v>
      </c>
      <c r="AT6" s="1" t="s">
        <v>96</v>
      </c>
      <c r="AU6" s="1" t="s">
        <v>97</v>
      </c>
      <c r="AV6" s="1" t="s">
        <v>98</v>
      </c>
      <c r="AW6" s="1" t="s">
        <v>99</v>
      </c>
    </row>
    <row r="7" spans="1:49" x14ac:dyDescent="0.15">
      <c r="A7" s="1" t="s">
        <v>100</v>
      </c>
      <c r="B7" s="1" t="s">
        <v>101</v>
      </c>
      <c r="C7" s="1" t="s">
        <v>45</v>
      </c>
      <c r="D7" s="1" t="s">
        <v>45</v>
      </c>
      <c r="E7" s="1" t="s">
        <v>45</v>
      </c>
      <c r="F7"/>
      <c r="G7" s="1" t="s">
        <v>45</v>
      </c>
      <c r="H7" s="1" t="s">
        <v>45</v>
      </c>
      <c r="I7" s="1" t="s">
        <v>45</v>
      </c>
      <c r="J7" s="1" t="s">
        <v>45</v>
      </c>
      <c r="K7"/>
      <c r="L7" s="1" t="s">
        <v>45</v>
      </c>
      <c r="M7" s="1" t="s">
        <v>45</v>
      </c>
      <c r="N7" s="1" t="s">
        <v>45</v>
      </c>
      <c r="O7" s="1" t="s">
        <v>45</v>
      </c>
      <c r="P7" s="1" t="s">
        <v>45</v>
      </c>
      <c r="Q7" s="1" t="s">
        <v>45</v>
      </c>
      <c r="R7" s="1" t="s">
        <v>45</v>
      </c>
      <c r="S7" s="1" t="s">
        <v>45</v>
      </c>
      <c r="T7" s="1" t="s">
        <v>45</v>
      </c>
      <c r="U7" s="1" t="s">
        <v>45</v>
      </c>
      <c r="V7"/>
      <c r="W7" s="1" t="s">
        <v>45</v>
      </c>
      <c r="X7" s="1" t="s">
        <v>45</v>
      </c>
      <c r="Y7" s="1" t="s">
        <v>45</v>
      </c>
      <c r="Z7" s="1" t="s">
        <v>45</v>
      </c>
      <c r="AA7"/>
      <c r="AB7" s="1" t="s">
        <v>45</v>
      </c>
      <c r="AC7" s="1" t="s">
        <v>45</v>
      </c>
      <c r="AD7" s="1" t="s">
        <v>45</v>
      </c>
      <c r="AE7" s="1" t="s">
        <v>45</v>
      </c>
      <c r="AF7"/>
      <c r="AG7" s="1" t="s">
        <v>45</v>
      </c>
      <c r="AH7" s="1" t="s">
        <v>45</v>
      </c>
      <c r="AI7" s="1" t="s">
        <v>45</v>
      </c>
      <c r="AJ7" s="1" t="s">
        <v>45</v>
      </c>
      <c r="AK7" s="1" t="s">
        <v>45</v>
      </c>
      <c r="AL7" s="1" t="s">
        <v>45</v>
      </c>
      <c r="AM7"/>
      <c r="AN7" s="1" t="s">
        <v>45</v>
      </c>
      <c r="AO7" s="1" t="s">
        <v>45</v>
      </c>
      <c r="AP7" s="1" t="s">
        <v>45</v>
      </c>
      <c r="AQ7" s="1" t="s">
        <v>45</v>
      </c>
      <c r="AR7" s="1" t="s">
        <v>102</v>
      </c>
      <c r="AS7" s="1" t="s">
        <v>103</v>
      </c>
      <c r="AT7" s="1" t="s">
        <v>104</v>
      </c>
      <c r="AU7" s="1" t="s">
        <v>105</v>
      </c>
      <c r="AV7" s="1" t="s">
        <v>106</v>
      </c>
      <c r="AW7" s="1" t="s">
        <v>107</v>
      </c>
    </row>
    <row r="8" spans="1:49" x14ac:dyDescent="0.15">
      <c r="A8" s="1" t="s">
        <v>108</v>
      </c>
      <c r="B8" s="1" t="s">
        <v>43</v>
      </c>
      <c r="C8" s="1" t="s">
        <v>44</v>
      </c>
      <c r="D8" s="1" t="s">
        <v>45</v>
      </c>
      <c r="E8" s="1" t="s">
        <v>45</v>
      </c>
      <c r="F8"/>
      <c r="G8" s="1" t="s">
        <v>45</v>
      </c>
      <c r="H8" s="1" t="s">
        <v>44</v>
      </c>
      <c r="I8" s="1" t="s">
        <v>45</v>
      </c>
      <c r="J8" s="1" t="s">
        <v>45</v>
      </c>
      <c r="K8"/>
      <c r="L8" s="1" t="s">
        <v>45</v>
      </c>
      <c r="M8" s="1" t="s">
        <v>44</v>
      </c>
      <c r="N8" s="1" t="s">
        <v>45</v>
      </c>
      <c r="O8" s="1" t="s">
        <v>109</v>
      </c>
      <c r="P8" s="1" t="s">
        <v>44</v>
      </c>
      <c r="Q8" s="1" t="s">
        <v>45</v>
      </c>
      <c r="R8" s="1" t="s">
        <v>45</v>
      </c>
      <c r="S8" s="1" t="s">
        <v>46</v>
      </c>
      <c r="T8" s="1" t="s">
        <v>45</v>
      </c>
      <c r="U8" s="1" t="s">
        <v>45</v>
      </c>
      <c r="V8"/>
      <c r="W8" s="1" t="s">
        <v>45</v>
      </c>
      <c r="X8" s="1" t="s">
        <v>46</v>
      </c>
      <c r="Y8" s="1" t="s">
        <v>45</v>
      </c>
      <c r="Z8" s="1" t="s">
        <v>45</v>
      </c>
      <c r="AA8"/>
      <c r="AB8" s="1" t="s">
        <v>45</v>
      </c>
      <c r="AC8" s="1" t="s">
        <v>45</v>
      </c>
      <c r="AD8" s="1" t="s">
        <v>45</v>
      </c>
      <c r="AE8" s="1" t="s">
        <v>45</v>
      </c>
      <c r="AF8"/>
      <c r="AG8" s="1" t="s">
        <v>45</v>
      </c>
      <c r="AH8" s="1" t="s">
        <v>45</v>
      </c>
      <c r="AI8" s="1" t="s">
        <v>45</v>
      </c>
      <c r="AJ8" s="1" t="s">
        <v>45</v>
      </c>
      <c r="AK8" s="1" t="s">
        <v>45</v>
      </c>
      <c r="AL8" s="1" t="s">
        <v>45</v>
      </c>
      <c r="AM8"/>
      <c r="AN8" s="1" t="s">
        <v>45</v>
      </c>
      <c r="AO8" s="1" t="s">
        <v>49</v>
      </c>
      <c r="AP8" s="1" t="s">
        <v>45</v>
      </c>
      <c r="AQ8" s="1" t="s">
        <v>45</v>
      </c>
      <c r="AR8" s="1" t="s">
        <v>110</v>
      </c>
      <c r="AS8" s="1" t="s">
        <v>111</v>
      </c>
      <c r="AT8" s="1" t="s">
        <v>112</v>
      </c>
      <c r="AU8" s="1" t="s">
        <v>113</v>
      </c>
      <c r="AV8" s="1" t="s">
        <v>114</v>
      </c>
      <c r="AW8" s="1" t="s">
        <v>115</v>
      </c>
    </row>
    <row r="9" spans="1:49" x14ac:dyDescent="0.15">
      <c r="A9" s="1" t="s">
        <v>116</v>
      </c>
      <c r="B9" s="1" t="s">
        <v>43</v>
      </c>
      <c r="C9" s="1" t="s">
        <v>44</v>
      </c>
      <c r="D9" s="1" t="s">
        <v>45</v>
      </c>
      <c r="E9" s="1" t="s">
        <v>45</v>
      </c>
      <c r="F9"/>
      <c r="G9" s="1" t="s">
        <v>45</v>
      </c>
      <c r="H9" s="1" t="s">
        <v>44</v>
      </c>
      <c r="I9" s="1" t="s">
        <v>45</v>
      </c>
      <c r="J9" s="1" t="s">
        <v>45</v>
      </c>
      <c r="K9"/>
      <c r="L9" s="1" t="s">
        <v>45</v>
      </c>
      <c r="M9" s="1" t="s">
        <v>44</v>
      </c>
      <c r="N9" s="1" t="s">
        <v>45</v>
      </c>
      <c r="O9" s="1" t="s">
        <v>45</v>
      </c>
      <c r="P9" s="1" t="s">
        <v>44</v>
      </c>
      <c r="Q9" s="1" t="s">
        <v>45</v>
      </c>
      <c r="R9" s="1" t="s">
        <v>45</v>
      </c>
      <c r="S9" s="1" t="s">
        <v>46</v>
      </c>
      <c r="T9" s="1" t="s">
        <v>45</v>
      </c>
      <c r="U9" s="1" t="s">
        <v>45</v>
      </c>
      <c r="V9"/>
      <c r="W9" s="1" t="s">
        <v>45</v>
      </c>
      <c r="X9" s="1" t="s">
        <v>44</v>
      </c>
      <c r="Y9" s="1" t="s">
        <v>45</v>
      </c>
      <c r="Z9" s="1" t="s">
        <v>117</v>
      </c>
      <c r="AA9" t="str">
        <f>HYPERLINK("https://api.typeform.com/responses/files/50ca1bb84f033b8f20d1f9db8f437ce3a31d740222b395be2cef7b67775e47a4/BuildingLOD3_Query.png","https://api.typeform.com/responses/files/50ca1bb84f033b8f20d1f9db8f437ce3a31d740222b395be2cef7b67775e47a4/BuildingLOD3_Query.png")</f>
        <v>https://api.typeform.com/responses/files/50ca1bb84f033b8f20d1f9db8f437ce3a31d740222b395be2cef7b67775e47a4/BuildingLOD3_Query.png</v>
      </c>
      <c r="AB9" s="1" t="s">
        <v>45</v>
      </c>
      <c r="AC9" s="1" t="s">
        <v>46</v>
      </c>
      <c r="AD9" s="1" t="s">
        <v>45</v>
      </c>
      <c r="AE9" s="1" t="s">
        <v>45</v>
      </c>
      <c r="AF9"/>
      <c r="AG9" s="1" t="s">
        <v>45</v>
      </c>
      <c r="AH9" s="1" t="s">
        <v>45</v>
      </c>
      <c r="AI9" s="1" t="s">
        <v>118</v>
      </c>
      <c r="AJ9" s="1" t="s">
        <v>119</v>
      </c>
      <c r="AK9" s="1" t="s">
        <v>46</v>
      </c>
      <c r="AL9" s="1" t="s">
        <v>45</v>
      </c>
      <c r="AM9"/>
      <c r="AN9" s="1" t="s">
        <v>45</v>
      </c>
      <c r="AO9" s="1" t="s">
        <v>69</v>
      </c>
      <c r="AP9" s="1" t="s">
        <v>45</v>
      </c>
      <c r="AQ9" s="1" t="s">
        <v>45</v>
      </c>
      <c r="AR9" s="1" t="s">
        <v>110</v>
      </c>
      <c r="AS9" s="1" t="s">
        <v>120</v>
      </c>
      <c r="AT9" s="1" t="s">
        <v>121</v>
      </c>
      <c r="AU9" s="1" t="s">
        <v>122</v>
      </c>
      <c r="AV9" s="1" t="s">
        <v>123</v>
      </c>
      <c r="AW9" s="1" t="s">
        <v>115</v>
      </c>
    </row>
    <row r="10" spans="1:49" x14ac:dyDescent="0.15">
      <c r="A10" s="1" t="s">
        <v>124</v>
      </c>
      <c r="B10" s="1" t="s">
        <v>43</v>
      </c>
      <c r="C10" s="1" t="s">
        <v>44</v>
      </c>
      <c r="D10" s="1" t="s">
        <v>45</v>
      </c>
      <c r="E10" s="1" t="s">
        <v>45</v>
      </c>
      <c r="F10"/>
      <c r="G10" s="1" t="s">
        <v>125</v>
      </c>
      <c r="H10" s="1" t="s">
        <v>44</v>
      </c>
      <c r="I10" s="1" t="s">
        <v>45</v>
      </c>
      <c r="J10" s="1" t="s">
        <v>45</v>
      </c>
      <c r="K10"/>
      <c r="L10" s="1" t="s">
        <v>45</v>
      </c>
      <c r="M10" s="1" t="s">
        <v>44</v>
      </c>
      <c r="N10" s="1" t="s">
        <v>45</v>
      </c>
      <c r="O10" s="1" t="s">
        <v>45</v>
      </c>
      <c r="P10" s="1" t="s">
        <v>46</v>
      </c>
      <c r="Q10" s="1" t="s">
        <v>45</v>
      </c>
      <c r="R10" s="1" t="s">
        <v>45</v>
      </c>
      <c r="S10" s="1" t="s">
        <v>46</v>
      </c>
      <c r="T10" s="1" t="s">
        <v>45</v>
      </c>
      <c r="U10" s="1" t="s">
        <v>45</v>
      </c>
      <c r="V10"/>
      <c r="W10" s="1" t="s">
        <v>45</v>
      </c>
      <c r="X10" s="1" t="s">
        <v>46</v>
      </c>
      <c r="Y10" s="1" t="s">
        <v>45</v>
      </c>
      <c r="Z10" s="1" t="s">
        <v>45</v>
      </c>
      <c r="AA10"/>
      <c r="AB10" s="1" t="s">
        <v>45</v>
      </c>
      <c r="AC10" s="1" t="s">
        <v>45</v>
      </c>
      <c r="AD10" s="1" t="s">
        <v>45</v>
      </c>
      <c r="AE10" s="1" t="s">
        <v>45</v>
      </c>
      <c r="AF10"/>
      <c r="AG10" s="1" t="s">
        <v>45</v>
      </c>
      <c r="AH10" s="1" t="s">
        <v>45</v>
      </c>
      <c r="AI10" s="1" t="s">
        <v>45</v>
      </c>
      <c r="AJ10" s="1" t="s">
        <v>45</v>
      </c>
      <c r="AK10" s="1" t="s">
        <v>45</v>
      </c>
      <c r="AL10" s="1" t="s">
        <v>45</v>
      </c>
      <c r="AM10"/>
      <c r="AN10" s="1" t="s">
        <v>45</v>
      </c>
      <c r="AO10" s="1" t="s">
        <v>45</v>
      </c>
      <c r="AP10" s="1" t="s">
        <v>126</v>
      </c>
      <c r="AQ10" s="1" t="s">
        <v>45</v>
      </c>
      <c r="AR10" s="1" t="s">
        <v>127</v>
      </c>
      <c r="AS10" s="1" t="s">
        <v>128</v>
      </c>
      <c r="AT10" s="1" t="s">
        <v>129</v>
      </c>
      <c r="AU10" s="1" t="s">
        <v>130</v>
      </c>
      <c r="AV10" s="1" t="s">
        <v>131</v>
      </c>
      <c r="AW10" s="1" t="s">
        <v>132</v>
      </c>
    </row>
    <row r="11" spans="1:49" x14ac:dyDescent="0.15">
      <c r="A11" s="1" t="s">
        <v>133</v>
      </c>
      <c r="B11" s="1" t="s">
        <v>43</v>
      </c>
      <c r="C11" s="1" t="s">
        <v>44</v>
      </c>
      <c r="D11" s="1" t="s">
        <v>45</v>
      </c>
      <c r="E11" s="1" t="s">
        <v>45</v>
      </c>
      <c r="F11"/>
      <c r="G11" s="1" t="s">
        <v>45</v>
      </c>
      <c r="H11" s="1" t="s">
        <v>44</v>
      </c>
      <c r="I11" s="1" t="s">
        <v>45</v>
      </c>
      <c r="J11" s="1" t="s">
        <v>45</v>
      </c>
      <c r="K11"/>
      <c r="L11" s="1" t="s">
        <v>45</v>
      </c>
      <c r="M11" s="1" t="s">
        <v>44</v>
      </c>
      <c r="N11" s="1" t="s">
        <v>45</v>
      </c>
      <c r="O11" s="1" t="s">
        <v>45</v>
      </c>
      <c r="P11" s="1" t="s">
        <v>44</v>
      </c>
      <c r="Q11" s="1" t="s">
        <v>45</v>
      </c>
      <c r="R11" s="1" t="s">
        <v>45</v>
      </c>
      <c r="S11" s="1" t="s">
        <v>44</v>
      </c>
      <c r="T11" s="1" t="s">
        <v>45</v>
      </c>
      <c r="U11" s="1" t="s">
        <v>134</v>
      </c>
      <c r="V11" t="str">
        <f>HYPERLINK("https://api.typeform.com/responses/files/4cec284134f21f74dc8942a4422cb5f254c45c6f4a070cf0ee9be0ea8a62d0cb/Buildings_Editing_FKZViewer_HEriksson.jpg","https://api.typeform.com/responses/files/4cec284134f21f74dc8942a4422cb5f254c45c6f4a070cf0ee9be0ea8a62d0cb/Buildings_Editing_FKZViewer_HEriksson.jpg")</f>
        <v>https://api.typeform.com/responses/files/4cec284134f21f74dc8942a4422cb5f254c45c6f4a070cf0ee9be0ea8a62d0cb/Buildings_Editing_FKZViewer_HEriksson.jpg</v>
      </c>
      <c r="W11" s="1" t="s">
        <v>45</v>
      </c>
      <c r="X11" s="1" t="s">
        <v>48</v>
      </c>
      <c r="Y11" s="1" t="s">
        <v>45</v>
      </c>
      <c r="Z11" s="1" t="s">
        <v>45</v>
      </c>
      <c r="AA11"/>
      <c r="AB11" s="1" t="s">
        <v>45</v>
      </c>
      <c r="AC11" s="1" t="s">
        <v>45</v>
      </c>
      <c r="AD11" s="1" t="s">
        <v>45</v>
      </c>
      <c r="AE11" s="1" t="s">
        <v>45</v>
      </c>
      <c r="AF11"/>
      <c r="AG11" s="1" t="s">
        <v>45</v>
      </c>
      <c r="AH11" s="1" t="s">
        <v>45</v>
      </c>
      <c r="AI11" s="1" t="s">
        <v>45</v>
      </c>
      <c r="AJ11" s="1" t="s">
        <v>45</v>
      </c>
      <c r="AK11" s="1" t="s">
        <v>45</v>
      </c>
      <c r="AL11" s="1" t="s">
        <v>45</v>
      </c>
      <c r="AM11"/>
      <c r="AN11" s="1" t="s">
        <v>45</v>
      </c>
      <c r="AO11" s="1" t="s">
        <v>45</v>
      </c>
      <c r="AP11" s="1" t="s">
        <v>135</v>
      </c>
      <c r="AQ11" s="1" t="s">
        <v>45</v>
      </c>
      <c r="AR11" s="1" t="s">
        <v>136</v>
      </c>
      <c r="AS11" s="1" t="s">
        <v>137</v>
      </c>
      <c r="AT11" s="1" t="s">
        <v>138</v>
      </c>
      <c r="AU11" s="1" t="s">
        <v>139</v>
      </c>
      <c r="AV11" s="1" t="s">
        <v>140</v>
      </c>
      <c r="AW11" s="1" t="s">
        <v>132</v>
      </c>
    </row>
    <row r="12" spans="1:49" x14ac:dyDescent="0.15">
      <c r="A12" s="1" t="s">
        <v>141</v>
      </c>
      <c r="B12" s="1" t="s">
        <v>45</v>
      </c>
      <c r="C12" s="1" t="s">
        <v>44</v>
      </c>
      <c r="D12" s="1" t="s">
        <v>45</v>
      </c>
      <c r="E12" s="1" t="s">
        <v>45</v>
      </c>
      <c r="F12"/>
      <c r="G12" s="1" t="s">
        <v>68</v>
      </c>
      <c r="H12" s="1" t="s">
        <v>44</v>
      </c>
      <c r="I12" s="1" t="s">
        <v>45</v>
      </c>
      <c r="J12" s="1" t="s">
        <v>45</v>
      </c>
      <c r="K12"/>
      <c r="L12" s="1" t="s">
        <v>68</v>
      </c>
      <c r="M12" s="1" t="s">
        <v>44</v>
      </c>
      <c r="N12" s="1" t="s">
        <v>45</v>
      </c>
      <c r="O12" s="1" t="s">
        <v>68</v>
      </c>
      <c r="P12" s="1" t="s">
        <v>46</v>
      </c>
      <c r="Q12" s="1" t="s">
        <v>45</v>
      </c>
      <c r="R12" s="1" t="s">
        <v>68</v>
      </c>
      <c r="S12" s="1" t="s">
        <v>44</v>
      </c>
      <c r="T12" s="1" t="s">
        <v>45</v>
      </c>
      <c r="U12" s="1" t="s">
        <v>142</v>
      </c>
      <c r="V12"/>
      <c r="W12" s="1" t="s">
        <v>68</v>
      </c>
      <c r="X12" s="1" t="s">
        <v>45</v>
      </c>
      <c r="Y12" s="1" t="s">
        <v>143</v>
      </c>
      <c r="Z12" s="1" t="s">
        <v>45</v>
      </c>
      <c r="AA12"/>
      <c r="AB12" s="1" t="s">
        <v>45</v>
      </c>
      <c r="AC12" s="1" t="s">
        <v>45</v>
      </c>
      <c r="AD12" s="1" t="s">
        <v>144</v>
      </c>
      <c r="AE12" s="1" t="s">
        <v>45</v>
      </c>
      <c r="AF12"/>
      <c r="AG12" s="1" t="s">
        <v>45</v>
      </c>
      <c r="AH12" s="1" t="s">
        <v>45</v>
      </c>
      <c r="AI12" s="1" t="s">
        <v>45</v>
      </c>
      <c r="AJ12" s="1" t="s">
        <v>145</v>
      </c>
      <c r="AK12" s="1" t="s">
        <v>45</v>
      </c>
      <c r="AL12" s="1" t="s">
        <v>45</v>
      </c>
      <c r="AM12"/>
      <c r="AN12" s="1" t="s">
        <v>45</v>
      </c>
      <c r="AO12" s="1" t="s">
        <v>45</v>
      </c>
      <c r="AP12" s="1" t="s">
        <v>45</v>
      </c>
      <c r="AQ12" s="1" t="s">
        <v>45</v>
      </c>
      <c r="AR12" s="1" t="s">
        <v>146</v>
      </c>
      <c r="AS12" s="1" t="s">
        <v>147</v>
      </c>
      <c r="AT12" s="1" t="s">
        <v>148</v>
      </c>
      <c r="AU12" s="1" t="s">
        <v>149</v>
      </c>
      <c r="AV12" s="1" t="s">
        <v>150</v>
      </c>
      <c r="AW12" s="1" t="s">
        <v>151</v>
      </c>
    </row>
    <row r="13" spans="1:49" x14ac:dyDescent="0.15">
      <c r="A13" s="1" t="s">
        <v>152</v>
      </c>
      <c r="B13" s="1" t="s">
        <v>45</v>
      </c>
      <c r="C13" s="1" t="s">
        <v>46</v>
      </c>
      <c r="D13" s="1" t="s">
        <v>45</v>
      </c>
      <c r="E13" s="1" t="s">
        <v>153</v>
      </c>
      <c r="F13" t="str">
        <f>HYPERLINK("https://api.typeform.com/responses/files/32b7e096c39c0b7fffe9d0791835b9567498f3516ff28795ac05ed663e59dee2/29.1.2.png","https://api.typeform.com/responses/files/32b7e096c39c0b7fffe9d0791835b9567498f3516ff28795ac05ed663e59dee2/29.1.2.png")</f>
        <v>https://api.typeform.com/responses/files/32b7e096c39c0b7fffe9d0791835b9567498f3516ff28795ac05ed663e59dee2/29.1.2.png</v>
      </c>
      <c r="G13" s="1" t="s">
        <v>45</v>
      </c>
      <c r="H13" s="1" t="s">
        <v>44</v>
      </c>
      <c r="I13" s="1" t="s">
        <v>45</v>
      </c>
      <c r="J13" s="1" t="s">
        <v>45</v>
      </c>
      <c r="K13"/>
      <c r="L13" s="1" t="s">
        <v>45</v>
      </c>
      <c r="M13" s="1" t="s">
        <v>44</v>
      </c>
      <c r="N13" s="1" t="s">
        <v>45</v>
      </c>
      <c r="O13" s="1" t="s">
        <v>154</v>
      </c>
      <c r="P13" s="1" t="s">
        <v>44</v>
      </c>
      <c r="Q13" s="1" t="s">
        <v>45</v>
      </c>
      <c r="R13" s="1" t="s">
        <v>155</v>
      </c>
      <c r="S13" s="1" t="s">
        <v>44</v>
      </c>
      <c r="T13" s="1" t="s">
        <v>45</v>
      </c>
      <c r="U13" s="1" t="s">
        <v>156</v>
      </c>
      <c r="V13" t="str">
        <f>HYPERLINK("https://api.typeform.com/responses/files/2ef7f3cc19b45e72610528268407d59fcba46aa1177f85bd8ecc52364f988c5e/33.1.2.png","https://api.typeform.com/responses/files/2ef7f3cc19b45e72610528268407d59fcba46aa1177f85bd8ecc52364f988c5e/33.1.2.png")</f>
        <v>https://api.typeform.com/responses/files/2ef7f3cc19b45e72610528268407d59fcba46aa1177f85bd8ecc52364f988c5e/33.1.2.png</v>
      </c>
      <c r="W13" s="1" t="s">
        <v>45</v>
      </c>
      <c r="X13" s="1" t="s">
        <v>44</v>
      </c>
      <c r="Y13" s="1" t="s">
        <v>45</v>
      </c>
      <c r="Z13" s="1" t="s">
        <v>157</v>
      </c>
      <c r="AA13" t="str">
        <f>HYPERLINK("https://api.typeform.com/responses/files/e2f0cae233cb70625da2fa173a4adf448dfe03c0dff1cd19a2ca237432111ba1/34.1.2.png","https://api.typeform.com/responses/files/e2f0cae233cb70625da2fa173a4adf448dfe03c0dff1cd19a2ca237432111ba1/34.1.2.png")</f>
        <v>https://api.typeform.com/responses/files/e2f0cae233cb70625da2fa173a4adf448dfe03c0dff1cd19a2ca237432111ba1/34.1.2.png</v>
      </c>
      <c r="AB13" s="1" t="s">
        <v>158</v>
      </c>
      <c r="AC13" s="1" t="s">
        <v>46</v>
      </c>
      <c r="AD13" s="1" t="s">
        <v>45</v>
      </c>
      <c r="AE13" s="1" t="s">
        <v>45</v>
      </c>
      <c r="AF13"/>
      <c r="AG13" s="1" t="s">
        <v>45</v>
      </c>
      <c r="AH13" s="1" t="s">
        <v>45</v>
      </c>
      <c r="AI13" s="1" t="s">
        <v>159</v>
      </c>
      <c r="AJ13" s="1" t="s">
        <v>119</v>
      </c>
      <c r="AK13" s="1" t="s">
        <v>46</v>
      </c>
      <c r="AL13" s="1" t="s">
        <v>45</v>
      </c>
      <c r="AM13"/>
      <c r="AN13" s="1" t="s">
        <v>45</v>
      </c>
      <c r="AO13" s="1" t="s">
        <v>69</v>
      </c>
      <c r="AP13" s="1" t="s">
        <v>45</v>
      </c>
      <c r="AQ13" s="1" t="s">
        <v>45</v>
      </c>
      <c r="AR13" s="1" t="s">
        <v>160</v>
      </c>
      <c r="AS13" s="1" t="s">
        <v>83</v>
      </c>
      <c r="AT13" s="1" t="s">
        <v>161</v>
      </c>
      <c r="AU13" s="1" t="s">
        <v>162</v>
      </c>
      <c r="AV13" s="1" t="s">
        <v>163</v>
      </c>
      <c r="AW13" s="1" t="s">
        <v>164</v>
      </c>
    </row>
    <row r="14" spans="1:49" x14ac:dyDescent="0.15">
      <c r="A14" s="1" t="s">
        <v>165</v>
      </c>
      <c r="B14" s="1" t="s">
        <v>45</v>
      </c>
      <c r="C14" s="1" t="s">
        <v>44</v>
      </c>
      <c r="D14" s="1" t="s">
        <v>45</v>
      </c>
      <c r="E14" s="1" t="s">
        <v>45</v>
      </c>
      <c r="F14"/>
      <c r="G14" s="1" t="s">
        <v>166</v>
      </c>
      <c r="H14" s="1" t="s">
        <v>44</v>
      </c>
      <c r="I14" s="1" t="s">
        <v>45</v>
      </c>
      <c r="J14" s="1" t="s">
        <v>45</v>
      </c>
      <c r="K14"/>
      <c r="L14" s="1" t="s">
        <v>45</v>
      </c>
      <c r="M14" s="1" t="s">
        <v>44</v>
      </c>
      <c r="N14" s="1" t="s">
        <v>45</v>
      </c>
      <c r="O14" s="1" t="s">
        <v>167</v>
      </c>
      <c r="P14" s="1" t="s">
        <v>44</v>
      </c>
      <c r="Q14" s="1" t="s">
        <v>45</v>
      </c>
      <c r="R14" s="1" t="s">
        <v>168</v>
      </c>
      <c r="S14" s="1" t="s">
        <v>44</v>
      </c>
      <c r="T14" s="1" t="s">
        <v>45</v>
      </c>
      <c r="U14" s="1" t="s">
        <v>169</v>
      </c>
      <c r="V14" t="str">
        <f>HYPERLINK("https://api.typeform.com/responses/files/c7469111e741c8a2daba55f74c7e8a607aac7522266c109dc1aed8273ac10dd1/EditModel.PNG","https://api.typeform.com/responses/files/c7469111e741c8a2daba55f74c7e8a607aac7522266c109dc1aed8273ac10dd1/EditModel.PNG")</f>
        <v>https://api.typeform.com/responses/files/c7469111e741c8a2daba55f74c7e8a607aac7522266c109dc1aed8273ac10dd1/EditModel.PNG</v>
      </c>
      <c r="W14" s="1" t="s">
        <v>45</v>
      </c>
      <c r="X14" s="1" t="s">
        <v>44</v>
      </c>
      <c r="Y14" s="1" t="s">
        <v>45</v>
      </c>
      <c r="Z14" s="1" t="s">
        <v>170</v>
      </c>
      <c r="AA14" t="str">
        <f>HYPERLINK("https://api.typeform.com/responses/files/b2bee250e8883531236a8b85cfee8bf6b83d127fbd1bdf783e12077815c7181b/SQLQuery.PNG","https://api.typeform.com/responses/files/b2bee250e8883531236a8b85cfee8bf6b83d127fbd1bdf783e12077815c7181b/SQLQuery.PNG")</f>
        <v>https://api.typeform.com/responses/files/b2bee250e8883531236a8b85cfee8bf6b83d127fbd1bdf783e12077815c7181b/SQLQuery.PNG</v>
      </c>
      <c r="AB14" s="1" t="s">
        <v>45</v>
      </c>
      <c r="AC14" s="1" t="s">
        <v>44</v>
      </c>
      <c r="AD14" s="1" t="s">
        <v>45</v>
      </c>
      <c r="AE14" s="1" t="s">
        <v>171</v>
      </c>
      <c r="AF14" t="str">
        <f>HYPERLINK("https://api.typeform.com/responses/files/ae155569c49e49a2f05982b638e20835e7920db8fcc62852e1a22f00864af1e3/Analysis.PNG","https://api.typeform.com/responses/files/ae155569c49e49a2f05982b638e20835e7920db8fcc62852e1a22f00864af1e3/Analysis.PNG")</f>
        <v>https://api.typeform.com/responses/files/ae155569c49e49a2f05982b638e20835e7920db8fcc62852e1a22f00864af1e3/Analysis.PNG</v>
      </c>
      <c r="AG14" s="1" t="s">
        <v>69</v>
      </c>
      <c r="AH14" s="1" t="s">
        <v>45</v>
      </c>
      <c r="AI14" s="1" t="s">
        <v>45</v>
      </c>
      <c r="AJ14" s="1" t="s">
        <v>119</v>
      </c>
      <c r="AK14" s="1" t="s">
        <v>46</v>
      </c>
      <c r="AL14" s="1" t="s">
        <v>45</v>
      </c>
      <c r="AM14"/>
      <c r="AN14" s="1" t="s">
        <v>45</v>
      </c>
      <c r="AO14" s="1" t="s">
        <v>69</v>
      </c>
      <c r="AP14" s="1" t="s">
        <v>45</v>
      </c>
      <c r="AQ14" s="1" t="s">
        <v>45</v>
      </c>
      <c r="AR14" s="1" t="s">
        <v>172</v>
      </c>
      <c r="AS14" s="1" t="s">
        <v>83</v>
      </c>
      <c r="AT14" s="1" t="s">
        <v>161</v>
      </c>
      <c r="AU14" s="1" t="s">
        <v>173</v>
      </c>
      <c r="AV14" s="1" t="s">
        <v>174</v>
      </c>
      <c r="AW14" s="1" t="s">
        <v>175</v>
      </c>
    </row>
    <row r="15" spans="1:49" x14ac:dyDescent="0.15">
      <c r="A15" s="1" t="s">
        <v>176</v>
      </c>
      <c r="B15" s="1" t="s">
        <v>45</v>
      </c>
      <c r="C15" s="1" t="s">
        <v>44</v>
      </c>
      <c r="D15" s="1" t="s">
        <v>45</v>
      </c>
      <c r="E15" s="1" t="s">
        <v>45</v>
      </c>
      <c r="F15"/>
      <c r="G15" s="1" t="s">
        <v>177</v>
      </c>
      <c r="H15" s="1" t="s">
        <v>44</v>
      </c>
      <c r="I15" s="1" t="s">
        <v>45</v>
      </c>
      <c r="J15" s="1" t="s">
        <v>45</v>
      </c>
      <c r="K15"/>
      <c r="L15" s="1" t="s">
        <v>178</v>
      </c>
      <c r="M15" s="1" t="s">
        <v>44</v>
      </c>
      <c r="N15" s="1" t="s">
        <v>45</v>
      </c>
      <c r="O15" s="1" t="s">
        <v>179</v>
      </c>
      <c r="P15" s="1" t="s">
        <v>44</v>
      </c>
      <c r="Q15" s="1" t="s">
        <v>45</v>
      </c>
      <c r="R15" s="1" t="s">
        <v>45</v>
      </c>
      <c r="S15" s="1" t="s">
        <v>46</v>
      </c>
      <c r="T15" s="1" t="s">
        <v>45</v>
      </c>
      <c r="U15" s="1" t="s">
        <v>45</v>
      </c>
      <c r="V15"/>
      <c r="W15" s="1" t="s">
        <v>180</v>
      </c>
      <c r="X15" s="1" t="s">
        <v>44</v>
      </c>
      <c r="Y15" s="1" t="s">
        <v>45</v>
      </c>
      <c r="Z15" s="1" t="s">
        <v>181</v>
      </c>
      <c r="AA15" t="str">
        <f>HYPERLINK("https://api.typeform.com/responses/files/3453193513850b258b0bc2c7027b5732097e31ea2de6ce3d2dfc4a4842eff144/hipped.jpg","https://api.typeform.com/responses/files/3453193513850b258b0bc2c7027b5732097e31ea2de6ce3d2dfc4a4842eff144/hipped.jpg")</f>
        <v>https://api.typeform.com/responses/files/3453193513850b258b0bc2c7027b5732097e31ea2de6ce3d2dfc4a4842eff144/hipped.jpg</v>
      </c>
      <c r="AB15" s="1" t="s">
        <v>182</v>
      </c>
      <c r="AC15" s="1" t="s">
        <v>44</v>
      </c>
      <c r="AD15" s="1" t="s">
        <v>45</v>
      </c>
      <c r="AE15" s="1" t="s">
        <v>183</v>
      </c>
      <c r="AF15" t="str">
        <f>HYPERLINK("https://api.typeform.com/responses/files/0ea129523e1fafe944706ab7798d6ad8ec44f2e6d1801c3ef4c2359583cf8476/buffer.jpg","https://api.typeform.com/responses/files/0ea129523e1fafe944706ab7798d6ad8ec44f2e6d1801c3ef4c2359583cf8476/buffer.jpg")</f>
        <v>https://api.typeform.com/responses/files/0ea129523e1fafe944706ab7798d6ad8ec44f2e6d1801c3ef4c2359583cf8476/buffer.jpg</v>
      </c>
      <c r="AG15" s="1" t="s">
        <v>49</v>
      </c>
      <c r="AH15" s="1" t="s">
        <v>45</v>
      </c>
      <c r="AI15" s="1" t="s">
        <v>45</v>
      </c>
      <c r="AJ15" s="1" t="s">
        <v>119</v>
      </c>
      <c r="AK15" s="1" t="s">
        <v>44</v>
      </c>
      <c r="AL15" s="1" t="s">
        <v>184</v>
      </c>
      <c r="AM15" t="str">
        <f>HYPERLINK("https://api.typeform.com/responses/files/25402da7ebc92369dc9546b0bed6bd553dde46337971ddbf48c760bdfada8eeb/GML.jpg","https://api.typeform.com/responses/files/25402da7ebc92369dc9546b0bed6bd553dde46337971ddbf48c760bdfada8eeb/GML.jpg")</f>
        <v>https://api.typeform.com/responses/files/25402da7ebc92369dc9546b0bed6bd553dde46337971ddbf48c760bdfada8eeb/GML.jpg</v>
      </c>
      <c r="AN15" s="1" t="s">
        <v>45</v>
      </c>
      <c r="AO15" s="1" t="s">
        <v>49</v>
      </c>
      <c r="AP15" s="1" t="s">
        <v>45</v>
      </c>
      <c r="AQ15" s="1" t="s">
        <v>45</v>
      </c>
      <c r="AR15" s="1" t="s">
        <v>185</v>
      </c>
      <c r="AS15" s="1" t="s">
        <v>103</v>
      </c>
      <c r="AT15" s="1" t="s">
        <v>186</v>
      </c>
      <c r="AU15" s="1" t="s">
        <v>187</v>
      </c>
      <c r="AV15" s="1" t="s">
        <v>188</v>
      </c>
      <c r="AW15" s="1" t="s">
        <v>189</v>
      </c>
    </row>
    <row r="16" spans="1:49" x14ac:dyDescent="0.15">
      <c r="A16" s="1" t="s">
        <v>190</v>
      </c>
      <c r="B16" s="1" t="s">
        <v>45</v>
      </c>
      <c r="C16" s="1" t="s">
        <v>46</v>
      </c>
      <c r="D16" s="1" t="s">
        <v>45</v>
      </c>
      <c r="E16" s="1" t="s">
        <v>191</v>
      </c>
      <c r="F16"/>
      <c r="G16" s="1" t="s">
        <v>45</v>
      </c>
      <c r="H16" s="1" t="s">
        <v>192</v>
      </c>
      <c r="I16" s="1" t="s">
        <v>45</v>
      </c>
      <c r="J16" s="1" t="s">
        <v>45</v>
      </c>
      <c r="K16"/>
      <c r="L16" s="1" t="s">
        <v>193</v>
      </c>
      <c r="M16" s="1" t="s">
        <v>45</v>
      </c>
      <c r="N16" s="1" t="s">
        <v>45</v>
      </c>
      <c r="O16" s="1" t="s">
        <v>45</v>
      </c>
      <c r="P16" s="1" t="s">
        <v>45</v>
      </c>
      <c r="Q16" s="1" t="s">
        <v>45</v>
      </c>
      <c r="R16" s="1" t="s">
        <v>45</v>
      </c>
      <c r="S16" s="1" t="s">
        <v>44</v>
      </c>
      <c r="T16" s="1" t="s">
        <v>45</v>
      </c>
      <c r="U16" s="1" t="s">
        <v>194</v>
      </c>
      <c r="V16" t="str">
        <f>HYPERLINK("https://api.typeform.com/responses/files/7b39217a2b5761cb03804ee5d848b6330e83fe3f503dbb4ae8e8e9709af35e29/33.1.2.pdf","https://api.typeform.com/responses/files/7b39217a2b5761cb03804ee5d848b6330e83fe3f503dbb4ae8e8e9709af35e29/33.1.2.pdf")</f>
        <v>https://api.typeform.com/responses/files/7b39217a2b5761cb03804ee5d848b6330e83fe3f503dbb4ae8e8e9709af35e29/33.1.2.pdf</v>
      </c>
      <c r="W16" s="1" t="s">
        <v>45</v>
      </c>
      <c r="X16" s="1" t="s">
        <v>44</v>
      </c>
      <c r="Y16" s="1" t="s">
        <v>45</v>
      </c>
      <c r="Z16" s="1" t="s">
        <v>195</v>
      </c>
      <c r="AA16" t="str">
        <f>HYPERLINK("https://api.typeform.com/responses/files/48615cdc514331385dd5f11c76b6f8500aecf7616255401ba82a7feac44ba830/34.1.2.pdf","https://api.typeform.com/responses/files/48615cdc514331385dd5f11c76b6f8500aecf7616255401ba82a7feac44ba830/34.1.2.pdf")</f>
        <v>https://api.typeform.com/responses/files/48615cdc514331385dd5f11c76b6f8500aecf7616255401ba82a7feac44ba830/34.1.2.pdf</v>
      </c>
      <c r="AB16" s="1" t="s">
        <v>45</v>
      </c>
      <c r="AC16" s="1" t="s">
        <v>44</v>
      </c>
      <c r="AD16" s="1" t="s">
        <v>45</v>
      </c>
      <c r="AE16" s="1" t="s">
        <v>196</v>
      </c>
      <c r="AF16"/>
      <c r="AG16" s="1" t="s">
        <v>80</v>
      </c>
      <c r="AH16" s="1" t="s">
        <v>45</v>
      </c>
      <c r="AI16" s="1" t="s">
        <v>45</v>
      </c>
      <c r="AJ16" s="1" t="s">
        <v>145</v>
      </c>
      <c r="AK16" s="1" t="s">
        <v>46</v>
      </c>
      <c r="AL16" s="1" t="s">
        <v>45</v>
      </c>
      <c r="AM16"/>
      <c r="AN16" s="1" t="s">
        <v>45</v>
      </c>
      <c r="AO16" s="1" t="s">
        <v>49</v>
      </c>
      <c r="AP16" s="1" t="s">
        <v>45</v>
      </c>
      <c r="AQ16" s="1" t="s">
        <v>45</v>
      </c>
      <c r="AR16" s="1" t="s">
        <v>197</v>
      </c>
      <c r="AS16" s="1" t="s">
        <v>103</v>
      </c>
      <c r="AT16" s="1" t="s">
        <v>198</v>
      </c>
      <c r="AU16" s="1" t="s">
        <v>199</v>
      </c>
      <c r="AV16" s="1" t="s">
        <v>200</v>
      </c>
      <c r="AW16" s="1" t="s">
        <v>201</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GtK0Pu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Francesca Noardo</cp:lastModifiedBy>
  <dcterms:created xsi:type="dcterms:W3CDTF">2019-11-21T14:46:37Z</dcterms:created>
  <dcterms:modified xsi:type="dcterms:W3CDTF">2019-11-21T14:46:37Z</dcterms:modified>
</cp:coreProperties>
</file>