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anie\Desktop\"/>
    </mc:Choice>
  </mc:AlternateContent>
  <xr:revisionPtr revIDLastSave="0" documentId="8_{B8BF0045-90B0-4E71-BFF1-EEBBDBBEA2A3}" xr6:coauthVersionLast="47" xr6:coauthVersionMax="47" xr10:uidLastSave="{00000000-0000-0000-0000-000000000000}"/>
  <bookViews>
    <workbookView xWindow="-108" yWindow="-108" windowWidth="41496" windowHeight="16776" xr2:uid="{78B549DE-16B1-415C-8AF5-E2B4B6342FC3}"/>
  </bookViews>
  <sheets>
    <sheet name="Baseline" sheetId="2" r:id="rId1"/>
    <sheet name="NN models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6" i="2" l="1"/>
  <c r="K26" i="2"/>
  <c r="L26" i="2"/>
  <c r="M26" i="2"/>
  <c r="J27" i="2"/>
  <c r="K27" i="2"/>
  <c r="L27" i="2"/>
  <c r="M27" i="2"/>
  <c r="K25" i="2"/>
  <c r="L25" i="2"/>
  <c r="M25" i="2"/>
  <c r="J25" i="2"/>
  <c r="J21" i="2"/>
  <c r="K21" i="2"/>
  <c r="L21" i="2"/>
  <c r="M21" i="2"/>
  <c r="J22" i="2"/>
  <c r="K22" i="2"/>
  <c r="L22" i="2"/>
  <c r="M22" i="2"/>
  <c r="J23" i="2"/>
  <c r="K23" i="2"/>
  <c r="L23" i="2"/>
  <c r="M23" i="2"/>
  <c r="K20" i="2"/>
  <c r="L20" i="2"/>
  <c r="M20" i="2"/>
  <c r="J20" i="2"/>
  <c r="J10" i="2"/>
  <c r="K10" i="2"/>
  <c r="L10" i="2"/>
  <c r="M10" i="2"/>
  <c r="J11" i="2"/>
  <c r="K11" i="2"/>
  <c r="L11" i="2"/>
  <c r="M11" i="2"/>
  <c r="J12" i="2"/>
  <c r="K12" i="2"/>
  <c r="L12" i="2"/>
  <c r="M12" i="2"/>
  <c r="J13" i="2"/>
  <c r="K13" i="2"/>
  <c r="L13" i="2"/>
  <c r="M13" i="2"/>
  <c r="J14" i="2"/>
  <c r="K14" i="2"/>
  <c r="L14" i="2"/>
  <c r="M14" i="2"/>
  <c r="J15" i="2"/>
  <c r="K15" i="2"/>
  <c r="L15" i="2"/>
  <c r="M15" i="2"/>
  <c r="J16" i="2"/>
  <c r="K16" i="2"/>
  <c r="L16" i="2"/>
  <c r="M16" i="2"/>
  <c r="J17" i="2"/>
  <c r="K17" i="2"/>
  <c r="L17" i="2"/>
  <c r="M17" i="2"/>
  <c r="J18" i="2"/>
  <c r="K18" i="2"/>
  <c r="L18" i="2"/>
  <c r="M18" i="2"/>
  <c r="K9" i="2"/>
  <c r="L9" i="2"/>
  <c r="M9" i="2"/>
  <c r="J9" i="2"/>
  <c r="S27" i="1"/>
  <c r="T27" i="1"/>
  <c r="U27" i="1"/>
  <c r="R27" i="1"/>
  <c r="S11" i="1"/>
  <c r="T11" i="1"/>
  <c r="U11" i="1"/>
  <c r="R11" i="1"/>
  <c r="Q14" i="1"/>
  <c r="Q15" i="1"/>
  <c r="Q16" i="1"/>
  <c r="Q17" i="1"/>
  <c r="Q18" i="1"/>
  <c r="Q19" i="1"/>
  <c r="Q20" i="1"/>
  <c r="S22" i="1"/>
  <c r="T22" i="1"/>
  <c r="U22" i="1"/>
  <c r="R22" i="1"/>
  <c r="N28" i="1"/>
  <c r="O28" i="1"/>
  <c r="P28" i="1"/>
  <c r="Q28" i="1"/>
  <c r="N29" i="1"/>
  <c r="O29" i="1"/>
  <c r="P29" i="1"/>
  <c r="Q29" i="1"/>
  <c r="O27" i="1"/>
  <c r="P27" i="1"/>
  <c r="Q27" i="1"/>
  <c r="N27" i="1"/>
  <c r="N23" i="1"/>
  <c r="O23" i="1"/>
  <c r="P23" i="1"/>
  <c r="Q23" i="1"/>
  <c r="N24" i="1"/>
  <c r="O24" i="1"/>
  <c r="P24" i="1"/>
  <c r="Q24" i="1"/>
  <c r="N25" i="1"/>
  <c r="O25" i="1"/>
  <c r="P25" i="1"/>
  <c r="Q25" i="1"/>
  <c r="O22" i="1"/>
  <c r="P22" i="1"/>
  <c r="Q22" i="1"/>
  <c r="N22" i="1"/>
  <c r="N13" i="1"/>
  <c r="O13" i="1"/>
  <c r="P13" i="1"/>
  <c r="Q13" i="1"/>
  <c r="N14" i="1"/>
  <c r="O14" i="1"/>
  <c r="P14" i="1"/>
  <c r="N15" i="1"/>
  <c r="O15" i="1"/>
  <c r="P15" i="1"/>
  <c r="N16" i="1"/>
  <c r="O16" i="1"/>
  <c r="P16" i="1"/>
  <c r="N17" i="1"/>
  <c r="O17" i="1"/>
  <c r="P17" i="1"/>
  <c r="N18" i="1"/>
  <c r="O18" i="1"/>
  <c r="P18" i="1"/>
  <c r="N19" i="1"/>
  <c r="O19" i="1"/>
  <c r="P19" i="1"/>
  <c r="N20" i="1"/>
  <c r="O20" i="1"/>
  <c r="P20" i="1"/>
  <c r="O12" i="1"/>
  <c r="P12" i="1"/>
  <c r="Q12" i="1"/>
  <c r="O11" i="1"/>
  <c r="P11" i="1"/>
  <c r="Q11" i="1"/>
  <c r="N12" i="1"/>
  <c r="N11" i="1"/>
</calcChain>
</file>

<file path=xl/sharedStrings.xml><?xml version="1.0" encoding="utf-8"?>
<sst xmlns="http://schemas.openxmlformats.org/spreadsheetml/2006/main" count="84" uniqueCount="29">
  <si>
    <t>The baseline model is a simple model that predicts as price of the following day, the price of the current day. 
For this reason, metrics for the cluster predictions are not provided.</t>
  </si>
  <si>
    <t>MSE</t>
  </si>
  <si>
    <t>RMSE</t>
  </si>
  <si>
    <t>MAPE</t>
  </si>
  <si>
    <t>7 days</t>
  </si>
  <si>
    <t>30 days</t>
  </si>
  <si>
    <t>90 days</t>
  </si>
  <si>
    <t>All</t>
  </si>
  <si>
    <t>CLUSTER 1</t>
  </si>
  <si>
    <t>ADA</t>
  </si>
  <si>
    <t>ETC</t>
  </si>
  <si>
    <t>ICX</t>
  </si>
  <si>
    <t>IOTA</t>
  </si>
  <si>
    <t>LTC</t>
  </si>
  <si>
    <t>NEO</t>
  </si>
  <si>
    <t>QTUM</t>
  </si>
  <si>
    <t>VET</t>
  </si>
  <si>
    <t>XLM</t>
  </si>
  <si>
    <t>XRP</t>
  </si>
  <si>
    <t>CLUSTER 2</t>
  </si>
  <si>
    <t>BNB</t>
  </si>
  <si>
    <t>BTC</t>
  </si>
  <si>
    <t>ETH</t>
  </si>
  <si>
    <t>TRX</t>
  </si>
  <si>
    <t>CLUSTER 3</t>
  </si>
  <si>
    <t>EOS</t>
  </si>
  <si>
    <t>NUL</t>
  </si>
  <si>
    <t>ONT</t>
  </si>
  <si>
    <t>These metrics refer to the Neural Network models. For each cripto/cluster, an optimization study has been conducted to select the best hyperparameters. These metrics refer to the best model found for each cripto/cluster.
Some criptos show outliers values in the metrics, which would require specific analysis for explanation.
The models have been trained with 64% of data as train set, 16% as validation set, 20% as test set.
The reported metrics are computed on the test 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</si>
</sst>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0"/>
  </numFmts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7"/>
      <color rgb="FF000000"/>
      <name val="Segoe UI"/>
      <family val="2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Liberation Sans"/>
      <charset val="1"/>
    </font>
    <font>
      <sz val="10"/>
      <color rgb="FFFF0000"/>
      <name val="Liberation Sans"/>
      <charset val="1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theme="9"/>
      </patternFill>
    </fill>
    <fill>
      <patternFill patternType="solid">
        <fgColor theme="8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05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0" fillId="0" borderId="2" xfId="0" applyBorder="1"/>
    <xf numFmtId="11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0" borderId="7" xfId="0" applyFont="1" applyBorder="1"/>
    <xf numFmtId="0" fontId="3" fillId="3" borderId="9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0" borderId="0" xfId="0" applyFont="1"/>
    <xf numFmtId="0" fontId="3" fillId="0" borderId="2" xfId="0" applyFont="1" applyBorder="1"/>
    <xf numFmtId="0" fontId="3" fillId="0" borderId="19" xfId="0" applyFont="1" applyBorder="1"/>
    <xf numFmtId="0" fontId="4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5" fillId="0" borderId="0" xfId="0" applyFont="1"/>
    <xf numFmtId="11" fontId="5" fillId="3" borderId="10" xfId="0" applyNumberFormat="1" applyFont="1" applyFill="1" applyBorder="1" applyAlignment="1">
      <alignment horizontal="center" vertical="center"/>
    </xf>
    <xf numFmtId="11" fontId="0" fillId="3" borderId="10" xfId="0" applyNumberFormat="1" applyFill="1" applyBorder="1" applyAlignment="1">
      <alignment horizontal="center" vertical="center"/>
    </xf>
    <xf numFmtId="10" fontId="5" fillId="3" borderId="10" xfId="0" applyNumberFormat="1" applyFont="1" applyFill="1" applyBorder="1" applyAlignment="1">
      <alignment horizontal="center" vertical="center"/>
    </xf>
    <xf numFmtId="10" fontId="0" fillId="3" borderId="10" xfId="0" applyNumberForma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3" fillId="0" borderId="0" xfId="0" applyFont="1" applyBorder="1"/>
    <xf numFmtId="11" fontId="0" fillId="0" borderId="0" xfId="0" applyNumberFormat="1" applyBorder="1"/>
    <xf numFmtId="10" fontId="0" fillId="0" borderId="0" xfId="0" applyNumberFormat="1" applyBorder="1"/>
    <xf numFmtId="0" fontId="3" fillId="3" borderId="1" xfId="0" applyFont="1" applyFill="1" applyBorder="1" applyAlignment="1">
      <alignment horizontal="center" vertical="center"/>
    </xf>
    <xf numFmtId="10" fontId="5" fillId="0" borderId="0" xfId="0" applyNumberFormat="1" applyFont="1" applyBorder="1"/>
    <xf numFmtId="10" fontId="6" fillId="0" borderId="0" xfId="0" applyNumberFormat="1" applyFont="1" applyBorder="1"/>
    <xf numFmtId="11" fontId="0" fillId="3" borderId="20" xfId="0" applyNumberFormat="1" applyFill="1" applyBorder="1" applyAlignment="1">
      <alignment horizontal="center" vertical="center"/>
    </xf>
    <xf numFmtId="10" fontId="5" fillId="3" borderId="21" xfId="0" applyNumberFormat="1" applyFont="1" applyFill="1" applyBorder="1" applyAlignment="1">
      <alignment horizontal="center" vertical="center"/>
    </xf>
    <xf numFmtId="10" fontId="0" fillId="3" borderId="21" xfId="0" applyNumberFormat="1" applyFill="1" applyBorder="1" applyAlignment="1">
      <alignment horizontal="center" vertical="center"/>
    </xf>
    <xf numFmtId="0" fontId="3" fillId="0" borderId="20" xfId="0" applyFont="1" applyBorder="1"/>
    <xf numFmtId="11" fontId="5" fillId="3" borderId="21" xfId="0" applyNumberFormat="1" applyFont="1" applyFill="1" applyBorder="1" applyAlignment="1">
      <alignment horizontal="center" vertical="center"/>
    </xf>
    <xf numFmtId="11" fontId="0" fillId="3" borderId="21" xfId="0" applyNumberFormat="1" applyFill="1" applyBorder="1" applyAlignment="1">
      <alignment horizontal="center" vertical="center"/>
    </xf>
    <xf numFmtId="11" fontId="5" fillId="0" borderId="0" xfId="0" applyNumberFormat="1" applyFont="1" applyBorder="1"/>
    <xf numFmtId="11" fontId="5" fillId="0" borderId="11" xfId="0" applyNumberFormat="1" applyFont="1" applyBorder="1"/>
    <xf numFmtId="11" fontId="5" fillId="0" borderId="12" xfId="0" applyNumberFormat="1" applyFont="1" applyBorder="1"/>
    <xf numFmtId="11" fontId="5" fillId="0" borderId="13" xfId="0" applyNumberFormat="1" applyFont="1" applyBorder="1"/>
    <xf numFmtId="11" fontId="5" fillId="0" borderId="14" xfId="0" applyNumberFormat="1" applyFont="1" applyBorder="1"/>
    <xf numFmtId="11" fontId="5" fillId="0" borderId="15" xfId="0" applyNumberFormat="1" applyFont="1" applyBorder="1"/>
    <xf numFmtId="11" fontId="5" fillId="0" borderId="16" xfId="0" applyNumberFormat="1" applyFont="1" applyBorder="1"/>
    <xf numFmtId="11" fontId="5" fillId="0" borderId="17" xfId="0" applyNumberFormat="1" applyFont="1" applyBorder="1"/>
    <xf numFmtId="11" fontId="5" fillId="0" borderId="18" xfId="0" applyNumberFormat="1" applyFont="1" applyBorder="1"/>
    <xf numFmtId="0" fontId="0" fillId="0" borderId="0" xfId="0" applyBorder="1"/>
    <xf numFmtId="11" fontId="0" fillId="0" borderId="0" xfId="0" applyNumberFormat="1" applyBorder="1" applyAlignment="1">
      <alignment horizontal="left"/>
    </xf>
    <xf numFmtId="11" fontId="5" fillId="3" borderId="20" xfId="0" applyNumberFormat="1" applyFont="1" applyFill="1" applyBorder="1" applyAlignment="1">
      <alignment horizontal="center" vertical="center"/>
    </xf>
    <xf numFmtId="0" fontId="4" fillId="0" borderId="0" xfId="0" applyFont="1" applyBorder="1"/>
    <xf numFmtId="11" fontId="0" fillId="0" borderId="11" xfId="0" applyNumberFormat="1" applyBorder="1" applyAlignment="1">
      <alignment horizontal="left"/>
    </xf>
    <xf numFmtId="11" fontId="0" fillId="0" borderId="12" xfId="0" applyNumberFormat="1" applyBorder="1" applyAlignment="1">
      <alignment horizontal="left"/>
    </xf>
    <xf numFmtId="11" fontId="0" fillId="0" borderId="13" xfId="0" applyNumberFormat="1" applyBorder="1" applyAlignment="1">
      <alignment horizontal="left"/>
    </xf>
    <xf numFmtId="11" fontId="0" fillId="0" borderId="14" xfId="0" applyNumberFormat="1" applyBorder="1" applyAlignment="1">
      <alignment horizontal="left"/>
    </xf>
    <xf numFmtId="11" fontId="0" fillId="0" borderId="15" xfId="0" applyNumberFormat="1" applyBorder="1" applyAlignment="1">
      <alignment horizontal="left"/>
    </xf>
    <xf numFmtId="11" fontId="0" fillId="0" borderId="16" xfId="0" applyNumberFormat="1" applyBorder="1" applyAlignment="1">
      <alignment horizontal="left"/>
    </xf>
    <xf numFmtId="11" fontId="0" fillId="0" borderId="17" xfId="0" applyNumberFormat="1" applyBorder="1" applyAlignment="1">
      <alignment horizontal="left"/>
    </xf>
    <xf numFmtId="11" fontId="0" fillId="0" borderId="18" xfId="0" applyNumberFormat="1" applyBorder="1" applyAlignment="1">
      <alignment horizontal="left"/>
    </xf>
    <xf numFmtId="10" fontId="5" fillId="0" borderId="11" xfId="0" applyNumberFormat="1" applyFont="1" applyBorder="1"/>
    <xf numFmtId="10" fontId="5" fillId="0" borderId="12" xfId="0" applyNumberFormat="1" applyFont="1" applyBorder="1"/>
    <xf numFmtId="10" fontId="5" fillId="0" borderId="13" xfId="0" applyNumberFormat="1" applyFont="1" applyBorder="1"/>
    <xf numFmtId="10" fontId="5" fillId="0" borderId="14" xfId="0" applyNumberFormat="1" applyFont="1" applyBorder="1"/>
    <xf numFmtId="10" fontId="5" fillId="0" borderId="15" xfId="0" applyNumberFormat="1" applyFont="1" applyBorder="1"/>
    <xf numFmtId="10" fontId="6" fillId="0" borderId="14" xfId="0" applyNumberFormat="1" applyFont="1" applyBorder="1"/>
    <xf numFmtId="10" fontId="6" fillId="0" borderId="15" xfId="0" applyNumberFormat="1" applyFont="1" applyBorder="1"/>
    <xf numFmtId="10" fontId="5" fillId="0" borderId="16" xfId="0" applyNumberFormat="1" applyFont="1" applyBorder="1"/>
    <xf numFmtId="10" fontId="5" fillId="0" borderId="17" xfId="0" applyNumberFormat="1" applyFont="1" applyBorder="1"/>
    <xf numFmtId="10" fontId="5" fillId="0" borderId="18" xfId="0" applyNumberFormat="1" applyFont="1" applyBorder="1"/>
    <xf numFmtId="10" fontId="6" fillId="0" borderId="11" xfId="0" applyNumberFormat="1" applyFont="1" applyBorder="1"/>
    <xf numFmtId="10" fontId="6" fillId="0" borderId="12" xfId="0" applyNumberFormat="1" applyFont="1" applyBorder="1"/>
    <xf numFmtId="10" fontId="6" fillId="0" borderId="13" xfId="0" applyNumberFormat="1" applyFont="1" applyBorder="1"/>
    <xf numFmtId="0" fontId="0" fillId="0" borderId="0" xfId="0" applyBorder="1" applyAlignment="1">
      <alignment horizontal="center" vertical="center" wrapText="1"/>
    </xf>
    <xf numFmtId="165" fontId="0" fillId="0" borderId="0" xfId="0" applyNumberFormat="1" applyBorder="1"/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11" fontId="0" fillId="0" borderId="11" xfId="0" quotePrefix="1" applyNumberFormat="1" applyBorder="1" applyAlignment="1">
      <alignment horizontal="left"/>
    </xf>
    <xf numFmtId="11" fontId="0" fillId="0" borderId="12" xfId="0" quotePrefix="1" applyNumberFormat="1" applyBorder="1" applyAlignment="1">
      <alignment horizontal="left"/>
    </xf>
    <xf numFmtId="11" fontId="0" fillId="0" borderId="13" xfId="0" quotePrefix="1" applyNumberFormat="1" applyBorder="1" applyAlignment="1">
      <alignment horizontal="left"/>
    </xf>
    <xf numFmtId="11" fontId="0" fillId="0" borderId="14" xfId="0" quotePrefix="1" applyNumberFormat="1" applyBorder="1" applyAlignment="1">
      <alignment horizontal="left"/>
    </xf>
    <xf numFmtId="11" fontId="0" fillId="0" borderId="0" xfId="0" quotePrefix="1" applyNumberFormat="1" applyBorder="1" applyAlignment="1">
      <alignment horizontal="left"/>
    </xf>
    <xf numFmtId="11" fontId="0" fillId="0" borderId="15" xfId="0" quotePrefix="1" applyNumberFormat="1" applyBorder="1" applyAlignment="1">
      <alignment horizontal="left"/>
    </xf>
    <xf numFmtId="11" fontId="0" fillId="0" borderId="16" xfId="0" quotePrefix="1" applyNumberFormat="1" applyBorder="1" applyAlignment="1">
      <alignment horizontal="left"/>
    </xf>
    <xf numFmtId="11" fontId="0" fillId="0" borderId="17" xfId="0" quotePrefix="1" applyNumberFormat="1" applyBorder="1" applyAlignment="1">
      <alignment horizontal="left"/>
    </xf>
    <xf numFmtId="11" fontId="0" fillId="0" borderId="18" xfId="0" quotePrefix="1" applyNumberFormat="1" applyBorder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FD090-CB9A-4756-9925-1AB0A525A124}">
  <dimension ref="A2:AC50"/>
  <sheetViews>
    <sheetView tabSelected="1" workbookViewId="0">
      <selection activeCell="D2" sqref="D2:M4"/>
    </sheetView>
  </sheetViews>
  <sheetFormatPr defaultRowHeight="15"/>
  <cols>
    <col min="3" max="3" width="2.7109375" customWidth="1"/>
    <col min="4" max="4" width="15.140625" customWidth="1"/>
    <col min="5" max="5" width="16.28515625" customWidth="1"/>
    <col min="6" max="6" width="16" bestFit="1" customWidth="1"/>
    <col min="7" max="9" width="10.140625" customWidth="1"/>
    <col min="10" max="10" width="12.5703125" bestFit="1" customWidth="1"/>
    <col min="11" max="11" width="10.140625" customWidth="1"/>
    <col min="12" max="13" width="11.140625" customWidth="1"/>
    <col min="14" max="14" width="11.42578125" bestFit="1" customWidth="1"/>
    <col min="15" max="17" width="11.140625" customWidth="1"/>
    <col min="20" max="20" width="22.85546875" customWidth="1"/>
  </cols>
  <sheetData>
    <row r="2" spans="4:20">
      <c r="D2" s="16" t="s">
        <v>0</v>
      </c>
      <c r="E2" s="8"/>
      <c r="F2" s="8"/>
      <c r="G2" s="8"/>
      <c r="H2" s="8"/>
      <c r="I2" s="8"/>
      <c r="J2" s="8"/>
      <c r="K2" s="8"/>
      <c r="L2" s="8"/>
      <c r="M2" s="9"/>
    </row>
    <row r="3" spans="4:20">
      <c r="D3" s="10"/>
      <c r="E3" s="11"/>
      <c r="F3" s="11"/>
      <c r="G3" s="11"/>
      <c r="H3" s="11"/>
      <c r="I3" s="11"/>
      <c r="J3" s="11"/>
      <c r="K3" s="11"/>
      <c r="L3" s="11"/>
      <c r="M3" s="12"/>
      <c r="O3" s="26"/>
    </row>
    <row r="4" spans="4:20">
      <c r="D4" s="13"/>
      <c r="E4" s="14"/>
      <c r="F4" s="14"/>
      <c r="G4" s="14"/>
      <c r="H4" s="14"/>
      <c r="I4" s="14"/>
      <c r="J4" s="14"/>
      <c r="K4" s="14"/>
      <c r="L4" s="14"/>
      <c r="M4" s="15"/>
    </row>
    <row r="5" spans="4:20">
      <c r="D5" s="94"/>
      <c r="E5" s="94"/>
      <c r="F5" s="94"/>
      <c r="G5" s="94"/>
      <c r="H5" s="94"/>
      <c r="I5" s="94"/>
      <c r="J5" s="94"/>
      <c r="K5" s="94"/>
      <c r="L5" s="94"/>
      <c r="M5" s="94"/>
    </row>
    <row r="6" spans="4:20">
      <c r="E6" s="26"/>
    </row>
    <row r="7" spans="4:20" ht="14.45" customHeight="1">
      <c r="F7" s="17" t="s">
        <v>1</v>
      </c>
      <c r="G7" s="18"/>
      <c r="H7" s="18"/>
      <c r="I7" s="18"/>
      <c r="J7" s="17" t="s">
        <v>2</v>
      </c>
      <c r="K7" s="18"/>
      <c r="L7" s="18"/>
      <c r="M7" s="18"/>
      <c r="N7" s="91" t="s">
        <v>3</v>
      </c>
      <c r="O7" s="92"/>
      <c r="P7" s="92"/>
      <c r="Q7" s="93"/>
    </row>
    <row r="8" spans="4:20">
      <c r="F8" s="88" t="s">
        <v>4</v>
      </c>
      <c r="G8" s="89" t="s">
        <v>5</v>
      </c>
      <c r="H8" s="89" t="s">
        <v>6</v>
      </c>
      <c r="I8" s="90" t="s">
        <v>7</v>
      </c>
      <c r="J8" s="88" t="s">
        <v>4</v>
      </c>
      <c r="K8" s="89" t="s">
        <v>5</v>
      </c>
      <c r="L8" s="89" t="s">
        <v>6</v>
      </c>
      <c r="M8" s="90" t="s">
        <v>7</v>
      </c>
      <c r="N8" s="89" t="s">
        <v>4</v>
      </c>
      <c r="O8" s="89" t="s">
        <v>5</v>
      </c>
      <c r="P8" s="89" t="s">
        <v>6</v>
      </c>
      <c r="Q8" s="89" t="s">
        <v>7</v>
      </c>
      <c r="T8" s="32"/>
    </row>
    <row r="9" spans="4:20" ht="14.45" customHeight="1">
      <c r="D9" s="19" t="s">
        <v>8</v>
      </c>
      <c r="E9" s="20" t="s">
        <v>9</v>
      </c>
      <c r="F9" s="53">
        <v>8.26714285714293E-6</v>
      </c>
      <c r="G9" s="54">
        <v>1.58886666666667E-5</v>
      </c>
      <c r="H9" s="54">
        <v>2.46121111111111E-5</v>
      </c>
      <c r="I9" s="54">
        <v>2.3488314084523102E-3</v>
      </c>
      <c r="J9" s="96">
        <f>SQRT(F9)</f>
        <v>2.8752639630376426E-3</v>
      </c>
      <c r="K9" s="97">
        <f t="shared" ref="K9:M9" si="0">SQRT(G9)</f>
        <v>3.9860590395360048E-3</v>
      </c>
      <c r="L9" s="97">
        <f t="shared" si="0"/>
        <v>4.961059474659732E-3</v>
      </c>
      <c r="M9" s="98">
        <f t="shared" si="0"/>
        <v>4.8464743973865271E-2</v>
      </c>
      <c r="N9" s="74">
        <v>9.3170828617988501E-3</v>
      </c>
      <c r="O9" s="74">
        <v>1.21801765963709E-2</v>
      </c>
      <c r="P9" s="74">
        <v>1.37661386158245E-2</v>
      </c>
      <c r="Q9" s="75">
        <v>3.6751873009277201E-2</v>
      </c>
      <c r="T9" s="32"/>
    </row>
    <row r="10" spans="4:20" ht="14.45" customHeight="1">
      <c r="D10" s="21"/>
      <c r="E10" s="20" t="s">
        <v>10</v>
      </c>
      <c r="F10" s="56">
        <v>3.41571428571429E-2</v>
      </c>
      <c r="G10" s="52">
        <v>6.5180000000000099E-2</v>
      </c>
      <c r="H10" s="52">
        <v>0.103761111111111</v>
      </c>
      <c r="I10" s="52">
        <v>5.2808089099143398</v>
      </c>
      <c r="J10" s="99">
        <f t="shared" ref="J10:J18" si="1">SQRT(F10)</f>
        <v>0.18481651132175095</v>
      </c>
      <c r="K10" s="100">
        <f t="shared" ref="K10:K18" si="2">SQRT(G10)</f>
        <v>0.25530374066981493</v>
      </c>
      <c r="L10" s="100">
        <f t="shared" ref="L10:L18" si="3">SQRT(H10)</f>
        <v>0.32211971549582463</v>
      </c>
      <c r="M10" s="101">
        <f t="shared" ref="M10:M18" si="4">SQRT(I10)</f>
        <v>2.2980010683013923</v>
      </c>
      <c r="N10" s="44">
        <v>1.07712257708095E-2</v>
      </c>
      <c r="O10" s="44">
        <v>1.31223072181639E-2</v>
      </c>
      <c r="P10" s="44">
        <v>1.4083708926756699E-2</v>
      </c>
      <c r="Q10" s="77">
        <v>3.6081266317591502E-2</v>
      </c>
      <c r="T10" s="32"/>
    </row>
    <row r="11" spans="4:20" ht="14.45" customHeight="1">
      <c r="D11" s="21"/>
      <c r="E11" s="20" t="s">
        <v>11</v>
      </c>
      <c r="F11" s="56">
        <v>1.8511428571428599E-5</v>
      </c>
      <c r="G11" s="52">
        <v>2.13836666666667E-5</v>
      </c>
      <c r="H11" s="52">
        <v>2.8407777777777798E-5</v>
      </c>
      <c r="I11" s="52">
        <v>3.7637734665905199E-3</v>
      </c>
      <c r="J11" s="99">
        <f t="shared" si="1"/>
        <v>4.3024909728468464E-3</v>
      </c>
      <c r="K11" s="100">
        <f t="shared" si="2"/>
        <v>4.6242476865612095E-3</v>
      </c>
      <c r="L11" s="100">
        <f t="shared" si="3"/>
        <v>5.3298947248306694E-3</v>
      </c>
      <c r="M11" s="101">
        <f t="shared" si="4"/>
        <v>6.1349600378409308E-2</v>
      </c>
      <c r="N11" s="44">
        <v>2.0458399683479699E-2</v>
      </c>
      <c r="O11" s="44">
        <v>2.1280379530359501E-2</v>
      </c>
      <c r="P11" s="44">
        <v>2.1622728009601501E-2</v>
      </c>
      <c r="Q11" s="77">
        <v>4.3661382795430602E-2</v>
      </c>
      <c r="T11" s="32"/>
    </row>
    <row r="12" spans="4:20" ht="14.45" customHeight="1">
      <c r="D12" s="21"/>
      <c r="E12" s="20" t="s">
        <v>12</v>
      </c>
      <c r="F12" s="56">
        <v>9.6328571428571392E-6</v>
      </c>
      <c r="G12" s="52">
        <v>8.9286666666666494E-6</v>
      </c>
      <c r="H12" s="52">
        <v>1.4519888888888899E-5</v>
      </c>
      <c r="I12" s="52">
        <v>2.5178556710451199E-3</v>
      </c>
      <c r="J12" s="99">
        <f t="shared" si="1"/>
        <v>3.1036844464051336E-3</v>
      </c>
      <c r="K12" s="100">
        <f t="shared" si="2"/>
        <v>2.9880874596749422E-3</v>
      </c>
      <c r="L12" s="100">
        <f t="shared" si="3"/>
        <v>3.8104971970713873E-3</v>
      </c>
      <c r="M12" s="101">
        <f t="shared" si="4"/>
        <v>5.0178239018972358E-2</v>
      </c>
      <c r="N12" s="44">
        <v>1.7020560001286E-2</v>
      </c>
      <c r="O12" s="44">
        <v>1.56152851990537E-2</v>
      </c>
      <c r="P12" s="44">
        <v>1.7415270951682299E-2</v>
      </c>
      <c r="Q12" s="77">
        <v>3.71101504741609E-2</v>
      </c>
      <c r="T12" s="32"/>
    </row>
    <row r="13" spans="4:20" ht="14.45" customHeight="1">
      <c r="D13" s="21"/>
      <c r="E13" s="20" t="s">
        <v>13</v>
      </c>
      <c r="F13" s="56">
        <v>1.0673999999999999</v>
      </c>
      <c r="G13" s="52">
        <v>1.512</v>
      </c>
      <c r="H13" s="52">
        <v>4.0259444444444501</v>
      </c>
      <c r="I13" s="52">
        <v>45.889735979440303</v>
      </c>
      <c r="J13" s="99">
        <f t="shared" si="1"/>
        <v>1.0331505214633538</v>
      </c>
      <c r="K13" s="100">
        <f t="shared" si="2"/>
        <v>1.2296340919151518</v>
      </c>
      <c r="L13" s="100">
        <f t="shared" si="3"/>
        <v>2.0064756276726738</v>
      </c>
      <c r="M13" s="101">
        <f t="shared" si="4"/>
        <v>6.7741963345802363</v>
      </c>
      <c r="N13" s="44">
        <v>1.2656835842452399E-2</v>
      </c>
      <c r="O13" s="44">
        <v>1.47377305192207E-2</v>
      </c>
      <c r="P13" s="44">
        <v>1.9022415922761899E-2</v>
      </c>
      <c r="Q13" s="77">
        <v>3.4868925919403798E-2</v>
      </c>
      <c r="T13" s="32"/>
    </row>
    <row r="14" spans="4:20" ht="14.45" customHeight="1">
      <c r="D14" s="21"/>
      <c r="E14" s="20" t="s">
        <v>14</v>
      </c>
      <c r="F14" s="56">
        <v>1.4414285714285701E-2</v>
      </c>
      <c r="G14" s="52">
        <v>2.30633333333333E-2</v>
      </c>
      <c r="H14" s="52">
        <v>3.0429999999999999E-2</v>
      </c>
      <c r="I14" s="52">
        <v>4.3487631422044499</v>
      </c>
      <c r="J14" s="99">
        <f t="shared" si="1"/>
        <v>0.12005950905399247</v>
      </c>
      <c r="K14" s="100">
        <f t="shared" si="2"/>
        <v>0.15186616915341383</v>
      </c>
      <c r="L14" s="100">
        <f t="shared" si="3"/>
        <v>0.17444196742756601</v>
      </c>
      <c r="M14" s="101">
        <f t="shared" si="4"/>
        <v>2.0853688264200292</v>
      </c>
      <c r="N14" s="44">
        <v>1.43395206957388E-2</v>
      </c>
      <c r="O14" s="44">
        <v>1.6762054861260599E-2</v>
      </c>
      <c r="P14" s="44">
        <v>1.6489487550489099E-2</v>
      </c>
      <c r="Q14" s="77">
        <v>3.8398105283361302E-2</v>
      </c>
      <c r="T14" s="32"/>
    </row>
    <row r="15" spans="4:20" ht="14.45" customHeight="1">
      <c r="D15" s="21"/>
      <c r="E15" s="20" t="s">
        <v>15</v>
      </c>
      <c r="F15" s="56">
        <v>6.0828571428571605E-4</v>
      </c>
      <c r="G15" s="52">
        <v>2.4402E-3</v>
      </c>
      <c r="H15" s="52">
        <v>3.68313333333333E-3</v>
      </c>
      <c r="I15" s="52">
        <v>0.27829349114791502</v>
      </c>
      <c r="J15" s="99">
        <f t="shared" si="1"/>
        <v>2.4663448953577357E-2</v>
      </c>
      <c r="K15" s="100">
        <f t="shared" si="2"/>
        <v>4.9398380540256581E-2</v>
      </c>
      <c r="L15" s="100">
        <f t="shared" si="3"/>
        <v>6.06888237926336E-2</v>
      </c>
      <c r="M15" s="101">
        <f t="shared" si="4"/>
        <v>0.52753529848524361</v>
      </c>
      <c r="N15" s="44">
        <v>1.01338687124759E-2</v>
      </c>
      <c r="O15" s="44">
        <v>1.5381936423415199E-2</v>
      </c>
      <c r="P15" s="44">
        <v>1.90046059190053E-2</v>
      </c>
      <c r="Q15" s="77">
        <v>4.0860050865954803E-2</v>
      </c>
      <c r="T15" s="32"/>
    </row>
    <row r="16" spans="4:20" ht="14.45" customHeight="1">
      <c r="D16" s="21"/>
      <c r="E16" s="20" t="s">
        <v>16</v>
      </c>
      <c r="F16" s="56">
        <v>3.4242857142857197E-8</v>
      </c>
      <c r="G16" s="52">
        <v>8.6793333333333596E-8</v>
      </c>
      <c r="H16" s="52">
        <v>1.55461111111111E-7</v>
      </c>
      <c r="I16" s="52">
        <v>2.0963590708166801E-5</v>
      </c>
      <c r="J16" s="99">
        <f t="shared" si="1"/>
        <v>1.8504825625457051E-4</v>
      </c>
      <c r="K16" s="100">
        <f t="shared" si="2"/>
        <v>2.9460708296531773E-4</v>
      </c>
      <c r="L16" s="100">
        <f t="shared" si="3"/>
        <v>3.9428557050837022E-4</v>
      </c>
      <c r="M16" s="101">
        <f t="shared" si="4"/>
        <v>4.5786013921466015E-3</v>
      </c>
      <c r="N16" s="44">
        <v>8.7817242920091906E-3</v>
      </c>
      <c r="O16" s="44">
        <v>1.35434451849163E-2</v>
      </c>
      <c r="P16" s="44">
        <v>1.6217948998887701E-2</v>
      </c>
      <c r="Q16" s="77">
        <v>4.1785570753910199E-2</v>
      </c>
      <c r="T16" s="32"/>
    </row>
    <row r="17" spans="1:29" ht="14.45" customHeight="1">
      <c r="D17" s="21"/>
      <c r="E17" s="20" t="s">
        <v>17</v>
      </c>
      <c r="F17" s="56">
        <v>4.0885714285714197E-6</v>
      </c>
      <c r="G17" s="52">
        <v>3.6683333333333301E-6</v>
      </c>
      <c r="H17" s="52">
        <v>1.45357777777778E-5</v>
      </c>
      <c r="I17" s="52">
        <v>1.8924724997144499E-4</v>
      </c>
      <c r="J17" s="99">
        <f t="shared" si="1"/>
        <v>2.0220216192146463E-3</v>
      </c>
      <c r="K17" s="100">
        <f t="shared" si="2"/>
        <v>1.9152893602099215E-3</v>
      </c>
      <c r="L17" s="100">
        <f t="shared" si="3"/>
        <v>3.812581510968362E-3</v>
      </c>
      <c r="M17" s="101">
        <f t="shared" si="4"/>
        <v>1.3756716540346573E-2</v>
      </c>
      <c r="N17" s="44">
        <v>1.45400021037037E-2</v>
      </c>
      <c r="O17" s="44">
        <v>1.40106869871581E-2</v>
      </c>
      <c r="P17" s="44">
        <v>2.1774822029190399E-2</v>
      </c>
      <c r="Q17" s="77">
        <v>3.4925683045031998E-2</v>
      </c>
      <c r="T17" s="32"/>
    </row>
    <row r="18" spans="1:29" ht="14.45" customHeight="1">
      <c r="D18" s="22"/>
      <c r="E18" s="20" t="s">
        <v>18</v>
      </c>
      <c r="F18" s="58">
        <v>2.9157142857143001E-5</v>
      </c>
      <c r="G18" s="59">
        <v>8.0227333333333296E-5</v>
      </c>
      <c r="H18" s="59">
        <v>2.1193666666666699E-4</v>
      </c>
      <c r="I18" s="59">
        <v>1.5051903773843499E-3</v>
      </c>
      <c r="J18" s="102">
        <f t="shared" si="1"/>
        <v>5.3997354432548826E-3</v>
      </c>
      <c r="K18" s="103">
        <f t="shared" si="2"/>
        <v>8.9569712142740128E-3</v>
      </c>
      <c r="L18" s="103">
        <f t="shared" si="3"/>
        <v>1.4558044740509179E-2</v>
      </c>
      <c r="M18" s="104">
        <f t="shared" si="4"/>
        <v>3.8796783080357965E-2</v>
      </c>
      <c r="N18" s="81">
        <v>8.9085703741930908E-3</v>
      </c>
      <c r="O18" s="81">
        <v>1.43396700847982E-2</v>
      </c>
      <c r="P18" s="81">
        <v>1.6935265806082001E-2</v>
      </c>
      <c r="Q18" s="82">
        <v>3.3594685558268E-2</v>
      </c>
      <c r="T18" s="32"/>
    </row>
    <row r="19" spans="1:29" s="3" customFormat="1">
      <c r="A19"/>
      <c r="B19"/>
      <c r="C19"/>
      <c r="D19" s="23"/>
      <c r="E19" s="24"/>
      <c r="F19" s="87"/>
      <c r="G19" s="87"/>
      <c r="H19" s="87"/>
      <c r="I19" s="87"/>
      <c r="J19" s="87"/>
      <c r="K19" s="87"/>
      <c r="L19" s="87"/>
      <c r="M19" s="87"/>
      <c r="N19" s="42"/>
      <c r="O19" s="42"/>
      <c r="P19" s="42"/>
      <c r="Q19" s="42"/>
      <c r="R19"/>
      <c r="S19"/>
      <c r="T19" s="32"/>
      <c r="U19"/>
      <c r="V19"/>
      <c r="W19"/>
      <c r="X19"/>
      <c r="Y19"/>
      <c r="Z19"/>
      <c r="AA19"/>
      <c r="AB19"/>
      <c r="AC19"/>
    </row>
    <row r="20" spans="1:29" ht="14.45" customHeight="1">
      <c r="D20" s="19" t="s">
        <v>19</v>
      </c>
      <c r="E20" s="25" t="s">
        <v>20</v>
      </c>
      <c r="F20" s="53">
        <v>7.04857142857142</v>
      </c>
      <c r="G20" s="54">
        <v>6.1506666666666501</v>
      </c>
      <c r="H20" s="54">
        <v>9696</v>
      </c>
      <c r="I20" s="54">
        <v>177.33285416515099</v>
      </c>
      <c r="J20" s="65">
        <f>SQRT(F20)</f>
        <v>2.6549145802777572</v>
      </c>
      <c r="K20" s="66">
        <f t="shared" ref="K20:M20" si="5">SQRT(G20)</f>
        <v>2.4800537628581059</v>
      </c>
      <c r="L20" s="66">
        <f t="shared" si="5"/>
        <v>98.468269000729364</v>
      </c>
      <c r="M20" s="67">
        <f t="shared" si="5"/>
        <v>13.316638245636584</v>
      </c>
      <c r="N20" s="74">
        <v>1.04345239581312E-2</v>
      </c>
      <c r="O20" s="74">
        <v>9.6477583921543292E-3</v>
      </c>
      <c r="P20" s="74">
        <v>9.9392492979799695E-3</v>
      </c>
      <c r="Q20" s="75">
        <v>3.1730799017654097E-2</v>
      </c>
      <c r="T20" s="32"/>
    </row>
    <row r="21" spans="1:29" ht="14.45" customHeight="1">
      <c r="D21" s="21"/>
      <c r="E21" s="20" t="s">
        <v>21</v>
      </c>
      <c r="F21" s="56">
        <v>277882.561457142</v>
      </c>
      <c r="G21" s="52">
        <v>176612.10991</v>
      </c>
      <c r="H21" s="52">
        <v>207717.74118000001</v>
      </c>
      <c r="I21" s="52">
        <v>1100078.62786145</v>
      </c>
      <c r="J21" s="68">
        <f t="shared" ref="J21:J23" si="6">SQRT(F21)</f>
        <v>527.14567384845532</v>
      </c>
      <c r="K21" s="62">
        <f t="shared" ref="K21:K23" si="7">SQRT(G21)</f>
        <v>420.25243593583133</v>
      </c>
      <c r="L21" s="62">
        <f t="shared" ref="L21:L23" si="8">SQRT(H21)</f>
        <v>455.76061828552059</v>
      </c>
      <c r="M21" s="69">
        <f t="shared" ref="M21:M23" si="9">SQRT(I21)</f>
        <v>1048.8463318625136</v>
      </c>
      <c r="N21" s="44">
        <v>1.0461180018779199E-2</v>
      </c>
      <c r="O21" s="44">
        <v>1.03673035357936E-2</v>
      </c>
      <c r="P21" s="44">
        <v>1.0033532472617899E-2</v>
      </c>
      <c r="Q21" s="77">
        <v>2.3824220122886701E-2</v>
      </c>
      <c r="T21" s="32"/>
    </row>
    <row r="22" spans="1:29" ht="14.45" customHeight="1">
      <c r="D22" s="21"/>
      <c r="E22" s="20" t="s">
        <v>22</v>
      </c>
      <c r="F22" s="56">
        <v>548.22612857143099</v>
      </c>
      <c r="G22" s="52">
        <v>796.61129333333099</v>
      </c>
      <c r="H22" s="52">
        <v>771.71504777777704</v>
      </c>
      <c r="I22" s="52">
        <v>6816.4479017704198</v>
      </c>
      <c r="J22" s="68">
        <f t="shared" si="6"/>
        <v>23.41422919020464</v>
      </c>
      <c r="K22" s="62">
        <f t="shared" si="7"/>
        <v>28.224303239111695</v>
      </c>
      <c r="L22" s="62">
        <f t="shared" si="8"/>
        <v>27.779759678186149</v>
      </c>
      <c r="M22" s="69">
        <f t="shared" si="9"/>
        <v>82.561782331599531</v>
      </c>
      <c r="N22" s="44">
        <v>1.12039721014923E-2</v>
      </c>
      <c r="O22" s="44">
        <v>1.22901387461508E-2</v>
      </c>
      <c r="P22" s="44">
        <v>1.10470350039051E-2</v>
      </c>
      <c r="Q22" s="77">
        <v>3.1642807393818702E-2</v>
      </c>
      <c r="T22" s="32"/>
    </row>
    <row r="23" spans="1:29" ht="14.45" customHeight="1">
      <c r="D23" s="22"/>
      <c r="E23" s="20" t="s">
        <v>23</v>
      </c>
      <c r="F23" s="58">
        <v>1.4510571428571401E-6</v>
      </c>
      <c r="G23" s="59">
        <v>1.7118766666666699E-6</v>
      </c>
      <c r="H23" s="59">
        <v>1.6545355555555599E-6</v>
      </c>
      <c r="I23" s="59">
        <v>9.7222733866362097E-6</v>
      </c>
      <c r="J23" s="70">
        <f t="shared" si="6"/>
        <v>1.2045983325810891E-3</v>
      </c>
      <c r="K23" s="71">
        <f t="shared" si="7"/>
        <v>1.308387047729635E-3</v>
      </c>
      <c r="L23" s="71">
        <f t="shared" si="8"/>
        <v>1.2862875089013188E-3</v>
      </c>
      <c r="M23" s="72">
        <f t="shared" si="9"/>
        <v>3.1180560268597177E-3</v>
      </c>
      <c r="N23" s="81">
        <v>1.1716874861055699E-2</v>
      </c>
      <c r="O23" s="81">
        <v>1.14815340782361E-2</v>
      </c>
      <c r="P23" s="81">
        <v>1.17228740436408E-2</v>
      </c>
      <c r="Q23" s="82">
        <v>3.1639359521820502E-2</v>
      </c>
    </row>
    <row r="24" spans="1:29">
      <c r="D24" s="23"/>
      <c r="E24" s="24"/>
      <c r="F24" s="87"/>
      <c r="G24" s="87"/>
      <c r="H24" s="87"/>
      <c r="I24" s="87"/>
      <c r="J24" s="87"/>
      <c r="K24" s="87"/>
      <c r="L24" s="87"/>
      <c r="M24" s="87"/>
      <c r="N24" s="42"/>
      <c r="O24" s="42"/>
      <c r="P24" s="42"/>
      <c r="Q24" s="42"/>
    </row>
    <row r="25" spans="1:29" ht="14.45" customHeight="1">
      <c r="D25" s="19" t="s">
        <v>24</v>
      </c>
      <c r="E25" s="25" t="s">
        <v>25</v>
      </c>
      <c r="F25" s="53">
        <v>7.1142857142857306E-5</v>
      </c>
      <c r="G25" s="54">
        <v>9.0666666666666494E-5</v>
      </c>
      <c r="H25" s="54">
        <v>2.0604444444444401E-4</v>
      </c>
      <c r="I25" s="54">
        <v>8.1714539497430003E-2</v>
      </c>
      <c r="J25" s="65">
        <f>SQRT(F25)</f>
        <v>8.4346225252145881E-3</v>
      </c>
      <c r="K25" s="66">
        <f t="shared" ref="K25:M25" si="10">SQRT(G25)</f>
        <v>9.521904571390457E-3</v>
      </c>
      <c r="L25" s="66">
        <f t="shared" si="10"/>
        <v>1.4354248306492541E-2</v>
      </c>
      <c r="M25" s="67">
        <f t="shared" si="10"/>
        <v>0.28585755105896715</v>
      </c>
      <c r="N25" s="74">
        <v>1.3108076880059801E-2</v>
      </c>
      <c r="O25" s="74">
        <v>1.2839438622497E-2</v>
      </c>
      <c r="P25" s="74">
        <v>1.5549552285999E-2</v>
      </c>
      <c r="Q25" s="75">
        <v>3.6300150980613503E-2</v>
      </c>
    </row>
    <row r="26" spans="1:29" ht="14.45" customHeight="1">
      <c r="D26" s="21"/>
      <c r="E26" s="20" t="s">
        <v>26</v>
      </c>
      <c r="F26" s="56">
        <v>9.0799999999999707E-6</v>
      </c>
      <c r="G26" s="52">
        <v>1.12883333333333E-5</v>
      </c>
      <c r="H26" s="52">
        <v>1.4580888888888899E-5</v>
      </c>
      <c r="I26" s="52">
        <v>1.25915776127927E-3</v>
      </c>
      <c r="J26" s="68">
        <f t="shared" ref="J26:J27" si="11">SQRT(F26)</f>
        <v>3.0133038346638677E-3</v>
      </c>
      <c r="K26" s="62">
        <f t="shared" ref="K26:K27" si="12">SQRT(G26)</f>
        <v>3.3598115026491145E-3</v>
      </c>
      <c r="L26" s="62">
        <f t="shared" ref="L26:L27" si="13">SQRT(H26)</f>
        <v>3.8184930128113237E-3</v>
      </c>
      <c r="M26" s="69">
        <f t="shared" ref="M26:M27" si="14">SQRT(I26)</f>
        <v>3.5484613021410705E-2</v>
      </c>
      <c r="N26" s="44">
        <v>1.43872016914415E-2</v>
      </c>
      <c r="O26" s="44">
        <v>1.4621260752814801E-2</v>
      </c>
      <c r="P26" s="44">
        <v>1.54349325103455E-2</v>
      </c>
      <c r="Q26" s="77">
        <v>4.2989217056849702E-2</v>
      </c>
    </row>
    <row r="27" spans="1:29" ht="14.45" customHeight="1">
      <c r="D27" s="22"/>
      <c r="E27" s="24" t="s">
        <v>27</v>
      </c>
      <c r="F27" s="58">
        <v>2.3585714285714201E-6</v>
      </c>
      <c r="G27" s="59">
        <v>1.4109E-5</v>
      </c>
      <c r="H27" s="59">
        <v>2.1137333333333301E-5</v>
      </c>
      <c r="I27" s="59">
        <v>3.2298390291262101E-3</v>
      </c>
      <c r="J27" s="70">
        <f t="shared" si="11"/>
        <v>1.5357641187927983E-3</v>
      </c>
      <c r="K27" s="71">
        <f t="shared" si="12"/>
        <v>3.756194883123079E-3</v>
      </c>
      <c r="L27" s="71">
        <f t="shared" si="13"/>
        <v>4.5975355717311536E-3</v>
      </c>
      <c r="M27" s="72">
        <f t="shared" si="14"/>
        <v>5.6831672763752172E-2</v>
      </c>
      <c r="N27" s="81">
        <v>8.2866586541351303E-3</v>
      </c>
      <c r="O27" s="81">
        <v>1.6960826073684401E-2</v>
      </c>
      <c r="P27" s="81">
        <v>1.9026842414138299E-2</v>
      </c>
      <c r="Q27" s="82">
        <v>4.0501881446480398E-2</v>
      </c>
    </row>
    <row r="29" spans="1:29">
      <c r="E29" s="1"/>
    </row>
    <row r="30" spans="1:29">
      <c r="E30" s="1"/>
    </row>
    <row r="32" spans="1:29">
      <c r="E32" s="2"/>
    </row>
    <row r="33" spans="5:10">
      <c r="E33" s="2"/>
    </row>
    <row r="34" spans="5:10">
      <c r="E34" s="2"/>
    </row>
    <row r="38" spans="5:10">
      <c r="J38" s="4"/>
    </row>
    <row r="49" spans="5:13">
      <c r="E49" s="2"/>
    </row>
    <row r="50" spans="5:13">
      <c r="E50" s="2"/>
      <c r="F50" s="2"/>
      <c r="G50" s="2"/>
      <c r="H50" s="2"/>
      <c r="I50" s="2"/>
      <c r="J50" s="2"/>
      <c r="K50" s="2"/>
      <c r="L50" s="2"/>
      <c r="M50" s="2"/>
    </row>
  </sheetData>
  <mergeCells count="7">
    <mergeCell ref="D25:D27"/>
    <mergeCell ref="D2:M4"/>
    <mergeCell ref="F7:I7"/>
    <mergeCell ref="J7:M7"/>
    <mergeCell ref="N7:Q7"/>
    <mergeCell ref="D20:D23"/>
    <mergeCell ref="D9:D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228BD-DC32-434B-B1CC-A13D6EEF530B}">
  <sheetPr codeName="Sheet1"/>
  <dimension ref="A1:AO52"/>
  <sheetViews>
    <sheetView topLeftCell="J6" workbookViewId="0">
      <selection activeCell="O3" sqref="O3"/>
    </sheetView>
  </sheetViews>
  <sheetFormatPr defaultRowHeight="14.45"/>
  <cols>
    <col min="3" max="3" width="2.7109375" customWidth="1"/>
    <col min="4" max="4" width="15.140625" customWidth="1"/>
    <col min="5" max="5" width="16.28515625" customWidth="1"/>
    <col min="6" max="6" width="16" customWidth="1"/>
    <col min="7" max="9" width="10.140625" customWidth="1"/>
    <col min="10" max="10" width="13.28515625" customWidth="1"/>
    <col min="11" max="11" width="12.7109375" customWidth="1"/>
    <col min="12" max="13" width="10.140625" customWidth="1"/>
    <col min="14" max="14" width="12.5703125" customWidth="1"/>
    <col min="15" max="15" width="10.140625" customWidth="1"/>
    <col min="16" max="20" width="11.140625" customWidth="1"/>
    <col min="21" max="21" width="17.140625" customWidth="1"/>
    <col min="22" max="22" width="11.42578125" bestFit="1" customWidth="1"/>
    <col min="23" max="24" width="11.140625" customWidth="1"/>
    <col min="25" max="25" width="17.85546875" bestFit="1" customWidth="1"/>
    <col min="26" max="29" width="11.140625" customWidth="1"/>
  </cols>
  <sheetData>
    <row r="1" spans="2:29" ht="15">
      <c r="D1" s="7"/>
      <c r="E1" s="7"/>
      <c r="F1" s="7"/>
      <c r="G1" s="7"/>
      <c r="H1" s="7"/>
      <c r="I1" s="7"/>
      <c r="J1" s="7"/>
      <c r="K1" s="7"/>
      <c r="L1" s="7"/>
      <c r="M1" s="7"/>
    </row>
    <row r="2" spans="2:29" ht="14.45" customHeight="1">
      <c r="D2" s="86" t="s">
        <v>28</v>
      </c>
      <c r="E2" s="86"/>
      <c r="F2" s="86"/>
      <c r="G2" s="86"/>
      <c r="H2" s="86"/>
      <c r="I2" s="86"/>
      <c r="J2" s="86"/>
      <c r="K2" s="86"/>
      <c r="L2" s="86"/>
      <c r="M2" s="86"/>
    </row>
    <row r="3" spans="2:29" ht="14.45" customHeight="1">
      <c r="D3" s="86"/>
      <c r="E3" s="86"/>
      <c r="F3" s="86"/>
      <c r="G3" s="86"/>
      <c r="H3" s="86"/>
      <c r="I3" s="86"/>
      <c r="J3" s="86"/>
      <c r="K3" s="86"/>
      <c r="L3" s="86"/>
      <c r="M3" s="86"/>
    </row>
    <row r="4" spans="2:29" ht="15">
      <c r="D4" s="86"/>
      <c r="E4" s="86"/>
      <c r="F4" s="86"/>
      <c r="G4" s="86"/>
      <c r="H4" s="86"/>
      <c r="I4" s="86"/>
      <c r="J4" s="86"/>
      <c r="K4" s="86"/>
      <c r="L4" s="86"/>
      <c r="M4" s="86"/>
    </row>
    <row r="5" spans="2:29" ht="15">
      <c r="D5" s="86"/>
      <c r="E5" s="86"/>
      <c r="F5" s="86"/>
      <c r="G5" s="86"/>
      <c r="H5" s="86"/>
      <c r="I5" s="86"/>
      <c r="J5" s="86"/>
      <c r="K5" s="86"/>
      <c r="L5" s="86"/>
      <c r="M5" s="86"/>
    </row>
    <row r="6" spans="2:29" ht="15">
      <c r="D6" s="86"/>
      <c r="E6" s="86"/>
      <c r="F6" s="86"/>
      <c r="G6" s="86"/>
      <c r="H6" s="86"/>
      <c r="I6" s="86"/>
      <c r="J6" s="86"/>
      <c r="K6" s="86"/>
      <c r="L6" s="86"/>
      <c r="M6" s="86"/>
    </row>
    <row r="7" spans="2:29" ht="15">
      <c r="D7" s="95"/>
      <c r="E7" s="95"/>
      <c r="F7" s="95"/>
      <c r="G7" s="95"/>
      <c r="H7" s="95"/>
      <c r="I7" s="95"/>
      <c r="J7" s="95"/>
      <c r="K7" s="95"/>
      <c r="L7" s="95"/>
      <c r="M7" s="95"/>
    </row>
    <row r="8" spans="2:29" ht="15"/>
    <row r="9" spans="2:29" ht="15">
      <c r="B9" s="26"/>
      <c r="F9" s="27" t="s">
        <v>1</v>
      </c>
      <c r="G9" s="28"/>
      <c r="H9" s="28"/>
      <c r="I9" s="28"/>
      <c r="J9" s="28"/>
      <c r="K9" s="28"/>
      <c r="L9" s="28"/>
      <c r="M9" s="29"/>
      <c r="N9" s="27" t="s">
        <v>2</v>
      </c>
      <c r="O9" s="28"/>
      <c r="P9" s="28"/>
      <c r="Q9" s="28"/>
      <c r="R9" s="28"/>
      <c r="S9" s="28"/>
      <c r="T9" s="28"/>
      <c r="U9" s="29"/>
      <c r="V9" s="27" t="s">
        <v>3</v>
      </c>
      <c r="W9" s="28"/>
      <c r="X9" s="28"/>
      <c r="Y9" s="28"/>
      <c r="Z9" s="28"/>
      <c r="AA9" s="28"/>
      <c r="AB9" s="28"/>
      <c r="AC9" s="29"/>
    </row>
    <row r="10" spans="2:29" ht="15">
      <c r="F10" s="30" t="s">
        <v>4</v>
      </c>
      <c r="G10" s="30" t="s">
        <v>5</v>
      </c>
      <c r="H10" s="30" t="s">
        <v>6</v>
      </c>
      <c r="I10" s="30" t="s">
        <v>7</v>
      </c>
      <c r="J10" s="30" t="s">
        <v>4</v>
      </c>
      <c r="K10" s="30" t="s">
        <v>5</v>
      </c>
      <c r="L10" s="30" t="s">
        <v>6</v>
      </c>
      <c r="M10" s="30" t="s">
        <v>7</v>
      </c>
      <c r="N10" s="30" t="s">
        <v>4</v>
      </c>
      <c r="O10" s="30" t="s">
        <v>5</v>
      </c>
      <c r="P10" s="30" t="s">
        <v>6</v>
      </c>
      <c r="Q10" s="30" t="s">
        <v>7</v>
      </c>
      <c r="R10" s="30" t="s">
        <v>4</v>
      </c>
      <c r="S10" s="30" t="s">
        <v>5</v>
      </c>
      <c r="T10" s="30" t="s">
        <v>6</v>
      </c>
      <c r="U10" s="30" t="s">
        <v>7</v>
      </c>
      <c r="V10" s="30" t="s">
        <v>4</v>
      </c>
      <c r="W10" s="30" t="s">
        <v>5</v>
      </c>
      <c r="X10" s="30" t="s">
        <v>6</v>
      </c>
      <c r="Y10" s="30" t="s">
        <v>7</v>
      </c>
      <c r="Z10" s="30" t="s">
        <v>4</v>
      </c>
      <c r="AA10" s="30" t="s">
        <v>5</v>
      </c>
      <c r="AB10" s="30" t="s">
        <v>6</v>
      </c>
      <c r="AC10" s="31" t="s">
        <v>7</v>
      </c>
    </row>
    <row r="11" spans="2:29" ht="15">
      <c r="D11" s="37" t="s">
        <v>8</v>
      </c>
      <c r="E11" s="49" t="s">
        <v>9</v>
      </c>
      <c r="F11" s="53">
        <v>1.34047837166804E-5</v>
      </c>
      <c r="G11" s="54">
        <v>2.0012198656788601E-5</v>
      </c>
      <c r="H11" s="54">
        <v>3.2880912073061903E-5</v>
      </c>
      <c r="I11" s="55">
        <v>1.46410975428145E-4</v>
      </c>
      <c r="J11" s="50">
        <v>0.43742704893499101</v>
      </c>
      <c r="K11" s="33">
        <v>0.53073865078341997</v>
      </c>
      <c r="L11" s="33">
        <v>0.87917929767702696</v>
      </c>
      <c r="M11" s="63">
        <v>1.51672612493434</v>
      </c>
      <c r="N11" s="65">
        <f>SQRT(F11)</f>
        <v>3.6612543911452534E-3</v>
      </c>
      <c r="O11" s="66">
        <f t="shared" ref="O11:Q12" si="0">SQRT(G11)</f>
        <v>4.4734995983892302E-3</v>
      </c>
      <c r="P11" s="66">
        <f t="shared" si="0"/>
        <v>5.7341880046840026E-3</v>
      </c>
      <c r="Q11" s="67">
        <f t="shared" si="0"/>
        <v>1.2100040306881006E-2</v>
      </c>
      <c r="R11" s="51">
        <f>SQRT(J11)</f>
        <v>0.66138267964544628</v>
      </c>
      <c r="S11" s="34">
        <f t="shared" ref="S11:U11" si="1">SQRT(K11)</f>
        <v>0.7285181197358237</v>
      </c>
      <c r="T11" s="34">
        <f t="shared" si="1"/>
        <v>0.93764561411922942</v>
      </c>
      <c r="U11" s="46">
        <f t="shared" si="1"/>
        <v>1.2315543532196782</v>
      </c>
      <c r="V11" s="73">
        <v>1.2343983446069001E-2</v>
      </c>
      <c r="W11" s="74">
        <v>1.422114904129E-2</v>
      </c>
      <c r="X11" s="74">
        <v>1.5979349548747E-2</v>
      </c>
      <c r="Y11" s="75">
        <v>2.5020428816744E-2</v>
      </c>
      <c r="Z11" s="47">
        <v>7.9499758630573195E-2</v>
      </c>
      <c r="AA11" s="35">
        <v>8.1487711471128696E-2</v>
      </c>
      <c r="AB11" s="35">
        <v>8.5874939297141795E-2</v>
      </c>
      <c r="AC11" s="35">
        <v>7.3454207182841305E-2</v>
      </c>
    </row>
    <row r="12" spans="2:29" ht="15">
      <c r="D12" s="38"/>
      <c r="E12" s="49" t="s">
        <v>10</v>
      </c>
      <c r="F12" s="56">
        <v>5.1117580763813897E-2</v>
      </c>
      <c r="G12" s="52">
        <v>7.9637752614345997E-2</v>
      </c>
      <c r="H12" s="52">
        <v>0.118312166640797</v>
      </c>
      <c r="I12" s="57">
        <v>0.52318406237915205</v>
      </c>
      <c r="J12" s="51"/>
      <c r="K12" s="34"/>
      <c r="L12" s="34"/>
      <c r="M12" s="46"/>
      <c r="N12" s="68">
        <f t="shared" ref="N12" si="2">SQRT(F12)</f>
        <v>0.22609197412516416</v>
      </c>
      <c r="O12" s="62">
        <f t="shared" si="0"/>
        <v>0.28220161695912727</v>
      </c>
      <c r="P12" s="62">
        <f t="shared" si="0"/>
        <v>0.34396535674511902</v>
      </c>
      <c r="Q12" s="69">
        <f t="shared" si="0"/>
        <v>0.72331463581152011</v>
      </c>
      <c r="R12" s="51"/>
      <c r="S12" s="34"/>
      <c r="T12" s="34"/>
      <c r="U12" s="46"/>
      <c r="V12" s="76">
        <v>1.2831802562769E-2</v>
      </c>
      <c r="W12" s="44">
        <v>1.4512370216637E-2</v>
      </c>
      <c r="X12" s="44">
        <v>1.5505649544988001E-2</v>
      </c>
      <c r="Y12" s="77">
        <v>2.5211262325918998E-2</v>
      </c>
      <c r="Z12" s="48"/>
      <c r="AA12" s="36"/>
      <c r="AB12" s="36"/>
      <c r="AC12" s="36"/>
    </row>
    <row r="13" spans="2:29" ht="15">
      <c r="D13" s="38"/>
      <c r="E13" s="49" t="s">
        <v>11</v>
      </c>
      <c r="F13" s="56">
        <v>7.0412554777912002E-4</v>
      </c>
      <c r="G13" s="52">
        <v>7.6994802541495303E-4</v>
      </c>
      <c r="H13" s="52">
        <v>7.3998997772499204E-4</v>
      </c>
      <c r="I13" s="57">
        <v>6.7348927337822304E-4</v>
      </c>
      <c r="J13" s="51"/>
      <c r="K13" s="34"/>
      <c r="L13" s="34"/>
      <c r="M13" s="46"/>
      <c r="N13" s="68">
        <f t="shared" ref="N13:N20" si="3">SQRT(F13)</f>
        <v>2.6535364097353555E-2</v>
      </c>
      <c r="O13" s="62">
        <f t="shared" ref="O13:O20" si="4">SQRT(G13)</f>
        <v>2.7747937318203547E-2</v>
      </c>
      <c r="P13" s="62">
        <f t="shared" ref="P13:P20" si="5">SQRT(H13)</f>
        <v>2.7202756803768841E-2</v>
      </c>
      <c r="Q13" s="69">
        <f t="shared" ref="Q13:Q20" si="6">SQRT(I13)</f>
        <v>2.5951671880212707E-2</v>
      </c>
      <c r="R13" s="51"/>
      <c r="S13" s="34"/>
      <c r="T13" s="34"/>
      <c r="U13" s="46"/>
      <c r="V13" s="78">
        <v>0.15173294960970299</v>
      </c>
      <c r="W13" s="45">
        <v>0.158351030297296</v>
      </c>
      <c r="X13" s="45">
        <v>0.14891823655909101</v>
      </c>
      <c r="Y13" s="79">
        <v>0.122996743317474</v>
      </c>
      <c r="Z13" s="48"/>
      <c r="AA13" s="36"/>
      <c r="AB13" s="36"/>
      <c r="AC13" s="36"/>
    </row>
    <row r="14" spans="2:29" ht="15">
      <c r="D14" s="38"/>
      <c r="E14" s="49" t="s">
        <v>12</v>
      </c>
      <c r="F14" s="56">
        <v>8.3794636069518796E-3</v>
      </c>
      <c r="G14" s="52">
        <v>7.4999835797959196E-3</v>
      </c>
      <c r="H14" s="52">
        <v>5.9234450821242599E-3</v>
      </c>
      <c r="I14" s="57">
        <v>2.7413593933712601E-3</v>
      </c>
      <c r="J14" s="51"/>
      <c r="K14" s="34"/>
      <c r="L14" s="34"/>
      <c r="M14" s="46"/>
      <c r="N14" s="68">
        <f t="shared" si="3"/>
        <v>9.1539410130019302E-2</v>
      </c>
      <c r="O14" s="62">
        <f t="shared" si="4"/>
        <v>8.6602445576299522E-2</v>
      </c>
      <c r="P14" s="62">
        <f t="shared" si="5"/>
        <v>7.6963920651979906E-2</v>
      </c>
      <c r="Q14" s="69">
        <f t="shared" si="6"/>
        <v>5.2357992640773197E-2</v>
      </c>
      <c r="R14" s="51"/>
      <c r="S14" s="34"/>
      <c r="T14" s="34"/>
      <c r="U14" s="46"/>
      <c r="V14" s="78">
        <v>0.63582698824105199</v>
      </c>
      <c r="W14" s="45">
        <v>0.58167251566174405</v>
      </c>
      <c r="X14" s="45">
        <v>0.48476177966574302</v>
      </c>
      <c r="Y14" s="79">
        <v>0.263193492908527</v>
      </c>
      <c r="Z14" s="48"/>
      <c r="AA14" s="36"/>
      <c r="AB14" s="36"/>
      <c r="AC14" s="36"/>
    </row>
    <row r="15" spans="2:29" ht="15">
      <c r="D15" s="38"/>
      <c r="E15" s="49" t="s">
        <v>13</v>
      </c>
      <c r="F15" s="56">
        <v>3.3099081854876702</v>
      </c>
      <c r="G15" s="52">
        <v>2.95826335384865</v>
      </c>
      <c r="H15" s="52">
        <v>6.2637162988539599</v>
      </c>
      <c r="I15" s="57">
        <v>11.1360552150782</v>
      </c>
      <c r="J15" s="51"/>
      <c r="K15" s="34"/>
      <c r="L15" s="34"/>
      <c r="M15" s="46"/>
      <c r="N15" s="68">
        <f t="shared" si="3"/>
        <v>1.8193153067810071</v>
      </c>
      <c r="O15" s="62">
        <f t="shared" si="4"/>
        <v>1.7199602768228834</v>
      </c>
      <c r="P15" s="62">
        <f t="shared" si="5"/>
        <v>2.5027417563252428</v>
      </c>
      <c r="Q15" s="69">
        <f t="shared" si="6"/>
        <v>3.3370728513291703</v>
      </c>
      <c r="R15" s="51"/>
      <c r="S15" s="34"/>
      <c r="T15" s="34"/>
      <c r="U15" s="46"/>
      <c r="V15" s="76">
        <v>2.6490026259187002E-2</v>
      </c>
      <c r="W15" s="44">
        <v>2.2677738338585999E-2</v>
      </c>
      <c r="X15" s="44">
        <v>2.5773101521261998E-2</v>
      </c>
      <c r="Y15" s="77">
        <v>2.9003371565818999E-2</v>
      </c>
      <c r="Z15" s="48"/>
      <c r="AA15" s="36"/>
      <c r="AB15" s="36"/>
      <c r="AC15" s="36"/>
    </row>
    <row r="16" spans="2:29" ht="15">
      <c r="D16" s="38"/>
      <c r="E16" s="49" t="s">
        <v>14</v>
      </c>
      <c r="F16" s="56">
        <v>0.486471773728193</v>
      </c>
      <c r="G16" s="52">
        <v>0.40982774221657098</v>
      </c>
      <c r="H16" s="52">
        <v>0.31556973146491402</v>
      </c>
      <c r="I16" s="57">
        <v>0.38065359268712501</v>
      </c>
      <c r="J16" s="51"/>
      <c r="K16" s="34"/>
      <c r="L16" s="34"/>
      <c r="M16" s="46"/>
      <c r="N16" s="68">
        <f t="shared" si="3"/>
        <v>0.69747528538880355</v>
      </c>
      <c r="O16" s="62">
        <f t="shared" si="4"/>
        <v>0.64017789888168664</v>
      </c>
      <c r="P16" s="62">
        <f t="shared" si="5"/>
        <v>0.56175593585196237</v>
      </c>
      <c r="Q16" s="69">
        <f t="shared" si="6"/>
        <v>0.61697130621052787</v>
      </c>
      <c r="R16" s="51"/>
      <c r="S16" s="34"/>
      <c r="T16" s="34"/>
      <c r="U16" s="46"/>
      <c r="V16" s="78">
        <v>0.100767189952785</v>
      </c>
      <c r="W16" s="45">
        <v>8.7611537802751993E-2</v>
      </c>
      <c r="X16" s="45">
        <v>7.0679219345406996E-2</v>
      </c>
      <c r="Y16" s="79">
        <v>6.0990156718236002E-2</v>
      </c>
      <c r="Z16" s="48"/>
      <c r="AA16" s="36"/>
      <c r="AB16" s="36"/>
      <c r="AC16" s="36"/>
    </row>
    <row r="17" spans="1:41" ht="15">
      <c r="D17" s="38"/>
      <c r="E17" s="49" t="s">
        <v>15</v>
      </c>
      <c r="F17" s="56">
        <v>9.6725190879531897E-4</v>
      </c>
      <c r="G17" s="52">
        <v>3.1567553080385298E-3</v>
      </c>
      <c r="H17" s="52">
        <v>4.3551545037356001E-3</v>
      </c>
      <c r="I17" s="57">
        <v>1.13909178331225E-2</v>
      </c>
      <c r="J17" s="51"/>
      <c r="K17" s="34"/>
      <c r="L17" s="34"/>
      <c r="M17" s="46"/>
      <c r="N17" s="68">
        <f t="shared" si="3"/>
        <v>3.1100673767545921E-2</v>
      </c>
      <c r="O17" s="62">
        <f t="shared" si="4"/>
        <v>5.6185009638145739E-2</v>
      </c>
      <c r="P17" s="62">
        <f t="shared" si="5"/>
        <v>6.5993594414424803E-2</v>
      </c>
      <c r="Q17" s="69">
        <f t="shared" si="6"/>
        <v>0.10672824290281603</v>
      </c>
      <c r="R17" s="51"/>
      <c r="S17" s="34"/>
      <c r="T17" s="34"/>
      <c r="U17" s="46"/>
      <c r="V17" s="76">
        <v>1.213219524822E-2</v>
      </c>
      <c r="W17" s="44">
        <v>1.9670096924427002E-2</v>
      </c>
      <c r="X17" s="44">
        <v>2.1304101857060002E-2</v>
      </c>
      <c r="Y17" s="77">
        <v>2.78515733542E-2</v>
      </c>
      <c r="Z17" s="48"/>
      <c r="AA17" s="36"/>
      <c r="AB17" s="36"/>
      <c r="AC17" s="36"/>
    </row>
    <row r="18" spans="1:41" ht="15">
      <c r="D18" s="38"/>
      <c r="E18" s="49" t="s">
        <v>16</v>
      </c>
      <c r="F18" s="56">
        <v>4.7529211828605898E-7</v>
      </c>
      <c r="G18" s="52">
        <v>5.7208273524207402E-7</v>
      </c>
      <c r="H18" s="52">
        <v>6.2809642239951496E-7</v>
      </c>
      <c r="I18" s="57">
        <v>1.0408848775961801E-6</v>
      </c>
      <c r="J18" s="51"/>
      <c r="K18" s="34"/>
      <c r="L18" s="34"/>
      <c r="M18" s="46"/>
      <c r="N18" s="68">
        <f t="shared" si="3"/>
        <v>6.8941432991058362E-4</v>
      </c>
      <c r="O18" s="62">
        <f t="shared" si="4"/>
        <v>7.563615109470299E-4</v>
      </c>
      <c r="P18" s="62">
        <f t="shared" si="5"/>
        <v>7.9252534495719126E-4</v>
      </c>
      <c r="Q18" s="69">
        <f t="shared" si="6"/>
        <v>1.0202376574093802E-3</v>
      </c>
      <c r="R18" s="51"/>
      <c r="S18" s="34"/>
      <c r="T18" s="34"/>
      <c r="U18" s="46"/>
      <c r="V18" s="76">
        <v>4.0483404330486E-2</v>
      </c>
      <c r="W18" s="44">
        <v>4.1738875881698001E-2</v>
      </c>
      <c r="X18" s="44">
        <v>4.2546901631782E-2</v>
      </c>
      <c r="Y18" s="77">
        <v>4.1437169005122003E-2</v>
      </c>
      <c r="Z18" s="48"/>
      <c r="AA18" s="36"/>
      <c r="AB18" s="36"/>
      <c r="AC18" s="36"/>
    </row>
    <row r="19" spans="1:41" ht="15">
      <c r="D19" s="38"/>
      <c r="E19" s="49" t="s">
        <v>17</v>
      </c>
      <c r="F19" s="56">
        <v>2.74900155585105E-5</v>
      </c>
      <c r="G19" s="52">
        <v>3.0032111721288901E-5</v>
      </c>
      <c r="H19" s="52">
        <v>3.8816911246982598E-5</v>
      </c>
      <c r="I19" s="57">
        <v>4.5696930981271801E-5</v>
      </c>
      <c r="J19" s="51"/>
      <c r="K19" s="34"/>
      <c r="L19" s="34"/>
      <c r="M19" s="46"/>
      <c r="N19" s="68">
        <f t="shared" si="3"/>
        <v>5.2430921752826837E-3</v>
      </c>
      <c r="O19" s="62">
        <f t="shared" si="4"/>
        <v>5.4801561767242454E-3</v>
      </c>
      <c r="P19" s="62">
        <f t="shared" si="5"/>
        <v>6.2303219216170999E-3</v>
      </c>
      <c r="Q19" s="69">
        <f t="shared" si="6"/>
        <v>6.7599505161851448E-3</v>
      </c>
      <c r="R19" s="51"/>
      <c r="S19" s="34"/>
      <c r="T19" s="34"/>
      <c r="U19" s="46"/>
      <c r="V19" s="76">
        <v>4.6870655706163999E-2</v>
      </c>
      <c r="W19" s="44">
        <v>4.7199567508469001E-2</v>
      </c>
      <c r="X19" s="44">
        <v>4.3668916486920999E-2</v>
      </c>
      <c r="Y19" s="77">
        <v>5.6802438339774997E-2</v>
      </c>
      <c r="Z19" s="48"/>
      <c r="AA19" s="36"/>
      <c r="AB19" s="36"/>
      <c r="AC19" s="36"/>
    </row>
    <row r="20" spans="1:41" ht="15">
      <c r="D20" s="39"/>
      <c r="E20" s="49" t="s">
        <v>18</v>
      </c>
      <c r="F20" s="58">
        <v>4.53630121507119E-5</v>
      </c>
      <c r="G20" s="59">
        <v>9.9352624528020099E-5</v>
      </c>
      <c r="H20" s="59">
        <v>1.9770498898081699E-4</v>
      </c>
      <c r="I20" s="60">
        <v>6.1293436293387901E-4</v>
      </c>
      <c r="J20" s="51"/>
      <c r="K20" s="34"/>
      <c r="L20" s="34"/>
      <c r="M20" s="46"/>
      <c r="N20" s="70">
        <f t="shared" si="3"/>
        <v>6.7352069122419613E-3</v>
      </c>
      <c r="O20" s="71">
        <f t="shared" si="4"/>
        <v>9.9675786692666798E-3</v>
      </c>
      <c r="P20" s="71">
        <f t="shared" si="5"/>
        <v>1.4060760611745618E-2</v>
      </c>
      <c r="Q20" s="72">
        <f t="shared" si="6"/>
        <v>2.4757511242729527E-2</v>
      </c>
      <c r="R20" s="51"/>
      <c r="S20" s="34"/>
      <c r="T20" s="34"/>
      <c r="U20" s="46"/>
      <c r="V20" s="80">
        <v>1.0448619788918E-2</v>
      </c>
      <c r="W20" s="81">
        <v>1.3737364833704E-2</v>
      </c>
      <c r="X20" s="81">
        <v>1.8071783849568999E-2</v>
      </c>
      <c r="Y20" s="82">
        <v>2.4421096003720999E-2</v>
      </c>
      <c r="Z20" s="48"/>
      <c r="AA20" s="36"/>
      <c r="AB20" s="36"/>
      <c r="AC20" s="36"/>
    </row>
    <row r="21" spans="1:41" s="3" customFormat="1" ht="15">
      <c r="A21"/>
      <c r="B21"/>
      <c r="C21"/>
      <c r="D21" s="23"/>
      <c r="E21" s="40"/>
      <c r="F21" s="41"/>
      <c r="G21" s="41"/>
      <c r="H21" s="41"/>
      <c r="I21" s="41"/>
      <c r="J21" s="6"/>
      <c r="K21" s="6"/>
      <c r="L21" s="6"/>
      <c r="M21" s="6"/>
      <c r="N21" s="41"/>
      <c r="O21" s="41"/>
      <c r="P21" s="41"/>
      <c r="Q21" s="41"/>
      <c r="R21" s="6"/>
      <c r="S21" s="6"/>
      <c r="T21" s="6"/>
      <c r="U21" s="6"/>
      <c r="V21" s="42"/>
      <c r="W21" s="42"/>
      <c r="X21" s="42"/>
      <c r="Y21" s="42"/>
      <c r="Z21" s="5"/>
      <c r="AA21" s="5"/>
      <c r="AB21" s="5"/>
      <c r="AC21" s="5"/>
      <c r="AD21"/>
      <c r="AE21"/>
      <c r="AF21"/>
      <c r="AG21"/>
      <c r="AH21"/>
      <c r="AI21"/>
      <c r="AJ21"/>
      <c r="AK21"/>
      <c r="AL21"/>
      <c r="AM21"/>
      <c r="AN21"/>
      <c r="AO21"/>
    </row>
    <row r="22" spans="1:41" ht="15">
      <c r="D22" s="37" t="s">
        <v>19</v>
      </c>
      <c r="E22" s="49" t="s">
        <v>20</v>
      </c>
      <c r="F22" s="53">
        <v>7.9885261046340901</v>
      </c>
      <c r="G22" s="54">
        <v>6.2489419682581397</v>
      </c>
      <c r="H22" s="54">
        <v>9.6347348660552292</v>
      </c>
      <c r="I22" s="55">
        <v>61.258438585486303</v>
      </c>
      <c r="J22" s="50">
        <v>135531.83725398401</v>
      </c>
      <c r="K22" s="33">
        <v>86360.183794452896</v>
      </c>
      <c r="L22" s="33">
        <v>89326.912992498605</v>
      </c>
      <c r="M22" s="63">
        <v>166468.824781053</v>
      </c>
      <c r="N22" s="65">
        <f>SQRT(F22)</f>
        <v>2.8263980796473258</v>
      </c>
      <c r="O22" s="66">
        <f t="shared" ref="O22:Q22" si="7">SQRT(G22)</f>
        <v>2.4997883846954205</v>
      </c>
      <c r="P22" s="66">
        <f t="shared" si="7"/>
        <v>3.1039869307159185</v>
      </c>
      <c r="Q22" s="67">
        <f t="shared" si="7"/>
        <v>7.8267770241323662</v>
      </c>
      <c r="R22" s="51">
        <f>SQRT(J22)</f>
        <v>368.14648885190252</v>
      </c>
      <c r="S22" s="51">
        <f t="shared" ref="S22:U22" si="8">SQRT(K22)</f>
        <v>293.87103258819656</v>
      </c>
      <c r="T22" s="34">
        <f t="shared" si="8"/>
        <v>298.87608300514546</v>
      </c>
      <c r="U22" s="46">
        <f t="shared" si="8"/>
        <v>408.00591267903582</v>
      </c>
      <c r="V22" s="73">
        <v>1.0728576770095E-2</v>
      </c>
      <c r="W22" s="74">
        <v>9.3923898413389995E-3</v>
      </c>
      <c r="X22" s="74">
        <v>1.0223858478592999E-2</v>
      </c>
      <c r="Y22" s="75">
        <v>1.7810854690570001E-2</v>
      </c>
      <c r="Z22" s="47">
        <v>3.0144928029021301E-2</v>
      </c>
      <c r="AA22" s="35">
        <v>2.8835707395056798E-2</v>
      </c>
      <c r="AB22" s="35">
        <v>2.7748702023152501E-2</v>
      </c>
      <c r="AC22" s="35">
        <v>3.1412408536090702E-2</v>
      </c>
    </row>
    <row r="23" spans="1:41" ht="15">
      <c r="D23" s="38"/>
      <c r="E23" s="49" t="s">
        <v>21</v>
      </c>
      <c r="F23" s="56">
        <v>437951.53904736502</v>
      </c>
      <c r="G23" s="52">
        <v>526759.97667405801</v>
      </c>
      <c r="H23" s="52">
        <v>671049.79581136396</v>
      </c>
      <c r="I23" s="57">
        <v>667913.72379443201</v>
      </c>
      <c r="J23" s="51"/>
      <c r="K23" s="34"/>
      <c r="L23" s="34"/>
      <c r="M23" s="46"/>
      <c r="N23" s="68">
        <f t="shared" ref="N23:N25" si="9">SQRT(F23)</f>
        <v>661.77907117660118</v>
      </c>
      <c r="O23" s="62">
        <f t="shared" ref="O23:O25" si="10">SQRT(G23)</f>
        <v>725.7823204474314</v>
      </c>
      <c r="P23" s="62">
        <f t="shared" ref="P23:P25" si="11">SQRT(H23)</f>
        <v>819.17629104568448</v>
      </c>
      <c r="Q23" s="69">
        <f t="shared" ref="Q23:Q25" si="12">SQRT(I23)</f>
        <v>817.25988754767104</v>
      </c>
      <c r="R23" s="51"/>
      <c r="S23" s="51"/>
      <c r="T23" s="34"/>
      <c r="U23" s="46"/>
      <c r="V23" s="76">
        <v>2.3285859661804999E-2</v>
      </c>
      <c r="W23" s="44">
        <v>2.4458195171617E-2</v>
      </c>
      <c r="X23" s="44">
        <v>2.6268921266252999E-2</v>
      </c>
      <c r="Y23" s="77">
        <v>2.7446339494453E-2</v>
      </c>
      <c r="Z23" s="48"/>
      <c r="AA23" s="36"/>
      <c r="AB23" s="36"/>
      <c r="AC23" s="36"/>
    </row>
    <row r="24" spans="1:41" ht="15">
      <c r="D24" s="38"/>
      <c r="E24" s="49" t="s">
        <v>22</v>
      </c>
      <c r="F24" s="56">
        <v>1601.8110427998599</v>
      </c>
      <c r="G24" s="52">
        <v>1768.47212941112</v>
      </c>
      <c r="H24" s="52">
        <v>1750.5213568905599</v>
      </c>
      <c r="I24" s="57">
        <v>3175.4928882357799</v>
      </c>
      <c r="J24" s="51"/>
      <c r="K24" s="34"/>
      <c r="L24" s="34"/>
      <c r="M24" s="46"/>
      <c r="N24" s="68">
        <f t="shared" si="9"/>
        <v>40.022631632613312</v>
      </c>
      <c r="O24" s="62">
        <f t="shared" si="10"/>
        <v>42.053205934995255</v>
      </c>
      <c r="P24" s="62">
        <f t="shared" si="11"/>
        <v>41.839232269373205</v>
      </c>
      <c r="Q24" s="69">
        <f t="shared" si="12"/>
        <v>56.351511854037952</v>
      </c>
      <c r="R24" s="51"/>
      <c r="S24" s="51"/>
      <c r="T24" s="34"/>
      <c r="U24" s="46"/>
      <c r="V24" s="76">
        <v>2.0895709523490999E-2</v>
      </c>
      <c r="W24" s="44">
        <v>2.1826198650545001E-2</v>
      </c>
      <c r="X24" s="44">
        <v>2.1381777506241002E-2</v>
      </c>
      <c r="Y24" s="77">
        <v>2.7375143102057999E-2</v>
      </c>
      <c r="Z24" s="48"/>
      <c r="AA24" s="36"/>
      <c r="AB24" s="36"/>
      <c r="AC24" s="36"/>
    </row>
    <row r="25" spans="1:41" ht="15">
      <c r="D25" s="39"/>
      <c r="E25" s="49" t="s">
        <v>23</v>
      </c>
      <c r="F25" s="58">
        <v>7.8779453552689193E-6</v>
      </c>
      <c r="G25" s="59">
        <v>6.2842895994616399E-6</v>
      </c>
      <c r="H25" s="59">
        <v>5.5140431663874296E-6</v>
      </c>
      <c r="I25" s="60">
        <v>5.2235236711332697E-6</v>
      </c>
      <c r="J25" s="51"/>
      <c r="K25" s="34"/>
      <c r="L25" s="34"/>
      <c r="M25" s="46"/>
      <c r="N25" s="70">
        <f t="shared" si="9"/>
        <v>2.8067677772250629E-3</v>
      </c>
      <c r="O25" s="71">
        <f t="shared" si="10"/>
        <v>2.5068485393939617E-3</v>
      </c>
      <c r="P25" s="71">
        <f t="shared" si="11"/>
        <v>2.3481999843257451E-3</v>
      </c>
      <c r="Q25" s="72">
        <f t="shared" si="12"/>
        <v>2.2855029361462807E-3</v>
      </c>
      <c r="R25" s="51"/>
      <c r="S25" s="51"/>
      <c r="T25" s="34"/>
      <c r="U25" s="46"/>
      <c r="V25" s="80">
        <v>2.8835490451845001E-2</v>
      </c>
      <c r="W25" s="81">
        <v>2.507728851244E-2</v>
      </c>
      <c r="X25" s="81">
        <v>2.5204359312041999E-2</v>
      </c>
      <c r="Y25" s="82">
        <v>2.7284538795240999E-2</v>
      </c>
      <c r="Z25" s="48"/>
      <c r="AA25" s="36"/>
      <c r="AB25" s="36"/>
      <c r="AC25" s="36"/>
    </row>
    <row r="26" spans="1:41" ht="15">
      <c r="D26" s="23"/>
      <c r="E26" s="40"/>
      <c r="F26" s="41"/>
      <c r="G26" s="41"/>
      <c r="H26" s="41"/>
      <c r="I26" s="41"/>
      <c r="J26" s="6"/>
      <c r="K26" s="6"/>
      <c r="L26" s="6"/>
      <c r="M26" s="6"/>
      <c r="N26" s="41"/>
      <c r="O26" s="41"/>
      <c r="P26" s="41"/>
      <c r="Q26" s="41"/>
      <c r="R26" s="6"/>
      <c r="S26" s="6"/>
      <c r="T26" s="6"/>
      <c r="U26" s="6"/>
      <c r="V26" s="42"/>
      <c r="W26" s="42"/>
      <c r="X26" s="42"/>
      <c r="Y26" s="42"/>
      <c r="Z26" s="5"/>
      <c r="AA26" s="5"/>
      <c r="AB26" s="5"/>
      <c r="AC26" s="5"/>
    </row>
    <row r="27" spans="1:41" ht="15">
      <c r="D27" s="43" t="s">
        <v>24</v>
      </c>
      <c r="E27" s="49" t="s">
        <v>25</v>
      </c>
      <c r="F27" s="53">
        <v>1.16200669139761E-2</v>
      </c>
      <c r="G27" s="54">
        <v>1.16500931118608E-2</v>
      </c>
      <c r="H27" s="54">
        <v>1.1707330212841699E-2</v>
      </c>
      <c r="I27" s="55">
        <v>1.06612754663599E-2</v>
      </c>
      <c r="J27" s="50">
        <v>1.6722230001719698E-2</v>
      </c>
      <c r="K27" s="33">
        <v>1.5474411039155801E-2</v>
      </c>
      <c r="L27" s="33">
        <v>1.1343166083010701E-2</v>
      </c>
      <c r="M27" s="63">
        <v>4.1149982290673596E-3</v>
      </c>
      <c r="N27" s="65">
        <f>SQRT(F27)</f>
        <v>0.10779641419813601</v>
      </c>
      <c r="O27" s="66">
        <f t="shared" ref="O27:Q27" si="13">SQRT(G27)</f>
        <v>0.1079355970561186</v>
      </c>
      <c r="P27" s="66">
        <f t="shared" si="13"/>
        <v>0.10820041687924173</v>
      </c>
      <c r="Q27" s="67">
        <f t="shared" si="13"/>
        <v>0.10325345256387265</v>
      </c>
      <c r="R27" s="51">
        <f>SQRT(J27)</f>
        <v>0.12931446168824157</v>
      </c>
      <c r="S27" s="34">
        <f t="shared" ref="S27:U27" si="14">SQRT(K27)</f>
        <v>0.12439618579022349</v>
      </c>
      <c r="T27" s="34">
        <f t="shared" si="14"/>
        <v>0.10650430077236647</v>
      </c>
      <c r="U27" s="46">
        <f t="shared" si="14"/>
        <v>6.4148251956443511E-2</v>
      </c>
      <c r="V27" s="83">
        <v>0.19784453990390399</v>
      </c>
      <c r="W27" s="84">
        <v>0.19082397670629</v>
      </c>
      <c r="X27" s="84">
        <v>0.175718550834077</v>
      </c>
      <c r="Y27" s="85">
        <v>0.120892986709394</v>
      </c>
      <c r="Z27" s="47">
        <v>0.226202959817076</v>
      </c>
      <c r="AA27" s="35">
        <v>0.21694554073691899</v>
      </c>
      <c r="AB27" s="35">
        <v>0.17759580934531399</v>
      </c>
      <c r="AC27" s="35">
        <v>9.1472248161590497E-2</v>
      </c>
    </row>
    <row r="28" spans="1:41" ht="15">
      <c r="D28" s="43"/>
      <c r="E28" s="49" t="s">
        <v>26</v>
      </c>
      <c r="F28" s="56">
        <v>3.5017104353385301E-5</v>
      </c>
      <c r="G28" s="52">
        <v>4.5824553070864701E-5</v>
      </c>
      <c r="H28" s="52">
        <v>5.01856121477748E-5</v>
      </c>
      <c r="I28" s="57">
        <v>1.0616701775053301E-4</v>
      </c>
      <c r="J28" s="51"/>
      <c r="K28" s="34"/>
      <c r="L28" s="34"/>
      <c r="M28" s="46"/>
      <c r="N28" s="68">
        <f t="shared" ref="N28:N29" si="15">SQRT(F28)</f>
        <v>5.9175251882341235E-3</v>
      </c>
      <c r="O28" s="62">
        <f t="shared" ref="O28:O29" si="16">SQRT(G28)</f>
        <v>6.7693835074447289E-3</v>
      </c>
      <c r="P28" s="62">
        <f t="shared" ref="P28:P29" si="17">SQRT(H28)</f>
        <v>7.0841804146827602E-3</v>
      </c>
      <c r="Q28" s="69">
        <f t="shared" ref="Q28:Q29" si="18">SQRT(I28)</f>
        <v>1.0303738047453119E-2</v>
      </c>
      <c r="R28" s="51"/>
      <c r="S28" s="34"/>
      <c r="T28" s="34"/>
      <c r="U28" s="46"/>
      <c r="V28" s="76">
        <v>2.9840648312285001E-2</v>
      </c>
      <c r="W28" s="44">
        <v>3.3515499092035002E-2</v>
      </c>
      <c r="X28" s="44">
        <v>3.3287261020756999E-2</v>
      </c>
      <c r="Y28" s="77">
        <v>3.5799657613654001E-2</v>
      </c>
      <c r="Z28" s="48"/>
      <c r="AA28" s="36"/>
      <c r="AB28" s="36"/>
      <c r="AC28" s="36"/>
    </row>
    <row r="29" spans="1:41" ht="15">
      <c r="D29" s="43"/>
      <c r="E29" s="49" t="s">
        <v>27</v>
      </c>
      <c r="F29" s="58">
        <v>5.5447242804816698E-5</v>
      </c>
      <c r="G29" s="59">
        <v>5.6243209852029603E-5</v>
      </c>
      <c r="H29" s="59">
        <v>5.9197428365223497E-5</v>
      </c>
      <c r="I29" s="60">
        <v>1.3690447187768599E-4</v>
      </c>
      <c r="J29" s="51"/>
      <c r="K29" s="34"/>
      <c r="L29" s="34"/>
      <c r="M29" s="46"/>
      <c r="N29" s="70">
        <f t="shared" si="15"/>
        <v>7.4462905399142664E-3</v>
      </c>
      <c r="O29" s="71">
        <f t="shared" si="16"/>
        <v>7.4995473098067459E-3</v>
      </c>
      <c r="P29" s="71">
        <f t="shared" si="17"/>
        <v>7.6939865066962196E-3</v>
      </c>
      <c r="Q29" s="72">
        <f t="shared" si="18"/>
        <v>1.1700618439966582E-2</v>
      </c>
      <c r="R29" s="51"/>
      <c r="S29" s="34"/>
      <c r="T29" s="34"/>
      <c r="U29" s="46"/>
      <c r="V29" s="80">
        <v>4.4896559696113003E-2</v>
      </c>
      <c r="W29" s="81">
        <v>4.0790666637535999E-2</v>
      </c>
      <c r="X29" s="81">
        <v>3.9820980707016E-2</v>
      </c>
      <c r="Y29" s="82">
        <v>4.4800905966021001E-2</v>
      </c>
      <c r="Z29" s="48"/>
      <c r="AA29" s="36"/>
      <c r="AB29" s="36"/>
      <c r="AC29" s="36"/>
    </row>
    <row r="30" spans="1:41" ht="15">
      <c r="F30" s="61"/>
      <c r="G30" s="61"/>
      <c r="H30" s="61"/>
      <c r="I30" s="61"/>
      <c r="N30" s="61"/>
      <c r="O30" s="61"/>
      <c r="P30" s="61"/>
      <c r="Q30" s="61"/>
      <c r="V30" s="61"/>
      <c r="W30" s="61"/>
      <c r="X30" s="64"/>
      <c r="Y30" s="61"/>
    </row>
    <row r="31" spans="1:41" ht="15">
      <c r="E31" s="1"/>
      <c r="F31" s="61"/>
      <c r="G31" s="61"/>
      <c r="H31" s="61"/>
      <c r="I31" s="61"/>
      <c r="N31" s="26"/>
      <c r="P31" s="26"/>
    </row>
    <row r="32" spans="1:41">
      <c r="E32" s="1"/>
      <c r="F32" s="61"/>
      <c r="G32" s="61"/>
      <c r="H32" s="61"/>
      <c r="I32" s="61"/>
    </row>
    <row r="34" spans="5:25">
      <c r="E34" s="2"/>
    </row>
    <row r="35" spans="5:25">
      <c r="E35" s="2"/>
    </row>
    <row r="36" spans="5:25" ht="15">
      <c r="E36" s="2"/>
      <c r="Y36" s="26"/>
    </row>
    <row r="40" spans="5:25">
      <c r="L40" s="4"/>
      <c r="M40" s="4"/>
      <c r="N40" s="4"/>
    </row>
    <row r="51" spans="5:17">
      <c r="E51" s="2"/>
    </row>
    <row r="52" spans="5:17"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</sheetData>
  <mergeCells count="43">
    <mergeCell ref="D2:M6"/>
    <mergeCell ref="AC27:AC29"/>
    <mergeCell ref="AB11:AB20"/>
    <mergeCell ref="Z22:Z25"/>
    <mergeCell ref="AA22:AA25"/>
    <mergeCell ref="J11:J20"/>
    <mergeCell ref="K11:K20"/>
    <mergeCell ref="L11:L20"/>
    <mergeCell ref="Z11:Z20"/>
    <mergeCell ref="AA11:AA20"/>
    <mergeCell ref="J22:J25"/>
    <mergeCell ref="K22:K25"/>
    <mergeCell ref="L22:L25"/>
    <mergeCell ref="M22:M25"/>
    <mergeCell ref="AB22:AB25"/>
    <mergeCell ref="U22:U25"/>
    <mergeCell ref="U27:U29"/>
    <mergeCell ref="AA27:AA29"/>
    <mergeCell ref="Z27:Z29"/>
    <mergeCell ref="AB27:AB29"/>
    <mergeCell ref="M27:M29"/>
    <mergeCell ref="R27:R29"/>
    <mergeCell ref="S27:S29"/>
    <mergeCell ref="T27:T29"/>
    <mergeCell ref="R22:R25"/>
    <mergeCell ref="S22:S25"/>
    <mergeCell ref="T22:T25"/>
    <mergeCell ref="D22:D25"/>
    <mergeCell ref="D27:D29"/>
    <mergeCell ref="F9:M9"/>
    <mergeCell ref="N9:U9"/>
    <mergeCell ref="V9:AC9"/>
    <mergeCell ref="M11:M20"/>
    <mergeCell ref="R11:R20"/>
    <mergeCell ref="AC11:AC20"/>
    <mergeCell ref="S11:S20"/>
    <mergeCell ref="T11:T20"/>
    <mergeCell ref="U11:U20"/>
    <mergeCell ref="D11:D20"/>
    <mergeCell ref="AC22:AC25"/>
    <mergeCell ref="K27:K29"/>
    <mergeCell ref="J27:J29"/>
    <mergeCell ref="L27:L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Francesco Ranieri</dc:creator>
  <cp:keywords/>
  <dc:description/>
  <cp:lastModifiedBy/>
  <cp:revision/>
  <dcterms:created xsi:type="dcterms:W3CDTF">2023-11-02T18:52:51Z</dcterms:created>
  <dcterms:modified xsi:type="dcterms:W3CDTF">2023-11-04T18:15:24Z</dcterms:modified>
  <cp:category/>
  <cp:contentStatus/>
</cp:coreProperties>
</file>