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codeName="ThisWorkbook"/>
  <mc:AlternateContent xmlns:mc="http://schemas.openxmlformats.org/markup-compatibility/2006">
    <mc:Choice Requires="x15">
      <x15ac:absPath xmlns:x15ac="http://schemas.microsoft.com/office/spreadsheetml/2010/11/ac" url="D:\Workspace\price-oracle\docs\"/>
    </mc:Choice>
  </mc:AlternateContent>
  <xr:revisionPtr revIDLastSave="0" documentId="8_{FD45C052-52C6-4643-9EE2-2D99A965C938}" xr6:coauthVersionLast="47" xr6:coauthVersionMax="47" xr10:uidLastSave="{00000000-0000-0000-0000-000000000000}"/>
  <bookViews>
    <workbookView xWindow="-108" yWindow="-108" windowWidth="41496" windowHeight="16776" activeTab="2" xr2:uid="{00000000-000D-0000-FFFF-FFFF00000000}"/>
  </bookViews>
  <sheets>
    <sheet name="Baseline" sheetId="1" r:id="rId1"/>
    <sheet name="NN models" sheetId="2" r:id="rId2"/>
    <sheet name="NN models SMA" sheetId="3" r:id="rId3"/>
    <sheet name="Var model"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9" i="2" l="1"/>
  <c r="P29" i="2"/>
  <c r="O29" i="2"/>
  <c r="N29" i="2"/>
  <c r="Q28" i="2"/>
  <c r="P28" i="2"/>
  <c r="O28" i="2"/>
  <c r="N28" i="2"/>
  <c r="U27" i="2"/>
  <c r="T27" i="2"/>
  <c r="S27" i="2"/>
  <c r="R27" i="2"/>
  <c r="Q27" i="2"/>
  <c r="P27" i="2"/>
  <c r="O27" i="2"/>
  <c r="N27" i="2"/>
  <c r="Q25" i="2"/>
  <c r="P25" i="2"/>
  <c r="O25" i="2"/>
  <c r="N25" i="2"/>
  <c r="Q24" i="2"/>
  <c r="P24" i="2"/>
  <c r="O24" i="2"/>
  <c r="N24" i="2"/>
  <c r="Q23" i="2"/>
  <c r="P23" i="2"/>
  <c r="O23" i="2"/>
  <c r="N23" i="2"/>
  <c r="U22" i="2"/>
  <c r="T22" i="2"/>
  <c r="S22" i="2"/>
  <c r="R22" i="2"/>
  <c r="Q22" i="2"/>
  <c r="P22" i="2"/>
  <c r="O22" i="2"/>
  <c r="N22" i="2"/>
  <c r="Q20" i="2"/>
  <c r="P20" i="2"/>
  <c r="O20" i="2"/>
  <c r="N20" i="2"/>
  <c r="Q19" i="2"/>
  <c r="P19" i="2"/>
  <c r="O19" i="2"/>
  <c r="N19" i="2"/>
  <c r="Q18" i="2"/>
  <c r="P18" i="2"/>
  <c r="O18" i="2"/>
  <c r="N18" i="2"/>
  <c r="Q17" i="2"/>
  <c r="P17" i="2"/>
  <c r="O17" i="2"/>
  <c r="N17" i="2"/>
  <c r="Q16" i="2"/>
  <c r="P16" i="2"/>
  <c r="O16" i="2"/>
  <c r="N16" i="2"/>
  <c r="Q15" i="2"/>
  <c r="P15" i="2"/>
  <c r="O15" i="2"/>
  <c r="N15" i="2"/>
  <c r="Q14" i="2"/>
  <c r="P14" i="2"/>
  <c r="O14" i="2"/>
  <c r="N14" i="2"/>
  <c r="Q13" i="2"/>
  <c r="P13" i="2"/>
  <c r="O13" i="2"/>
  <c r="N13" i="2"/>
  <c r="Q12" i="2"/>
  <c r="P12" i="2"/>
  <c r="O12" i="2"/>
  <c r="N12" i="2"/>
  <c r="U11" i="2"/>
  <c r="T11" i="2"/>
  <c r="S11" i="2"/>
  <c r="R11" i="2"/>
  <c r="Q11" i="2"/>
  <c r="P11" i="2"/>
  <c r="O11" i="2"/>
  <c r="N11" i="2"/>
  <c r="M27" i="1"/>
  <c r="L27" i="1"/>
  <c r="K27" i="1"/>
  <c r="J27" i="1"/>
  <c r="M26" i="1"/>
  <c r="L26" i="1"/>
  <c r="K26" i="1"/>
  <c r="J26" i="1"/>
  <c r="M25" i="1"/>
  <c r="L25" i="1"/>
  <c r="K25" i="1"/>
  <c r="J25" i="1"/>
  <c r="M23" i="1"/>
  <c r="L23" i="1"/>
  <c r="K23" i="1"/>
  <c r="J23" i="1"/>
  <c r="M22" i="1"/>
  <c r="L22" i="1"/>
  <c r="K22" i="1"/>
  <c r="J22" i="1"/>
  <c r="M21" i="1"/>
  <c r="L21" i="1"/>
  <c r="K21" i="1"/>
  <c r="J21" i="1"/>
  <c r="M20" i="1"/>
  <c r="L20" i="1"/>
  <c r="K20" i="1"/>
  <c r="J20" i="1"/>
  <c r="M18" i="1"/>
  <c r="L18" i="1"/>
  <c r="K18" i="1"/>
  <c r="J18" i="1"/>
  <c r="M17" i="1"/>
  <c r="L17" i="1"/>
  <c r="K17" i="1"/>
  <c r="J17" i="1"/>
  <c r="M16" i="1"/>
  <c r="L16" i="1"/>
  <c r="K16" i="1"/>
  <c r="J16" i="1"/>
  <c r="M15" i="1"/>
  <c r="L15" i="1"/>
  <c r="K15" i="1"/>
  <c r="J15" i="1"/>
  <c r="M14" i="1"/>
  <c r="L14" i="1"/>
  <c r="K14" i="1"/>
  <c r="J14" i="1"/>
  <c r="M13" i="1"/>
  <c r="L13" i="1"/>
  <c r="K13" i="1"/>
  <c r="J13" i="1"/>
  <c r="M12" i="1"/>
  <c r="L12" i="1"/>
  <c r="K12" i="1"/>
  <c r="J12" i="1"/>
  <c r="M11" i="1"/>
  <c r="L11" i="1"/>
  <c r="K11" i="1"/>
  <c r="J11" i="1"/>
  <c r="M10" i="1"/>
  <c r="L10" i="1"/>
  <c r="K10" i="1"/>
  <c r="J10" i="1"/>
  <c r="M9" i="1"/>
  <c r="L9" i="1"/>
  <c r="K9" i="1"/>
  <c r="J9" i="1"/>
</calcChain>
</file>

<file path=xl/sharedStrings.xml><?xml version="1.0" encoding="utf-8"?>
<sst xmlns="http://schemas.openxmlformats.org/spreadsheetml/2006/main" count="168" uniqueCount="31">
  <si>
    <t>The baseline model is a simple model that predicts as price of the following day, the price of the current day. 
For this reason, metrics for the cluster predictions are not provided.</t>
  </si>
  <si>
    <t>MSE</t>
  </si>
  <si>
    <t>RMSE</t>
  </si>
  <si>
    <t>MAPE</t>
  </si>
  <si>
    <t>7 days</t>
  </si>
  <si>
    <t>30 days</t>
  </si>
  <si>
    <t>90 days</t>
  </si>
  <si>
    <t>All</t>
  </si>
  <si>
    <t>CLUSTER 1</t>
  </si>
  <si>
    <t>ADA</t>
  </si>
  <si>
    <t>ETC</t>
  </si>
  <si>
    <t>ICX</t>
  </si>
  <si>
    <t>IOTA</t>
  </si>
  <si>
    <t>LTC</t>
  </si>
  <si>
    <t>NEO</t>
  </si>
  <si>
    <t>QTUM</t>
  </si>
  <si>
    <t>VET</t>
  </si>
  <si>
    <t>XLM</t>
  </si>
  <si>
    <t>XRP</t>
  </si>
  <si>
    <t>CLUSTER 2</t>
  </si>
  <si>
    <t>BNB</t>
  </si>
  <si>
    <t>BTC</t>
  </si>
  <si>
    <t>ETH</t>
  </si>
  <si>
    <t>TRX</t>
  </si>
  <si>
    <t>CLUSTER 3</t>
  </si>
  <si>
    <t>EOS</t>
  </si>
  <si>
    <t>NUL</t>
  </si>
  <si>
    <t>ONT</t>
  </si>
  <si>
    <t>These metrics refer to the Neural Network models. For each cripto/cluster, an optimization study has been conducted to select the best hyperparameters. These metrics refer to the best model found for each cripto/cluster.
Some criptos show outliers values in the metrics, which would require specific analysis for explanation.
The models have been trained with 64% of data as train set, 16% as validation set, 20% as test set.
The reported metrics are computed on the test set.</t>
  </si>
  <si>
    <r>
      <t xml:space="preserve">These metrics refer to the Neural Network models. For each cripto/cluster, an optimization study has been conducted to select the best hyperparameters. These metrics refer to the best model found for each cripto/cluster.
</t>
    </r>
    <r>
      <rPr>
        <sz val="11"/>
        <color theme="1"/>
        <rFont val="Calibri"/>
        <family val="2"/>
        <scheme val="minor"/>
      </rPr>
      <t>In this experiment, for each cripto, the Simple Moving Average (SMA) was calculated on different time windows and fed to the model as additional input. The SMA time windows, in a daily context, used in these experiments are: 5, 10, 20, 50, 100, 200
Some criptos show outliers values in the metrics, which would require specific analysis for explanation.
The models have been trained with 64% of data as train set, 16% as validation set, 20% as test set.
The reported metrics are computed on the test set.</t>
    </r>
  </si>
  <si>
    <t>These metrics refer to the Var models. For each cluster, an optimization study has been conducted to select the best hyperparameters. These metrics refer to the best model found for each cripto/cluster.
The models have been trained with 64% of data as train set, 16% as validation set, 20% as test set.
The reported metrics are computed on the test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</si>
</sst>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
    <numFmt numFmtId="167" formatCode="#,##0.000"/>
  </numFmts>
  <fonts count="10">
    <font>
      <sz val="11"/>
      <color theme="1"/>
      <name val="Calibri"/>
      <family val="2"/>
      <scheme val="minor"/>
    </font>
    <font>
      <sz val="11"/>
      <color theme="1"/>
      <name val="Calibri"/>
      <family val="2"/>
    </font>
    <font>
      <u/>
      <sz val="11"/>
      <color rgb="FF000000"/>
      <name val="Calibri"/>
      <family val="2"/>
    </font>
    <font>
      <b/>
      <sz val="11"/>
      <color rgb="FFFFFFFF"/>
      <name val="Calibri"/>
      <family val="2"/>
    </font>
    <font>
      <b/>
      <sz val="11"/>
      <color rgb="FF000000"/>
      <name val="Calibri"/>
      <family val="2"/>
    </font>
    <font>
      <sz val="10"/>
      <color rgb="FF000000"/>
      <name val="Liberation Sans"/>
      <family val="2"/>
    </font>
    <font>
      <sz val="10"/>
      <color rgb="FFFF0000"/>
      <name val="Liberation Sans"/>
      <family val="2"/>
    </font>
    <font>
      <sz val="7"/>
      <color rgb="FF000000"/>
      <name val="Segoe UI"/>
      <family val="2"/>
    </font>
    <font>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8497B0"/>
      </patternFill>
    </fill>
    <fill>
      <patternFill patternType="solid">
        <fgColor rgb="FFDEEBF7"/>
      </patternFill>
    </fill>
    <fill>
      <patternFill patternType="solid">
        <fgColor theme="4" tint="0.79998168889431442"/>
        <bgColor indexed="64"/>
      </patternFill>
    </fill>
  </fills>
  <borders count="59">
    <border>
      <left/>
      <right/>
      <top/>
      <bottom/>
      <diagonal/>
    </border>
    <border>
      <left/>
      <right/>
      <top/>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C6C6C6"/>
      </right>
      <top style="thin">
        <color rgb="FF000000"/>
      </top>
      <bottom style="thin">
        <color rgb="FFC6C6C6"/>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C6C6C6"/>
      </right>
      <top style="thin">
        <color rgb="FFC6C6C6"/>
      </top>
      <bottom style="thin">
        <color rgb="FFC6C6C6"/>
      </bottom>
      <diagonal/>
    </border>
    <border>
      <left style="thin">
        <color rgb="FF000000"/>
      </left>
      <right/>
      <top/>
      <bottom/>
      <diagonal/>
    </border>
    <border>
      <left/>
      <right style="thin">
        <color rgb="FF000000"/>
      </right>
      <top/>
      <bottom/>
      <diagonal/>
    </border>
    <border>
      <left style="thin">
        <color rgb="FF000000"/>
      </left>
      <right style="thin">
        <color rgb="FFC6C6C6"/>
      </right>
      <top style="thin">
        <color rgb="FFC6C6C6"/>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C6C6C6"/>
      </right>
      <top style="medium">
        <color rgb="FF000000"/>
      </top>
      <bottom style="thin">
        <color rgb="FF000000"/>
      </bottom>
      <diagonal/>
    </border>
    <border>
      <left style="thin">
        <color rgb="FFC6C6C6"/>
      </left>
      <right style="thin">
        <color rgb="FFC6C6C6"/>
      </right>
      <top style="medium">
        <color rgb="FF000000"/>
      </top>
      <bottom style="thin">
        <color rgb="FF000000"/>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C6C6C6"/>
      </bottom>
      <diagonal/>
    </border>
    <border>
      <left style="thin">
        <color rgb="FF000000"/>
      </left>
      <right style="thin">
        <color rgb="FF000000"/>
      </right>
      <top style="thin">
        <color rgb="FFC6C6C6"/>
      </top>
      <bottom style="thin">
        <color rgb="FF000000"/>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C6C6C6"/>
      </bottom>
      <diagonal/>
    </border>
    <border>
      <left style="thin">
        <color rgb="FFC6C6C6"/>
      </left>
      <right/>
      <top style="thin">
        <color rgb="FF000000"/>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style="thin">
        <color indexed="64"/>
      </right>
      <top/>
      <bottom style="thin">
        <color rgb="FF000000"/>
      </bottom>
      <diagonal/>
    </border>
  </borders>
  <cellStyleXfs count="3">
    <xf numFmtId="0" fontId="0" fillId="0" borderId="0"/>
    <xf numFmtId="0" fontId="8" fillId="0" borderId="1"/>
    <xf numFmtId="0" fontId="8" fillId="0" borderId="1"/>
  </cellStyleXfs>
  <cellXfs count="191">
    <xf numFmtId="0" fontId="0" fillId="0" borderId="0" xfId="0"/>
    <xf numFmtId="0" fontId="1" fillId="0" borderId="1" xfId="0" applyFont="1" applyBorder="1"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left"/>
    </xf>
    <xf numFmtId="164" fontId="0" fillId="0" borderId="0" xfId="0" applyNumberFormat="1"/>
    <xf numFmtId="165" fontId="0" fillId="0" borderId="0" xfId="0" applyNumberFormat="1"/>
    <xf numFmtId="0" fontId="0" fillId="0" borderId="0" xfId="0"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4" fontId="0" fillId="0" borderId="0" xfId="0" applyNumberFormat="1" applyAlignment="1">
      <alignment horizontal="left"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left"/>
    </xf>
    <xf numFmtId="0" fontId="2" fillId="0" borderId="1" xfId="0" applyFont="1" applyBorder="1" applyAlignment="1">
      <alignment horizontal="left"/>
    </xf>
    <xf numFmtId="164" fontId="4" fillId="0" borderId="5" xfId="0" applyNumberFormat="1" applyFont="1" applyBorder="1" applyAlignment="1">
      <alignment horizontal="center"/>
    </xf>
    <xf numFmtId="165" fontId="4" fillId="0" borderId="5" xfId="0" applyNumberFormat="1" applyFont="1" applyBorder="1" applyAlignment="1">
      <alignment horizontal="center"/>
    </xf>
    <xf numFmtId="165" fontId="4" fillId="0" borderId="6" xfId="0" applyNumberFormat="1" applyFont="1" applyBorder="1" applyAlignment="1">
      <alignment horizontal="center"/>
    </xf>
    <xf numFmtId="0" fontId="4" fillId="0" borderId="8" xfId="0" applyFont="1" applyBorder="1" applyAlignment="1">
      <alignment horizontal="left"/>
    </xf>
    <xf numFmtId="165" fontId="5" fillId="0" borderId="9" xfId="0" applyNumberFormat="1" applyFont="1" applyBorder="1" applyAlignment="1">
      <alignment horizontal="right"/>
    </xf>
    <xf numFmtId="165" fontId="5" fillId="0" borderId="10" xfId="0" applyNumberFormat="1" applyFont="1" applyBorder="1" applyAlignment="1">
      <alignment horizontal="right"/>
    </xf>
    <xf numFmtId="164" fontId="1" fillId="0" borderId="1" xfId="0" applyNumberFormat="1" applyFont="1" applyBorder="1" applyAlignment="1">
      <alignment horizontal="left"/>
    </xf>
    <xf numFmtId="165" fontId="5" fillId="0" borderId="1" xfId="0" applyNumberFormat="1" applyFont="1" applyBorder="1" applyAlignment="1">
      <alignment horizontal="right"/>
    </xf>
    <xf numFmtId="165" fontId="5" fillId="0" borderId="14" xfId="0" applyNumberFormat="1" applyFont="1" applyBorder="1" applyAlignment="1">
      <alignment horizontal="right"/>
    </xf>
    <xf numFmtId="165" fontId="6" fillId="0" borderId="1" xfId="0" applyNumberFormat="1" applyFont="1" applyBorder="1" applyAlignment="1">
      <alignment horizontal="right"/>
    </xf>
    <xf numFmtId="165" fontId="5" fillId="0" borderId="17" xfId="0" applyNumberFormat="1" applyFont="1" applyBorder="1" applyAlignment="1">
      <alignment horizontal="right"/>
    </xf>
    <xf numFmtId="165" fontId="5" fillId="0" borderId="18" xfId="0" applyNumberFormat="1" applyFont="1" applyBorder="1" applyAlignment="1">
      <alignment horizontal="right"/>
    </xf>
    <xf numFmtId="0" fontId="4" fillId="0" borderId="1" xfId="0" applyFont="1" applyBorder="1" applyAlignment="1">
      <alignment horizontal="left"/>
    </xf>
    <xf numFmtId="164" fontId="1" fillId="0" borderId="1" xfId="0" applyNumberFormat="1" applyFont="1" applyBorder="1" applyAlignment="1">
      <alignment horizontal="right"/>
    </xf>
    <xf numFmtId="165" fontId="1" fillId="0" borderId="1" xfId="0" applyNumberFormat="1" applyFont="1" applyBorder="1" applyAlignment="1">
      <alignment horizontal="right"/>
    </xf>
    <xf numFmtId="167" fontId="1" fillId="0" borderId="1" xfId="0" applyNumberFormat="1" applyFont="1" applyBorder="1" applyAlignment="1">
      <alignment horizontal="right"/>
    </xf>
    <xf numFmtId="165" fontId="2" fillId="0" borderId="1" xfId="0" applyNumberFormat="1" applyFont="1" applyBorder="1" applyAlignment="1">
      <alignment horizontal="left"/>
    </xf>
    <xf numFmtId="0" fontId="7" fillId="0" borderId="1" xfId="0" applyFont="1" applyBorder="1" applyAlignment="1">
      <alignment horizontal="left"/>
    </xf>
    <xf numFmtId="164" fontId="2" fillId="0" borderId="1" xfId="0" applyNumberFormat="1" applyFont="1" applyBorder="1" applyAlignment="1">
      <alignment horizontal="left"/>
    </xf>
    <xf numFmtId="0" fontId="1" fillId="0" borderId="1" xfId="0" applyFont="1" applyBorder="1" applyAlignment="1">
      <alignment horizontal="left"/>
    </xf>
    <xf numFmtId="164" fontId="4" fillId="0" borderId="24" xfId="0" applyNumberFormat="1" applyFont="1" applyBorder="1" applyAlignment="1">
      <alignment horizontal="center"/>
    </xf>
    <xf numFmtId="164" fontId="4" fillId="0" borderId="6" xfId="0" applyNumberFormat="1" applyFont="1" applyBorder="1" applyAlignment="1">
      <alignment horizontal="center"/>
    </xf>
    <xf numFmtId="0" fontId="5" fillId="0" borderId="1" xfId="0" applyFont="1" applyBorder="1" applyAlignment="1">
      <alignment horizontal="left"/>
    </xf>
    <xf numFmtId="0" fontId="4" fillId="0" borderId="9" xfId="0" applyFont="1" applyBorder="1" applyAlignment="1">
      <alignment horizontal="left"/>
    </xf>
    <xf numFmtId="0" fontId="4" fillId="0" borderId="28" xfId="0" applyFont="1" applyBorder="1" applyAlignment="1">
      <alignment horizontal="left"/>
    </xf>
    <xf numFmtId="0" fontId="4" fillId="0" borderId="17" xfId="0" applyFont="1" applyBorder="1" applyAlignment="1">
      <alignment horizontal="left"/>
    </xf>
    <xf numFmtId="0" fontId="8" fillId="0" borderId="1" xfId="2"/>
    <xf numFmtId="0" fontId="8" fillId="0" borderId="1" xfId="2" applyAlignment="1">
      <alignment horizontal="center"/>
    </xf>
    <xf numFmtId="0" fontId="8" fillId="0" borderId="1" xfId="2" applyAlignment="1">
      <alignment horizontal="center" vertical="center" wrapText="1"/>
    </xf>
    <xf numFmtId="0" fontId="9" fillId="0" borderId="1" xfId="2" applyFont="1"/>
    <xf numFmtId="0" fontId="4" fillId="0" borderId="16" xfId="0" applyFont="1" applyBorder="1" applyAlignment="1">
      <alignment horizontal="left"/>
    </xf>
    <xf numFmtId="0" fontId="4" fillId="0" borderId="29" xfId="0" applyFont="1" applyBorder="1" applyAlignment="1">
      <alignment horizontal="left"/>
    </xf>
    <xf numFmtId="164" fontId="4" fillId="0" borderId="34" xfId="0" applyNumberFormat="1" applyFont="1" applyBorder="1" applyAlignment="1">
      <alignment horizontal="center"/>
    </xf>
    <xf numFmtId="167" fontId="1" fillId="0" borderId="1" xfId="0" applyNumberFormat="1" applyFont="1" applyBorder="1" applyAlignment="1">
      <alignment horizontal="right" vertical="center"/>
    </xf>
    <xf numFmtId="165" fontId="5" fillId="0" borderId="38" xfId="0" applyNumberFormat="1" applyFont="1" applyBorder="1" applyAlignment="1">
      <alignment horizontal="right"/>
    </xf>
    <xf numFmtId="165" fontId="5" fillId="0" borderId="39" xfId="0" applyNumberFormat="1" applyFont="1" applyBorder="1" applyAlignment="1">
      <alignment horizontal="right"/>
    </xf>
    <xf numFmtId="165" fontId="5" fillId="0" borderId="40" xfId="0" applyNumberFormat="1" applyFont="1" applyBorder="1" applyAlignment="1">
      <alignment horizontal="right"/>
    </xf>
    <xf numFmtId="165" fontId="5" fillId="0" borderId="41" xfId="0" applyNumberFormat="1" applyFont="1" applyBorder="1" applyAlignment="1">
      <alignment horizontal="right"/>
    </xf>
    <xf numFmtId="165" fontId="5" fillId="0" borderId="42" xfId="0" applyNumberFormat="1" applyFont="1" applyBorder="1" applyAlignment="1">
      <alignment horizontal="right"/>
    </xf>
    <xf numFmtId="165" fontId="6" fillId="0" borderId="41" xfId="0" applyNumberFormat="1" applyFont="1" applyBorder="1" applyAlignment="1">
      <alignment horizontal="right"/>
    </xf>
    <xf numFmtId="165" fontId="6" fillId="0" borderId="42" xfId="0" applyNumberFormat="1" applyFont="1" applyBorder="1" applyAlignment="1">
      <alignment horizontal="right"/>
    </xf>
    <xf numFmtId="165" fontId="5" fillId="0" borderId="43" xfId="0" applyNumberFormat="1" applyFont="1" applyBorder="1" applyAlignment="1">
      <alignment horizontal="right"/>
    </xf>
    <xf numFmtId="165" fontId="5" fillId="0" borderId="37" xfId="0" applyNumberFormat="1" applyFont="1" applyBorder="1" applyAlignment="1">
      <alignment horizontal="right"/>
    </xf>
    <xf numFmtId="165" fontId="5" fillId="0" borderId="44" xfId="0" applyNumberFormat="1" applyFont="1" applyBorder="1" applyAlignment="1">
      <alignment horizontal="right"/>
    </xf>
    <xf numFmtId="165" fontId="6" fillId="0" borderId="38" xfId="0" applyNumberFormat="1" applyFont="1" applyBorder="1" applyAlignment="1">
      <alignment horizontal="right"/>
    </xf>
    <xf numFmtId="165" fontId="6" fillId="0" borderId="39" xfId="0" applyNumberFormat="1" applyFont="1" applyBorder="1" applyAlignment="1">
      <alignment horizontal="right"/>
    </xf>
    <xf numFmtId="165" fontId="6" fillId="0" borderId="40" xfId="0" applyNumberFormat="1" applyFont="1" applyBorder="1" applyAlignment="1">
      <alignment horizontal="right"/>
    </xf>
    <xf numFmtId="165" fontId="6" fillId="0" borderId="43" xfId="0" applyNumberFormat="1" applyFont="1" applyBorder="1" applyAlignment="1">
      <alignment horizontal="right"/>
    </xf>
    <xf numFmtId="165" fontId="6" fillId="0" borderId="37" xfId="0" applyNumberFormat="1" applyFont="1" applyBorder="1" applyAlignment="1">
      <alignment horizontal="right"/>
    </xf>
    <xf numFmtId="165" fontId="6" fillId="0" borderId="44" xfId="0" applyNumberFormat="1" applyFont="1" applyBorder="1" applyAlignment="1">
      <alignment horizontal="right"/>
    </xf>
    <xf numFmtId="165" fontId="3" fillId="2" borderId="21" xfId="0" applyNumberFormat="1" applyFont="1" applyFill="1" applyBorder="1" applyAlignment="1">
      <alignment horizontal="center"/>
    </xf>
    <xf numFmtId="165" fontId="3" fillId="2" borderId="22" xfId="0" applyNumberFormat="1" applyFont="1" applyFill="1" applyBorder="1" applyAlignment="1">
      <alignment horizontal="center"/>
    </xf>
    <xf numFmtId="165" fontId="3" fillId="2" borderId="23" xfId="0" applyNumberFormat="1" applyFont="1" applyFill="1" applyBorder="1" applyAlignment="1">
      <alignment horizontal="center"/>
    </xf>
    <xf numFmtId="0" fontId="4" fillId="3" borderId="25" xfId="0" applyFont="1" applyFill="1" applyBorder="1" applyAlignment="1">
      <alignment horizontal="center" vertical="top"/>
    </xf>
    <xf numFmtId="0" fontId="4" fillId="3" borderId="26" xfId="0" applyFont="1" applyFill="1" applyBorder="1" applyAlignment="1">
      <alignment horizontal="center"/>
    </xf>
    <xf numFmtId="0" fontId="4" fillId="3" borderId="27" xfId="0" applyFont="1" applyFill="1" applyBorder="1" applyAlignment="1">
      <alignment horizontal="center"/>
    </xf>
    <xf numFmtId="0" fontId="1" fillId="0" borderId="5" xfId="0" applyFont="1" applyBorder="1" applyAlignment="1">
      <alignment horizontal="center" vertical="top" wrapText="1"/>
    </xf>
    <xf numFmtId="0" fontId="1" fillId="0" borderId="9" xfId="0" applyFont="1" applyBorder="1" applyAlignment="1">
      <alignment horizontal="center"/>
    </xf>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0" fontId="1" fillId="0" borderId="13" xfId="0" applyFont="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164" fontId="1" fillId="0" borderId="14" xfId="0" applyNumberFormat="1"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164" fontId="1" fillId="0" borderId="17" xfId="0" applyNumberFormat="1" applyFont="1" applyBorder="1" applyAlignment="1">
      <alignment horizontal="center"/>
    </xf>
    <xf numFmtId="164" fontId="1" fillId="0" borderId="18" xfId="0" applyNumberFormat="1" applyFont="1" applyBorder="1" applyAlignment="1">
      <alignment horizontal="center"/>
    </xf>
    <xf numFmtId="164" fontId="3" fillId="2" borderId="19" xfId="0" applyNumberFormat="1" applyFont="1" applyFill="1" applyBorder="1" applyAlignment="1">
      <alignment horizontal="center"/>
    </xf>
    <xf numFmtId="164" fontId="3" fillId="2" borderId="20" xfId="0" applyNumberFormat="1" applyFont="1" applyFill="1" applyBorder="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164" fontId="3" fillId="2" borderId="4" xfId="0" applyNumberFormat="1" applyFont="1" applyFill="1" applyBorder="1" applyAlignment="1">
      <alignment horizontal="center"/>
    </xf>
    <xf numFmtId="164" fontId="3" fillId="2" borderId="8" xfId="0" applyNumberFormat="1" applyFont="1" applyFill="1" applyBorder="1" applyAlignment="1">
      <alignment horizontal="center"/>
    </xf>
    <xf numFmtId="164" fontId="3" fillId="2" borderId="28" xfId="0" applyNumberFormat="1" applyFont="1" applyFill="1" applyBorder="1" applyAlignment="1">
      <alignment horizontal="center"/>
    </xf>
    <xf numFmtId="164" fontId="3" fillId="2" borderId="31" xfId="0" applyNumberFormat="1" applyFont="1" applyFill="1" applyBorder="1" applyAlignment="1">
      <alignment horizontal="center"/>
    </xf>
    <xf numFmtId="165" fontId="3" fillId="2" borderId="2" xfId="0" applyNumberFormat="1" applyFont="1" applyFill="1" applyBorder="1" applyAlignment="1">
      <alignment horizontal="center"/>
    </xf>
    <xf numFmtId="165" fontId="3" fillId="2" borderId="3" xfId="0" applyNumberFormat="1" applyFont="1" applyFill="1" applyBorder="1" applyAlignment="1">
      <alignment horizontal="center"/>
    </xf>
    <xf numFmtId="165" fontId="3" fillId="2" borderId="4" xfId="0" applyNumberFormat="1" applyFont="1" applyFill="1" applyBorder="1" applyAlignment="1">
      <alignment horizontal="center"/>
    </xf>
    <xf numFmtId="0" fontId="4" fillId="3" borderId="7" xfId="0" applyFont="1" applyFill="1" applyBorder="1" applyAlignment="1">
      <alignment horizontal="center" vertical="top"/>
    </xf>
    <xf numFmtId="0" fontId="4" fillId="3" borderId="12" xfId="0" applyFont="1" applyFill="1" applyBorder="1" applyAlignment="1">
      <alignment horizontal="center"/>
    </xf>
    <xf numFmtId="0" fontId="4" fillId="3" borderId="15" xfId="0" applyFont="1" applyFill="1" applyBorder="1" applyAlignment="1">
      <alignment horizontal="center"/>
    </xf>
    <xf numFmtId="165" fontId="5" fillId="3" borderId="31" xfId="0" applyNumberFormat="1" applyFont="1" applyFill="1" applyBorder="1" applyAlignment="1">
      <alignment horizontal="center" vertical="center"/>
    </xf>
    <xf numFmtId="165" fontId="1" fillId="3" borderId="31" xfId="0" applyNumberFormat="1" applyFont="1" applyFill="1" applyBorder="1" applyAlignment="1">
      <alignment horizontal="center" vertical="center"/>
    </xf>
    <xf numFmtId="165" fontId="5" fillId="3" borderId="11" xfId="0" applyNumberFormat="1" applyFont="1" applyFill="1" applyBorder="1" applyAlignment="1">
      <alignment horizontal="center" vertical="center"/>
    </xf>
    <xf numFmtId="165" fontId="1" fillId="3" borderId="11" xfId="0" applyNumberFormat="1" applyFont="1" applyFill="1" applyBorder="1" applyAlignment="1">
      <alignment horizontal="center" vertical="center"/>
    </xf>
    <xf numFmtId="165" fontId="5" fillId="3" borderId="34" xfId="0" applyNumberFormat="1" applyFont="1" applyFill="1" applyBorder="1" applyAlignment="1">
      <alignment horizontal="center" vertical="center"/>
    </xf>
    <xf numFmtId="165" fontId="1" fillId="3" borderId="34" xfId="0" applyNumberFormat="1" applyFont="1" applyFill="1" applyBorder="1" applyAlignment="1">
      <alignment horizontal="center" vertical="center"/>
    </xf>
    <xf numFmtId="0" fontId="4" fillId="3" borderId="2" xfId="0" applyFont="1" applyFill="1" applyBorder="1" applyAlignment="1">
      <alignment horizontal="center" vertical="top"/>
    </xf>
    <xf numFmtId="0" fontId="4" fillId="3" borderId="2" xfId="0" applyFont="1" applyFill="1" applyBorder="1" applyAlignment="1">
      <alignment horizontal="center"/>
    </xf>
    <xf numFmtId="165" fontId="5" fillId="3" borderId="45" xfId="0" applyNumberFormat="1" applyFont="1" applyFill="1" applyBorder="1" applyAlignment="1">
      <alignment horizontal="center" vertical="center"/>
    </xf>
    <xf numFmtId="165" fontId="1" fillId="3" borderId="45" xfId="0" applyNumberFormat="1" applyFont="1" applyFill="1" applyBorder="1" applyAlignment="1">
      <alignment horizontal="center" vertical="center"/>
    </xf>
    <xf numFmtId="0" fontId="0" fillId="0" borderId="1" xfId="2" applyFont="1" applyAlignment="1">
      <alignment horizontal="center" vertical="center" wrapText="1"/>
    </xf>
    <xf numFmtId="0" fontId="8" fillId="0" borderId="1" xfId="2" applyAlignment="1">
      <alignment horizontal="center" vertical="center" wrapText="1"/>
    </xf>
    <xf numFmtId="0" fontId="4" fillId="3" borderId="35" xfId="0" applyFont="1" applyFill="1" applyBorder="1" applyAlignment="1">
      <alignment horizontal="center" vertical="top"/>
    </xf>
    <xf numFmtId="164" fontId="3" fillId="2" borderId="36" xfId="0" applyNumberFormat="1" applyFont="1" applyFill="1" applyBorder="1" applyAlignment="1">
      <alignment horizontal="center"/>
    </xf>
    <xf numFmtId="164" fontId="3" fillId="2" borderId="9" xfId="0" applyNumberFormat="1" applyFont="1" applyFill="1" applyBorder="1" applyAlignment="1">
      <alignment horizontal="center"/>
    </xf>
    <xf numFmtId="164" fontId="3" fillId="2" borderId="10" xfId="0" applyNumberFormat="1" applyFont="1" applyFill="1" applyBorder="1" applyAlignment="1">
      <alignment horizontal="center"/>
    </xf>
    <xf numFmtId="165" fontId="5" fillId="4" borderId="30" xfId="0" applyNumberFormat="1" applyFont="1" applyFill="1" applyBorder="1" applyAlignment="1">
      <alignment horizontal="center" vertical="center"/>
    </xf>
    <xf numFmtId="165" fontId="5" fillId="4" borderId="33" xfId="0" applyNumberFormat="1" applyFont="1" applyFill="1" applyBorder="1" applyAlignment="1">
      <alignment horizontal="center" vertical="center"/>
    </xf>
    <xf numFmtId="165" fontId="5" fillId="4" borderId="32" xfId="0" applyNumberFormat="1" applyFont="1" applyFill="1" applyBorder="1" applyAlignment="1">
      <alignment horizontal="center" vertical="center"/>
    </xf>
    <xf numFmtId="165" fontId="5" fillId="4" borderId="34" xfId="0" applyNumberFormat="1" applyFont="1" applyFill="1" applyBorder="1" applyAlignment="1">
      <alignment horizontal="center" vertical="center"/>
    </xf>
    <xf numFmtId="11" fontId="5" fillId="0" borderId="38" xfId="0" applyNumberFormat="1" applyFont="1" applyBorder="1" applyAlignment="1">
      <alignment horizontal="right"/>
    </xf>
    <xf numFmtId="11" fontId="5" fillId="0" borderId="39" xfId="0" applyNumberFormat="1" applyFont="1" applyBorder="1" applyAlignment="1">
      <alignment horizontal="right"/>
    </xf>
    <xf numFmtId="11" fontId="1" fillId="0" borderId="46" xfId="0" applyNumberFormat="1" applyFont="1" applyBorder="1" applyAlignment="1">
      <alignment horizontal="left"/>
    </xf>
    <xf numFmtId="11" fontId="1" fillId="0" borderId="39" xfId="0" applyNumberFormat="1" applyFont="1" applyBorder="1" applyAlignment="1">
      <alignment horizontal="left"/>
    </xf>
    <xf numFmtId="11" fontId="1" fillId="0" borderId="47" xfId="0" applyNumberFormat="1" applyFont="1" applyBorder="1" applyAlignment="1">
      <alignment horizontal="left"/>
    </xf>
    <xf numFmtId="11" fontId="5" fillId="0" borderId="41" xfId="0" applyNumberFormat="1" applyFont="1" applyBorder="1" applyAlignment="1">
      <alignment horizontal="right"/>
    </xf>
    <xf numFmtId="11" fontId="5" fillId="0" borderId="1" xfId="0" applyNumberFormat="1" applyFont="1" applyBorder="1" applyAlignment="1">
      <alignment horizontal="right"/>
    </xf>
    <xf numFmtId="11" fontId="1" fillId="0" borderId="13" xfId="0" applyNumberFormat="1" applyFont="1" applyBorder="1" applyAlignment="1">
      <alignment horizontal="left"/>
    </xf>
    <xf numFmtId="11" fontId="1" fillId="0" borderId="1" xfId="0" applyNumberFormat="1" applyFont="1" applyBorder="1" applyAlignment="1">
      <alignment horizontal="left"/>
    </xf>
    <xf numFmtId="11" fontId="1" fillId="0" borderId="14" xfId="0" applyNumberFormat="1" applyFont="1" applyBorder="1" applyAlignment="1">
      <alignment horizontal="left"/>
    </xf>
    <xf numFmtId="11" fontId="5" fillId="0" borderId="43" xfId="0" applyNumberFormat="1" applyFont="1" applyBorder="1" applyAlignment="1">
      <alignment horizontal="right"/>
    </xf>
    <xf numFmtId="11" fontId="5" fillId="0" borderId="37" xfId="0" applyNumberFormat="1" applyFont="1" applyBorder="1" applyAlignment="1">
      <alignment horizontal="right"/>
    </xf>
    <xf numFmtId="11" fontId="1" fillId="0" borderId="48" xfId="0" applyNumberFormat="1" applyFont="1" applyBorder="1" applyAlignment="1">
      <alignment horizontal="left"/>
    </xf>
    <xf numFmtId="11" fontId="1" fillId="0" borderId="37" xfId="0" applyNumberFormat="1" applyFont="1" applyBorder="1" applyAlignment="1">
      <alignment horizontal="left"/>
    </xf>
    <xf numFmtId="11" fontId="1" fillId="0" borderId="49" xfId="0" applyNumberFormat="1" applyFont="1" applyBorder="1" applyAlignment="1">
      <alignment horizontal="left"/>
    </xf>
    <xf numFmtId="11" fontId="1" fillId="0" borderId="1" xfId="0" applyNumberFormat="1" applyFont="1" applyBorder="1" applyAlignment="1">
      <alignment horizontal="right"/>
    </xf>
    <xf numFmtId="11" fontId="5" fillId="0" borderId="5" xfId="0" applyNumberFormat="1" applyFont="1" applyBorder="1" applyAlignment="1">
      <alignment horizontal="right"/>
    </xf>
    <xf numFmtId="11" fontId="5" fillId="0" borderId="9" xfId="0" applyNumberFormat="1" applyFont="1" applyBorder="1" applyAlignment="1">
      <alignment horizontal="right"/>
    </xf>
    <xf numFmtId="11" fontId="1" fillId="0" borderId="5" xfId="0" applyNumberFormat="1" applyFont="1" applyBorder="1" applyAlignment="1">
      <alignment horizontal="left"/>
    </xf>
    <xf numFmtId="11" fontId="1" fillId="0" borderId="9" xfId="0" applyNumberFormat="1" applyFont="1" applyBorder="1" applyAlignment="1">
      <alignment horizontal="left"/>
    </xf>
    <xf numFmtId="11" fontId="1" fillId="0" borderId="10" xfId="0" applyNumberFormat="1" applyFont="1" applyBorder="1" applyAlignment="1">
      <alignment horizontal="left"/>
    </xf>
    <xf numFmtId="11" fontId="5" fillId="0" borderId="13" xfId="0" applyNumberFormat="1" applyFont="1" applyBorder="1" applyAlignment="1">
      <alignment horizontal="right"/>
    </xf>
    <xf numFmtId="11" fontId="5" fillId="0" borderId="16" xfId="0" applyNumberFormat="1" applyFont="1" applyBorder="1" applyAlignment="1">
      <alignment horizontal="right"/>
    </xf>
    <xf numFmtId="11" fontId="5" fillId="0" borderId="17" xfId="0" applyNumberFormat="1" applyFont="1" applyBorder="1" applyAlignment="1">
      <alignment horizontal="right"/>
    </xf>
    <xf numFmtId="11" fontId="1" fillId="0" borderId="16" xfId="0" applyNumberFormat="1" applyFont="1" applyBorder="1" applyAlignment="1">
      <alignment horizontal="left"/>
    </xf>
    <xf numFmtId="11" fontId="1" fillId="0" borderId="17" xfId="0" applyNumberFormat="1" applyFont="1" applyBorder="1" applyAlignment="1">
      <alignment horizontal="left"/>
    </xf>
    <xf numFmtId="11" fontId="1" fillId="0" borderId="18" xfId="0" applyNumberFormat="1" applyFont="1" applyBorder="1" applyAlignment="1">
      <alignment horizontal="left"/>
    </xf>
    <xf numFmtId="11" fontId="5" fillId="0" borderId="40" xfId="0" applyNumberFormat="1" applyFont="1" applyBorder="1" applyAlignment="1">
      <alignment horizontal="right"/>
    </xf>
    <xf numFmtId="11" fontId="5" fillId="3" borderId="31" xfId="0" applyNumberFormat="1" applyFont="1" applyFill="1" applyBorder="1" applyAlignment="1">
      <alignment horizontal="center" vertical="center"/>
    </xf>
    <xf numFmtId="11" fontId="5" fillId="3" borderId="11" xfId="0" applyNumberFormat="1" applyFont="1" applyFill="1" applyBorder="1" applyAlignment="1">
      <alignment horizontal="center" vertical="center"/>
    </xf>
    <xf numFmtId="11" fontId="5" fillId="3" borderId="8" xfId="0" applyNumberFormat="1" applyFont="1" applyFill="1" applyBorder="1" applyAlignment="1">
      <alignment horizontal="center" vertical="center"/>
    </xf>
    <xf numFmtId="11" fontId="1" fillId="0" borderId="38" xfId="0" applyNumberFormat="1" applyFont="1" applyBorder="1" applyAlignment="1">
      <alignment horizontal="left"/>
    </xf>
    <xf numFmtId="11" fontId="1" fillId="0" borderId="40" xfId="0" applyNumberFormat="1" applyFont="1" applyBorder="1" applyAlignment="1">
      <alignment horizontal="left"/>
    </xf>
    <xf numFmtId="11" fontId="1" fillId="3" borderId="55" xfId="0" applyNumberFormat="1" applyFont="1" applyFill="1" applyBorder="1" applyAlignment="1">
      <alignment horizontal="center" vertical="center"/>
    </xf>
    <xf numFmtId="11" fontId="1" fillId="3" borderId="6" xfId="0" applyNumberFormat="1" applyFont="1" applyFill="1" applyBorder="1" applyAlignment="1">
      <alignment horizontal="center" vertical="center"/>
    </xf>
    <xf numFmtId="11" fontId="1" fillId="3" borderId="50" xfId="0" applyNumberFormat="1" applyFont="1" applyFill="1" applyBorder="1" applyAlignment="1">
      <alignment horizontal="center" vertical="center"/>
    </xf>
    <xf numFmtId="11" fontId="5" fillId="0" borderId="42" xfId="0" applyNumberFormat="1" applyFont="1" applyBorder="1" applyAlignment="1">
      <alignment horizontal="right"/>
    </xf>
    <xf numFmtId="11" fontId="1" fillId="3" borderId="31" xfId="0" applyNumberFormat="1" applyFont="1" applyFill="1" applyBorder="1" applyAlignment="1">
      <alignment horizontal="center" vertical="center"/>
    </xf>
    <xf numFmtId="11" fontId="1" fillId="3" borderId="11" xfId="0" applyNumberFormat="1" applyFont="1" applyFill="1" applyBorder="1" applyAlignment="1">
      <alignment horizontal="center" vertical="center"/>
    </xf>
    <xf numFmtId="11" fontId="1" fillId="3" borderId="8" xfId="0" applyNumberFormat="1" applyFont="1" applyFill="1" applyBorder="1" applyAlignment="1">
      <alignment horizontal="center" vertical="center"/>
    </xf>
    <xf numFmtId="11" fontId="1" fillId="0" borderId="41" xfId="0" applyNumberFormat="1" applyFont="1" applyBorder="1" applyAlignment="1">
      <alignment horizontal="left"/>
    </xf>
    <xf numFmtId="11" fontId="1" fillId="0" borderId="42" xfId="0" applyNumberFormat="1" applyFont="1" applyBorder="1" applyAlignment="1">
      <alignment horizontal="left"/>
    </xf>
    <xf numFmtId="11" fontId="1" fillId="3" borderId="56" xfId="0" applyNumberFormat="1" applyFont="1" applyFill="1" applyBorder="1" applyAlignment="1">
      <alignment horizontal="center" vertical="center"/>
    </xf>
    <xf numFmtId="11" fontId="1" fillId="3" borderId="53" xfId="0" applyNumberFormat="1" applyFont="1" applyFill="1" applyBorder="1" applyAlignment="1">
      <alignment horizontal="center" vertical="center"/>
    </xf>
    <xf numFmtId="11" fontId="1" fillId="3" borderId="51" xfId="0" applyNumberFormat="1" applyFont="1" applyFill="1" applyBorder="1" applyAlignment="1">
      <alignment horizontal="center" vertical="center"/>
    </xf>
    <xf numFmtId="11" fontId="5" fillId="0" borderId="44" xfId="0" applyNumberFormat="1" applyFont="1" applyBorder="1" applyAlignment="1">
      <alignment horizontal="right"/>
    </xf>
    <xf numFmtId="11" fontId="1" fillId="0" borderId="43" xfId="0" applyNumberFormat="1" applyFont="1" applyBorder="1" applyAlignment="1">
      <alignment horizontal="left"/>
    </xf>
    <xf numFmtId="11" fontId="1" fillId="0" borderId="44" xfId="0" applyNumberFormat="1" applyFont="1" applyBorder="1" applyAlignment="1">
      <alignment horizontal="left"/>
    </xf>
    <xf numFmtId="11" fontId="1" fillId="3" borderId="57" xfId="0" applyNumberFormat="1" applyFont="1" applyFill="1" applyBorder="1" applyAlignment="1">
      <alignment horizontal="center" vertical="center"/>
    </xf>
    <xf numFmtId="11" fontId="1" fillId="3" borderId="54" xfId="0" applyNumberFormat="1" applyFont="1" applyFill="1" applyBorder="1" applyAlignment="1">
      <alignment horizontal="center" vertical="center"/>
    </xf>
    <xf numFmtId="11" fontId="1" fillId="3" borderId="52" xfId="0" applyNumberFormat="1" applyFont="1" applyFill="1" applyBorder="1" applyAlignment="1">
      <alignment horizontal="center" vertical="center"/>
    </xf>
    <xf numFmtId="11" fontId="1" fillId="0" borderId="1" xfId="0" applyNumberFormat="1" applyFont="1" applyBorder="1" applyAlignment="1">
      <alignment horizontal="right" vertical="center"/>
    </xf>
    <xf numFmtId="11" fontId="5" fillId="3" borderId="34" xfId="0" applyNumberFormat="1" applyFont="1" applyFill="1" applyBorder="1" applyAlignment="1">
      <alignment horizontal="center" vertical="center"/>
    </xf>
    <xf numFmtId="11" fontId="1" fillId="3" borderId="34" xfId="0" applyNumberFormat="1" applyFont="1" applyFill="1" applyBorder="1" applyAlignment="1">
      <alignment horizontal="center" vertical="center"/>
    </xf>
    <xf numFmtId="11" fontId="1" fillId="3" borderId="29" xfId="0" applyNumberFormat="1" applyFont="1" applyFill="1" applyBorder="1" applyAlignment="1">
      <alignment horizontal="center" vertical="center"/>
    </xf>
    <xf numFmtId="11" fontId="5" fillId="3" borderId="55" xfId="0" applyNumberFormat="1" applyFont="1" applyFill="1" applyBorder="1" applyAlignment="1">
      <alignment horizontal="center" vertical="center"/>
    </xf>
    <xf numFmtId="11" fontId="5" fillId="3" borderId="56" xfId="0" applyNumberFormat="1" applyFont="1" applyFill="1" applyBorder="1" applyAlignment="1">
      <alignment horizontal="center" vertical="center"/>
    </xf>
    <xf numFmtId="11" fontId="5" fillId="3" borderId="57" xfId="0" applyNumberFormat="1" applyFont="1" applyFill="1" applyBorder="1" applyAlignment="1">
      <alignment horizontal="center" vertical="center"/>
    </xf>
    <xf numFmtId="11" fontId="5" fillId="3" borderId="6" xfId="0" applyNumberFormat="1" applyFont="1" applyFill="1" applyBorder="1" applyAlignment="1">
      <alignment horizontal="center" vertical="center"/>
    </xf>
    <xf numFmtId="11" fontId="5" fillId="3" borderId="53" xfId="0" applyNumberFormat="1" applyFont="1" applyFill="1" applyBorder="1" applyAlignment="1">
      <alignment horizontal="center" vertical="center"/>
    </xf>
    <xf numFmtId="11" fontId="5" fillId="3" borderId="54" xfId="0" applyNumberFormat="1" applyFont="1" applyFill="1" applyBorder="1" applyAlignment="1">
      <alignment horizontal="center" vertical="center"/>
    </xf>
    <xf numFmtId="11" fontId="5" fillId="4" borderId="30" xfId="0" applyNumberFormat="1" applyFont="1" applyFill="1" applyBorder="1" applyAlignment="1">
      <alignment horizontal="center" vertical="center"/>
    </xf>
    <xf numFmtId="11" fontId="0" fillId="0" borderId="0" xfId="0" applyNumberFormat="1"/>
    <xf numFmtId="11" fontId="1" fillId="4" borderId="30" xfId="0" applyNumberFormat="1" applyFont="1" applyFill="1" applyBorder="1" applyAlignment="1">
      <alignment horizontal="center" vertical="center"/>
    </xf>
    <xf numFmtId="11" fontId="5" fillId="4" borderId="33" xfId="0" applyNumberFormat="1" applyFont="1" applyFill="1" applyBorder="1" applyAlignment="1">
      <alignment horizontal="center" vertical="center"/>
    </xf>
    <xf numFmtId="11" fontId="1" fillId="4" borderId="33" xfId="0" applyNumberFormat="1" applyFont="1" applyFill="1" applyBorder="1" applyAlignment="1">
      <alignment horizontal="center" vertical="center"/>
    </xf>
    <xf numFmtId="11" fontId="5" fillId="4" borderId="32" xfId="0" applyNumberFormat="1" applyFont="1" applyFill="1" applyBorder="1" applyAlignment="1">
      <alignment horizontal="center" vertical="center"/>
    </xf>
    <xf numFmtId="11" fontId="1" fillId="4" borderId="32" xfId="0" applyNumberFormat="1" applyFont="1" applyFill="1" applyBorder="1" applyAlignment="1">
      <alignment horizontal="center" vertical="center"/>
    </xf>
    <xf numFmtId="11" fontId="5" fillId="4" borderId="34" xfId="0" applyNumberFormat="1" applyFont="1" applyFill="1" applyBorder="1" applyAlignment="1">
      <alignment horizontal="center" vertical="center"/>
    </xf>
    <xf numFmtId="11" fontId="1" fillId="4" borderId="34" xfId="0" applyNumberFormat="1" applyFont="1" applyFill="1" applyBorder="1" applyAlignment="1">
      <alignment horizontal="center" vertical="center"/>
    </xf>
    <xf numFmtId="0" fontId="0" fillId="0" borderId="1" xfId="0" applyBorder="1"/>
    <xf numFmtId="11" fontId="1" fillId="0" borderId="58" xfId="0" applyNumberFormat="1" applyFont="1" applyBorder="1" applyAlignment="1">
      <alignment horizontal="left"/>
    </xf>
  </cellXfs>
  <cellStyles count="3">
    <cellStyle name="Normal 2" xfId="1" xr:uid="{177EAB81-D53F-4D2E-ADDA-DBB5796B4712}"/>
    <cellStyle name="Normal 3" xfId="2" xr:uid="{CDC7BCAA-16B0-46DD-8605-BCBC98645325}"/>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heetPr>
  <dimension ref="D2:T50"/>
  <sheetViews>
    <sheetView workbookViewId="0">
      <selection activeCell="D2" sqref="D2:M4"/>
    </sheetView>
  </sheetViews>
  <sheetFormatPr defaultRowHeight="14.45"/>
  <cols>
    <col min="1" max="2" width="11.85546875" bestFit="1" customWidth="1"/>
    <col min="3" max="3" width="2.7109375" bestFit="1" customWidth="1"/>
    <col min="4" max="4" width="9.85546875" bestFit="1" customWidth="1"/>
    <col min="5" max="5" width="6.42578125" style="12" bestFit="1" customWidth="1"/>
    <col min="6" max="8" width="14.28515625" style="3" bestFit="1" customWidth="1"/>
    <col min="9" max="9" width="15.7109375" style="3" bestFit="1" customWidth="1"/>
    <col min="10" max="12" width="10.5703125" style="3" bestFit="1" customWidth="1"/>
    <col min="13" max="13" width="12" style="3" bestFit="1" customWidth="1"/>
    <col min="14" max="14" width="6.28515625" style="5" bestFit="1" customWidth="1"/>
    <col min="15" max="16" width="7.28515625" style="5" bestFit="1" customWidth="1"/>
    <col min="17" max="17" width="6.28515625" style="5" bestFit="1" customWidth="1"/>
    <col min="18" max="19" width="11.85546875" bestFit="1" customWidth="1"/>
    <col min="20" max="20" width="22.85546875" bestFit="1" customWidth="1"/>
    <col min="21" max="29" width="11.85546875" bestFit="1" customWidth="1"/>
  </cols>
  <sheetData>
    <row r="2" spans="4:20">
      <c r="D2" s="70" t="s">
        <v>0</v>
      </c>
      <c r="E2" s="71"/>
      <c r="F2" s="72"/>
      <c r="G2" s="72"/>
      <c r="H2" s="72"/>
      <c r="I2" s="72"/>
      <c r="J2" s="72"/>
      <c r="K2" s="72"/>
      <c r="L2" s="72"/>
      <c r="M2" s="73"/>
    </row>
    <row r="3" spans="4:20">
      <c r="D3" s="74"/>
      <c r="E3" s="75"/>
      <c r="F3" s="76"/>
      <c r="G3" s="76"/>
      <c r="H3" s="76"/>
      <c r="I3" s="76"/>
      <c r="J3" s="76"/>
      <c r="K3" s="76"/>
      <c r="L3" s="76"/>
      <c r="M3" s="77"/>
      <c r="O3" s="30"/>
    </row>
    <row r="4" spans="4:20">
      <c r="D4" s="78"/>
      <c r="E4" s="79"/>
      <c r="F4" s="80"/>
      <c r="G4" s="80"/>
      <c r="H4" s="80"/>
      <c r="I4" s="80"/>
      <c r="J4" s="80"/>
      <c r="K4" s="80"/>
      <c r="L4" s="80"/>
      <c r="M4" s="81"/>
    </row>
    <row r="5" spans="4:20">
      <c r="D5" s="1"/>
      <c r="E5" s="1"/>
      <c r="F5" s="2"/>
      <c r="G5" s="2"/>
      <c r="H5" s="2"/>
      <c r="I5" s="2"/>
      <c r="J5" s="2"/>
      <c r="K5" s="2"/>
      <c r="L5" s="2"/>
      <c r="M5" s="2"/>
    </row>
    <row r="6" spans="4:20">
      <c r="E6" s="13"/>
    </row>
    <row r="7" spans="4:20">
      <c r="F7" s="82" t="s">
        <v>1</v>
      </c>
      <c r="G7" s="83"/>
      <c r="H7" s="83"/>
      <c r="I7" s="83"/>
      <c r="J7" s="82" t="s">
        <v>2</v>
      </c>
      <c r="K7" s="83"/>
      <c r="L7" s="83"/>
      <c r="M7" s="83"/>
      <c r="N7" s="64" t="s">
        <v>3</v>
      </c>
      <c r="O7" s="65"/>
      <c r="P7" s="65"/>
      <c r="Q7" s="66"/>
    </row>
    <row r="8" spans="4:20">
      <c r="F8" s="34" t="s">
        <v>4</v>
      </c>
      <c r="G8" s="35" t="s">
        <v>5</v>
      </c>
      <c r="H8" s="35" t="s">
        <v>6</v>
      </c>
      <c r="I8" s="14" t="s">
        <v>7</v>
      </c>
      <c r="J8" s="34" t="s">
        <v>4</v>
      </c>
      <c r="K8" s="35" t="s">
        <v>5</v>
      </c>
      <c r="L8" s="35" t="s">
        <v>6</v>
      </c>
      <c r="M8" s="14" t="s">
        <v>7</v>
      </c>
      <c r="N8" s="16" t="s">
        <v>4</v>
      </c>
      <c r="O8" s="16" t="s">
        <v>5</v>
      </c>
      <c r="P8" s="16" t="s">
        <v>6</v>
      </c>
      <c r="Q8" s="16" t="s">
        <v>7</v>
      </c>
      <c r="T8" s="36"/>
    </row>
    <row r="9" spans="4:20">
      <c r="D9" s="67" t="s">
        <v>8</v>
      </c>
      <c r="E9" s="37" t="s">
        <v>9</v>
      </c>
      <c r="F9" s="119">
        <v>8.26714285714293E-6</v>
      </c>
      <c r="G9" s="120">
        <v>1.58886666666667E-5</v>
      </c>
      <c r="H9" s="120">
        <v>2.46121111111111E-5</v>
      </c>
      <c r="I9" s="120">
        <v>2.3488314084523102E-3</v>
      </c>
      <c r="J9" s="121">
        <f t="shared" ref="J9:J18" si="0">SQRT(F9)</f>
        <v>2.8752639630376426E-3</v>
      </c>
      <c r="K9" s="122">
        <f t="shared" ref="K9:K18" si="1">SQRT(G9)</f>
        <v>3.9860590395360048E-3</v>
      </c>
      <c r="L9" s="122">
        <f t="shared" ref="L9:L18" si="2">SQRT(H9)</f>
        <v>4.961059474659732E-3</v>
      </c>
      <c r="M9" s="123">
        <f t="shared" ref="M9:M18" si="3">SQRT(I9)</f>
        <v>4.8464743973865271E-2</v>
      </c>
      <c r="N9" s="49">
        <v>9.3170828617988501E-3</v>
      </c>
      <c r="O9" s="49">
        <v>1.21801765963709E-2</v>
      </c>
      <c r="P9" s="49">
        <v>1.37661386158245E-2</v>
      </c>
      <c r="Q9" s="50">
        <v>3.6751873009277201E-2</v>
      </c>
      <c r="T9" s="36"/>
    </row>
    <row r="10" spans="4:20">
      <c r="D10" s="68"/>
      <c r="E10" s="37" t="s">
        <v>10</v>
      </c>
      <c r="F10" s="124">
        <v>3.41571428571429E-2</v>
      </c>
      <c r="G10" s="125">
        <v>6.5180000000000099E-2</v>
      </c>
      <c r="H10" s="125">
        <v>0.103761111111111</v>
      </c>
      <c r="I10" s="125">
        <v>5.2808089099143398</v>
      </c>
      <c r="J10" s="126">
        <f t="shared" si="0"/>
        <v>0.18481651132175095</v>
      </c>
      <c r="K10" s="127">
        <f t="shared" si="1"/>
        <v>0.25530374066981493</v>
      </c>
      <c r="L10" s="127">
        <f t="shared" si="2"/>
        <v>0.32211971549582463</v>
      </c>
      <c r="M10" s="128">
        <f t="shared" si="3"/>
        <v>2.2980010683013923</v>
      </c>
      <c r="N10" s="21">
        <v>1.07712257708095E-2</v>
      </c>
      <c r="O10" s="21">
        <v>1.31223072181639E-2</v>
      </c>
      <c r="P10" s="21">
        <v>1.4083708926756699E-2</v>
      </c>
      <c r="Q10" s="52">
        <v>3.6081266317591502E-2</v>
      </c>
      <c r="T10" s="36"/>
    </row>
    <row r="11" spans="4:20">
      <c r="D11" s="68"/>
      <c r="E11" s="37" t="s">
        <v>11</v>
      </c>
      <c r="F11" s="124">
        <v>1.8511428571428599E-5</v>
      </c>
      <c r="G11" s="125">
        <v>2.13836666666667E-5</v>
      </c>
      <c r="H11" s="125">
        <v>2.8407777777777798E-5</v>
      </c>
      <c r="I11" s="125">
        <v>3.7637734665905199E-3</v>
      </c>
      <c r="J11" s="126">
        <f t="shared" si="0"/>
        <v>4.3024909728468464E-3</v>
      </c>
      <c r="K11" s="127">
        <f t="shared" si="1"/>
        <v>4.6242476865612095E-3</v>
      </c>
      <c r="L11" s="127">
        <f t="shared" si="2"/>
        <v>5.3298947248306694E-3</v>
      </c>
      <c r="M11" s="128">
        <f t="shared" si="3"/>
        <v>6.1349600378409308E-2</v>
      </c>
      <c r="N11" s="21">
        <v>2.0458399683479699E-2</v>
      </c>
      <c r="O11" s="21">
        <v>2.1280379530359501E-2</v>
      </c>
      <c r="P11" s="21">
        <v>2.1622728009601501E-2</v>
      </c>
      <c r="Q11" s="52">
        <v>4.3661382795430602E-2</v>
      </c>
      <c r="T11" s="36"/>
    </row>
    <row r="12" spans="4:20">
      <c r="D12" s="68"/>
      <c r="E12" s="37" t="s">
        <v>12</v>
      </c>
      <c r="F12" s="124">
        <v>9.6328571428571392E-6</v>
      </c>
      <c r="G12" s="125">
        <v>8.9286666666666494E-6</v>
      </c>
      <c r="H12" s="125">
        <v>1.4519888888888899E-5</v>
      </c>
      <c r="I12" s="125">
        <v>2.5178556710451199E-3</v>
      </c>
      <c r="J12" s="126">
        <f t="shared" si="0"/>
        <v>3.1036844464051336E-3</v>
      </c>
      <c r="K12" s="127">
        <f t="shared" si="1"/>
        <v>2.9880874596749422E-3</v>
      </c>
      <c r="L12" s="127">
        <f t="shared" si="2"/>
        <v>3.8104971970713873E-3</v>
      </c>
      <c r="M12" s="128">
        <f t="shared" si="3"/>
        <v>5.0178239018972358E-2</v>
      </c>
      <c r="N12" s="21">
        <v>1.7020560001286E-2</v>
      </c>
      <c r="O12" s="21">
        <v>1.56152851990537E-2</v>
      </c>
      <c r="P12" s="21">
        <v>1.7415270951682299E-2</v>
      </c>
      <c r="Q12" s="52">
        <v>3.71101504741609E-2</v>
      </c>
      <c r="T12" s="36"/>
    </row>
    <row r="13" spans="4:20">
      <c r="D13" s="68"/>
      <c r="E13" s="37" t="s">
        <v>13</v>
      </c>
      <c r="F13" s="124">
        <v>1.0673999999999999</v>
      </c>
      <c r="G13" s="125">
        <v>1.512</v>
      </c>
      <c r="H13" s="125">
        <v>4.0259444444444501</v>
      </c>
      <c r="I13" s="125">
        <v>45.889735979440303</v>
      </c>
      <c r="J13" s="126">
        <f t="shared" si="0"/>
        <v>1.0331505214633538</v>
      </c>
      <c r="K13" s="127">
        <f t="shared" si="1"/>
        <v>1.2296340919151518</v>
      </c>
      <c r="L13" s="127">
        <f t="shared" si="2"/>
        <v>2.0064756276726738</v>
      </c>
      <c r="M13" s="128">
        <f t="shared" si="3"/>
        <v>6.7741963345802363</v>
      </c>
      <c r="N13" s="21">
        <v>1.2656835842452399E-2</v>
      </c>
      <c r="O13" s="21">
        <v>1.47377305192207E-2</v>
      </c>
      <c r="P13" s="21">
        <v>1.9022415922761899E-2</v>
      </c>
      <c r="Q13" s="52">
        <v>3.4868925919403798E-2</v>
      </c>
      <c r="T13" s="36"/>
    </row>
    <row r="14" spans="4:20">
      <c r="D14" s="68"/>
      <c r="E14" s="37" t="s">
        <v>14</v>
      </c>
      <c r="F14" s="124">
        <v>1.4414285714285701E-2</v>
      </c>
      <c r="G14" s="125">
        <v>2.30633333333333E-2</v>
      </c>
      <c r="H14" s="125">
        <v>3.0429999999999999E-2</v>
      </c>
      <c r="I14" s="125">
        <v>4.3487631422044499</v>
      </c>
      <c r="J14" s="126">
        <f t="shared" si="0"/>
        <v>0.12005950905399247</v>
      </c>
      <c r="K14" s="127">
        <f t="shared" si="1"/>
        <v>0.15186616915341383</v>
      </c>
      <c r="L14" s="127">
        <f t="shared" si="2"/>
        <v>0.17444196742756601</v>
      </c>
      <c r="M14" s="128">
        <f t="shared" si="3"/>
        <v>2.0853688264200292</v>
      </c>
      <c r="N14" s="21">
        <v>1.43395206957388E-2</v>
      </c>
      <c r="O14" s="21">
        <v>1.6762054861260599E-2</v>
      </c>
      <c r="P14" s="21">
        <v>1.6489487550489099E-2</v>
      </c>
      <c r="Q14" s="52">
        <v>3.8398105283361302E-2</v>
      </c>
      <c r="T14" s="36"/>
    </row>
    <row r="15" spans="4:20">
      <c r="D15" s="68"/>
      <c r="E15" s="37" t="s">
        <v>15</v>
      </c>
      <c r="F15" s="124">
        <v>6.0828571428571605E-4</v>
      </c>
      <c r="G15" s="125">
        <v>2.4402E-3</v>
      </c>
      <c r="H15" s="125">
        <v>3.68313333333333E-3</v>
      </c>
      <c r="I15" s="125">
        <v>0.27829349114791502</v>
      </c>
      <c r="J15" s="126">
        <f t="shared" si="0"/>
        <v>2.4663448953577357E-2</v>
      </c>
      <c r="K15" s="127">
        <f t="shared" si="1"/>
        <v>4.9398380540256581E-2</v>
      </c>
      <c r="L15" s="127">
        <f t="shared" si="2"/>
        <v>6.06888237926336E-2</v>
      </c>
      <c r="M15" s="128">
        <f t="shared" si="3"/>
        <v>0.52753529848524361</v>
      </c>
      <c r="N15" s="21">
        <v>1.01338687124759E-2</v>
      </c>
      <c r="O15" s="21">
        <v>1.5381936423415199E-2</v>
      </c>
      <c r="P15" s="21">
        <v>1.90046059190053E-2</v>
      </c>
      <c r="Q15" s="52">
        <v>4.0860050865954803E-2</v>
      </c>
      <c r="T15" s="36"/>
    </row>
    <row r="16" spans="4:20">
      <c r="D16" s="68"/>
      <c r="E16" s="37" t="s">
        <v>16</v>
      </c>
      <c r="F16" s="124">
        <v>3.4242857142857197E-8</v>
      </c>
      <c r="G16" s="125">
        <v>8.6793333333333596E-8</v>
      </c>
      <c r="H16" s="125">
        <v>1.55461111111111E-7</v>
      </c>
      <c r="I16" s="125">
        <v>2.0963590708166801E-5</v>
      </c>
      <c r="J16" s="126">
        <f t="shared" si="0"/>
        <v>1.8504825625457051E-4</v>
      </c>
      <c r="K16" s="127">
        <f t="shared" si="1"/>
        <v>2.9460708296531773E-4</v>
      </c>
      <c r="L16" s="127">
        <f t="shared" si="2"/>
        <v>3.9428557050837022E-4</v>
      </c>
      <c r="M16" s="128">
        <f t="shared" si="3"/>
        <v>4.5786013921466015E-3</v>
      </c>
      <c r="N16" s="21">
        <v>8.7817242920091906E-3</v>
      </c>
      <c r="O16" s="21">
        <v>1.35434451849163E-2</v>
      </c>
      <c r="P16" s="21">
        <v>1.6217948998887701E-2</v>
      </c>
      <c r="Q16" s="52">
        <v>4.1785570753910199E-2</v>
      </c>
      <c r="T16" s="36"/>
    </row>
    <row r="17" spans="4:20">
      <c r="D17" s="68"/>
      <c r="E17" s="37" t="s">
        <v>17</v>
      </c>
      <c r="F17" s="124">
        <v>4.0885714285714197E-6</v>
      </c>
      <c r="G17" s="125">
        <v>3.6683333333333301E-6</v>
      </c>
      <c r="H17" s="125">
        <v>1.45357777777778E-5</v>
      </c>
      <c r="I17" s="125">
        <v>1.8924724997144499E-4</v>
      </c>
      <c r="J17" s="126">
        <f t="shared" si="0"/>
        <v>2.0220216192146463E-3</v>
      </c>
      <c r="K17" s="127">
        <f t="shared" si="1"/>
        <v>1.9152893602099215E-3</v>
      </c>
      <c r="L17" s="127">
        <f t="shared" si="2"/>
        <v>3.812581510968362E-3</v>
      </c>
      <c r="M17" s="128">
        <f t="shared" si="3"/>
        <v>1.3756716540346573E-2</v>
      </c>
      <c r="N17" s="21">
        <v>1.45400021037037E-2</v>
      </c>
      <c r="O17" s="21">
        <v>1.40106869871581E-2</v>
      </c>
      <c r="P17" s="21">
        <v>2.1774822029190399E-2</v>
      </c>
      <c r="Q17" s="52">
        <v>3.4925683045031998E-2</v>
      </c>
      <c r="T17" s="36"/>
    </row>
    <row r="18" spans="4:20">
      <c r="D18" s="69"/>
      <c r="E18" s="37" t="s">
        <v>18</v>
      </c>
      <c r="F18" s="129">
        <v>2.9157142857143001E-5</v>
      </c>
      <c r="G18" s="130">
        <v>8.0227333333333296E-5</v>
      </c>
      <c r="H18" s="130">
        <v>2.1193666666666699E-4</v>
      </c>
      <c r="I18" s="130">
        <v>1.5051903773843499E-3</v>
      </c>
      <c r="J18" s="131">
        <f t="shared" si="0"/>
        <v>5.3997354432548826E-3</v>
      </c>
      <c r="K18" s="132">
        <f t="shared" si="1"/>
        <v>8.9569712142740128E-3</v>
      </c>
      <c r="L18" s="132">
        <f t="shared" si="2"/>
        <v>1.4558044740509179E-2</v>
      </c>
      <c r="M18" s="133">
        <f t="shared" si="3"/>
        <v>3.8796783080357965E-2</v>
      </c>
      <c r="N18" s="56">
        <v>8.9085703741930908E-3</v>
      </c>
      <c r="O18" s="56">
        <v>1.43396700847982E-2</v>
      </c>
      <c r="P18" s="56">
        <v>1.6935265806082001E-2</v>
      </c>
      <c r="Q18" s="57">
        <v>3.3594685558268E-2</v>
      </c>
      <c r="T18" s="36"/>
    </row>
    <row r="19" spans="4:20">
      <c r="D19" s="26"/>
      <c r="E19" s="38"/>
      <c r="F19" s="134"/>
      <c r="G19" s="134"/>
      <c r="H19" s="134"/>
      <c r="I19" s="134"/>
      <c r="J19" s="134"/>
      <c r="K19" s="134"/>
      <c r="L19" s="134"/>
      <c r="M19" s="134"/>
      <c r="N19" s="28"/>
      <c r="O19" s="28"/>
      <c r="P19" s="28"/>
      <c r="Q19" s="28"/>
      <c r="T19" s="36"/>
    </row>
    <row r="20" spans="4:20">
      <c r="D20" s="67" t="s">
        <v>19</v>
      </c>
      <c r="E20" s="39" t="s">
        <v>20</v>
      </c>
      <c r="F20" s="135">
        <v>7.04857142857142</v>
      </c>
      <c r="G20" s="136">
        <v>6.1506666666666501</v>
      </c>
      <c r="H20" s="136">
        <v>9696</v>
      </c>
      <c r="I20" s="136">
        <v>177.33285416515099</v>
      </c>
      <c r="J20" s="137">
        <f t="shared" ref="J20:M23" si="4">SQRT(F20)</f>
        <v>2.6549145802777572</v>
      </c>
      <c r="K20" s="138">
        <f t="shared" si="4"/>
        <v>2.4800537628581059</v>
      </c>
      <c r="L20" s="138">
        <f t="shared" si="4"/>
        <v>98.468269000729364</v>
      </c>
      <c r="M20" s="139">
        <f t="shared" si="4"/>
        <v>13.316638245636584</v>
      </c>
      <c r="N20" s="18">
        <v>1.04345239581312E-2</v>
      </c>
      <c r="O20" s="18">
        <v>9.6477583921543292E-3</v>
      </c>
      <c r="P20" s="18">
        <v>9.9392492979799695E-3</v>
      </c>
      <c r="Q20" s="19">
        <v>3.1730799017654097E-2</v>
      </c>
      <c r="T20" s="36"/>
    </row>
    <row r="21" spans="4:20">
      <c r="D21" s="68"/>
      <c r="E21" s="37" t="s">
        <v>21</v>
      </c>
      <c r="F21" s="140">
        <v>277882.561457142</v>
      </c>
      <c r="G21" s="125">
        <v>176612.10991</v>
      </c>
      <c r="H21" s="125">
        <v>207717.74118000001</v>
      </c>
      <c r="I21" s="125">
        <v>1100078.62786145</v>
      </c>
      <c r="J21" s="126">
        <f t="shared" si="4"/>
        <v>527.14567384845532</v>
      </c>
      <c r="K21" s="127">
        <f t="shared" si="4"/>
        <v>420.25243593583133</v>
      </c>
      <c r="L21" s="127">
        <f t="shared" si="4"/>
        <v>455.76061828552059</v>
      </c>
      <c r="M21" s="128">
        <f t="shared" si="4"/>
        <v>1048.8463318625136</v>
      </c>
      <c r="N21" s="21">
        <v>1.0461180018779199E-2</v>
      </c>
      <c r="O21" s="21">
        <v>1.03673035357936E-2</v>
      </c>
      <c r="P21" s="21">
        <v>1.0033532472617899E-2</v>
      </c>
      <c r="Q21" s="22">
        <v>2.3824220122886701E-2</v>
      </c>
      <c r="T21" s="36"/>
    </row>
    <row r="22" spans="4:20">
      <c r="D22" s="68"/>
      <c r="E22" s="37" t="s">
        <v>22</v>
      </c>
      <c r="F22" s="140">
        <v>548.22612857143099</v>
      </c>
      <c r="G22" s="125">
        <v>796.61129333333099</v>
      </c>
      <c r="H22" s="125">
        <v>771.71504777777704</v>
      </c>
      <c r="I22" s="125">
        <v>6816.4479017704198</v>
      </c>
      <c r="J22" s="126">
        <f t="shared" si="4"/>
        <v>23.41422919020464</v>
      </c>
      <c r="K22" s="127">
        <f t="shared" si="4"/>
        <v>28.224303239111695</v>
      </c>
      <c r="L22" s="127">
        <f t="shared" si="4"/>
        <v>27.779759678186149</v>
      </c>
      <c r="M22" s="128">
        <f t="shared" si="4"/>
        <v>82.561782331599531</v>
      </c>
      <c r="N22" s="21">
        <v>1.12039721014923E-2</v>
      </c>
      <c r="O22" s="21">
        <v>1.22901387461508E-2</v>
      </c>
      <c r="P22" s="21">
        <v>1.10470350039051E-2</v>
      </c>
      <c r="Q22" s="22">
        <v>3.1642807393818702E-2</v>
      </c>
      <c r="T22" s="36"/>
    </row>
    <row r="23" spans="4:20">
      <c r="D23" s="69"/>
      <c r="E23" s="37" t="s">
        <v>23</v>
      </c>
      <c r="F23" s="141">
        <v>1.4510571428571401E-6</v>
      </c>
      <c r="G23" s="142">
        <v>1.7118766666666699E-6</v>
      </c>
      <c r="H23" s="142">
        <v>1.6545355555555599E-6</v>
      </c>
      <c r="I23" s="142">
        <v>9.7222733866362097E-6</v>
      </c>
      <c r="J23" s="143">
        <f t="shared" si="4"/>
        <v>1.2045983325810891E-3</v>
      </c>
      <c r="K23" s="144">
        <f t="shared" si="4"/>
        <v>1.308387047729635E-3</v>
      </c>
      <c r="L23" s="144">
        <f t="shared" si="4"/>
        <v>1.2862875089013188E-3</v>
      </c>
      <c r="M23" s="145">
        <f t="shared" si="4"/>
        <v>3.1180560268597177E-3</v>
      </c>
      <c r="N23" s="24">
        <v>1.1716874861055699E-2</v>
      </c>
      <c r="O23" s="24">
        <v>1.14815340782361E-2</v>
      </c>
      <c r="P23" s="24">
        <v>1.17228740436408E-2</v>
      </c>
      <c r="Q23" s="25">
        <v>3.1639359521820502E-2</v>
      </c>
    </row>
    <row r="24" spans="4:20">
      <c r="D24" s="26"/>
      <c r="E24" s="38"/>
      <c r="F24" s="134"/>
      <c r="G24" s="134"/>
      <c r="H24" s="134"/>
      <c r="I24" s="134"/>
      <c r="J24" s="134"/>
      <c r="K24" s="134"/>
      <c r="L24" s="134"/>
      <c r="M24" s="134"/>
      <c r="N24" s="28"/>
      <c r="O24" s="28"/>
      <c r="P24" s="28"/>
      <c r="Q24" s="28"/>
    </row>
    <row r="25" spans="4:20">
      <c r="D25" s="67" t="s">
        <v>24</v>
      </c>
      <c r="E25" s="39" t="s">
        <v>25</v>
      </c>
      <c r="F25" s="135">
        <v>7.1142857142857306E-5</v>
      </c>
      <c r="G25" s="136">
        <v>9.0666666666666494E-5</v>
      </c>
      <c r="H25" s="136">
        <v>2.0604444444444401E-4</v>
      </c>
      <c r="I25" s="136">
        <v>8.1714539497430003E-2</v>
      </c>
      <c r="J25" s="137">
        <f t="shared" ref="J25:M27" si="5">SQRT(F25)</f>
        <v>8.4346225252145881E-3</v>
      </c>
      <c r="K25" s="138">
        <f t="shared" si="5"/>
        <v>9.521904571390457E-3</v>
      </c>
      <c r="L25" s="138">
        <f t="shared" si="5"/>
        <v>1.4354248306492541E-2</v>
      </c>
      <c r="M25" s="139">
        <f t="shared" si="5"/>
        <v>0.28585755105896715</v>
      </c>
      <c r="N25" s="18">
        <v>1.3108076880059801E-2</v>
      </c>
      <c r="O25" s="18">
        <v>1.2839438622497E-2</v>
      </c>
      <c r="P25" s="18">
        <v>1.5549552285999E-2</v>
      </c>
      <c r="Q25" s="19">
        <v>3.6300150980613503E-2</v>
      </c>
    </row>
    <row r="26" spans="4:20">
      <c r="D26" s="68"/>
      <c r="E26" s="37" t="s">
        <v>26</v>
      </c>
      <c r="F26" s="140">
        <v>9.0799999999999707E-6</v>
      </c>
      <c r="G26" s="125">
        <v>1.12883333333333E-5</v>
      </c>
      <c r="H26" s="125">
        <v>1.4580888888888899E-5</v>
      </c>
      <c r="I26" s="125">
        <v>1.25915776127927E-3</v>
      </c>
      <c r="J26" s="126">
        <f t="shared" si="5"/>
        <v>3.0133038346638677E-3</v>
      </c>
      <c r="K26" s="127">
        <f t="shared" si="5"/>
        <v>3.3598115026491145E-3</v>
      </c>
      <c r="L26" s="127">
        <f t="shared" si="5"/>
        <v>3.8184930128113237E-3</v>
      </c>
      <c r="M26" s="128">
        <f t="shared" si="5"/>
        <v>3.5484613021410705E-2</v>
      </c>
      <c r="N26" s="21">
        <v>1.43872016914415E-2</v>
      </c>
      <c r="O26" s="21">
        <v>1.4621260752814801E-2</v>
      </c>
      <c r="P26" s="21">
        <v>1.54349325103455E-2</v>
      </c>
      <c r="Q26" s="22">
        <v>4.2989217056849702E-2</v>
      </c>
    </row>
    <row r="27" spans="4:20">
      <c r="D27" s="69"/>
      <c r="E27" s="38" t="s">
        <v>27</v>
      </c>
      <c r="F27" s="141">
        <v>2.3585714285714201E-6</v>
      </c>
      <c r="G27" s="142">
        <v>1.4109E-5</v>
      </c>
      <c r="H27" s="142">
        <v>2.1137333333333301E-5</v>
      </c>
      <c r="I27" s="142">
        <v>3.2298390291262101E-3</v>
      </c>
      <c r="J27" s="143">
        <f t="shared" si="5"/>
        <v>1.5357641187927983E-3</v>
      </c>
      <c r="K27" s="144">
        <f t="shared" si="5"/>
        <v>3.756194883123079E-3</v>
      </c>
      <c r="L27" s="144">
        <f t="shared" si="5"/>
        <v>4.5975355717311536E-3</v>
      </c>
      <c r="M27" s="145">
        <f t="shared" si="5"/>
        <v>5.6831672763752172E-2</v>
      </c>
      <c r="N27" s="24">
        <v>8.2866586541351303E-3</v>
      </c>
      <c r="O27" s="24">
        <v>1.6960826073684401E-2</v>
      </c>
      <c r="P27" s="24">
        <v>1.9026842414138299E-2</v>
      </c>
      <c r="Q27" s="25">
        <v>4.0501881446480398E-2</v>
      </c>
    </row>
    <row r="29" spans="4:20">
      <c r="E29" s="31"/>
    </row>
    <row r="30" spans="4:20">
      <c r="E30" s="31"/>
    </row>
    <row r="32" spans="4:20">
      <c r="E32" s="33"/>
    </row>
    <row r="33" spans="5:10">
      <c r="E33" s="33"/>
    </row>
    <row r="34" spans="5:10">
      <c r="E34" s="33"/>
    </row>
    <row r="38" spans="5:10">
      <c r="J38" s="27"/>
    </row>
    <row r="49" spans="5:13">
      <c r="E49" s="33"/>
    </row>
    <row r="50" spans="5:13">
      <c r="E50" s="33"/>
      <c r="F50" s="20"/>
      <c r="G50" s="20"/>
      <c r="H50" s="20"/>
      <c r="I50" s="20"/>
      <c r="J50" s="20"/>
      <c r="K50" s="20"/>
      <c r="L50" s="20"/>
      <c r="M50" s="20"/>
    </row>
  </sheetData>
  <mergeCells count="7">
    <mergeCell ref="N7:Q7"/>
    <mergeCell ref="D9:D18"/>
    <mergeCell ref="D20:D23"/>
    <mergeCell ref="D25:D27"/>
    <mergeCell ref="D2:M4"/>
    <mergeCell ref="F7:I7"/>
    <mergeCell ref="J7:M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heetPr>
  <dimension ref="B1:AC52"/>
  <sheetViews>
    <sheetView workbookViewId="0">
      <selection activeCell="F11" sqref="F11:U29"/>
    </sheetView>
  </sheetViews>
  <sheetFormatPr defaultRowHeight="14.45"/>
  <cols>
    <col min="1" max="2" width="11.85546875" bestFit="1" customWidth="1"/>
    <col min="3" max="3" width="2.7109375" bestFit="1" customWidth="1"/>
    <col min="4" max="4" width="9.85546875" bestFit="1" customWidth="1"/>
    <col min="5" max="5" width="6.42578125" style="12" bestFit="1" customWidth="1"/>
    <col min="6" max="10" width="14.28515625" style="3" bestFit="1" customWidth="1"/>
    <col min="11" max="12" width="13.28515625" style="3" bestFit="1" customWidth="1"/>
    <col min="13" max="13" width="14.28515625" style="3" bestFit="1" customWidth="1"/>
    <col min="14" max="17" width="10.85546875" style="3" bestFit="1" customWidth="1"/>
    <col min="18" max="21" width="10.85546875" style="4" bestFit="1" customWidth="1"/>
    <col min="22" max="28" width="7.28515625" style="5" bestFit="1" customWidth="1"/>
    <col min="29" max="29" width="6.28515625" style="5" bestFit="1" customWidth="1"/>
    <col min="30" max="41" width="11.85546875" bestFit="1" customWidth="1"/>
  </cols>
  <sheetData>
    <row r="1" spans="2:29">
      <c r="D1" s="1"/>
      <c r="E1" s="1"/>
      <c r="F1" s="2"/>
      <c r="G1" s="2"/>
      <c r="H1" s="2"/>
      <c r="I1" s="2"/>
      <c r="J1" s="2"/>
      <c r="K1" s="2"/>
      <c r="L1" s="2"/>
      <c r="M1" s="2"/>
    </row>
    <row r="2" spans="2:29" s="6" customFormat="1">
      <c r="D2" s="84" t="s">
        <v>28</v>
      </c>
      <c r="E2" s="85"/>
      <c r="F2" s="86"/>
      <c r="G2" s="86"/>
      <c r="H2" s="86"/>
      <c r="I2" s="86"/>
      <c r="J2" s="86"/>
      <c r="K2" s="86"/>
      <c r="L2" s="86"/>
      <c r="M2" s="86"/>
      <c r="N2" s="9"/>
      <c r="O2" s="9"/>
      <c r="P2" s="9"/>
      <c r="Q2" s="9"/>
      <c r="R2" s="10"/>
      <c r="S2" s="10"/>
      <c r="T2" s="10"/>
      <c r="U2" s="10"/>
      <c r="V2" s="11"/>
      <c r="W2" s="11"/>
      <c r="X2" s="11"/>
      <c r="Y2" s="11"/>
      <c r="Z2" s="11"/>
      <c r="AA2" s="11"/>
      <c r="AB2" s="11"/>
      <c r="AC2" s="11"/>
    </row>
    <row r="3" spans="2:29" s="6" customFormat="1">
      <c r="D3" s="85"/>
      <c r="E3" s="85"/>
      <c r="F3" s="86"/>
      <c r="G3" s="86"/>
      <c r="H3" s="86"/>
      <c r="I3" s="86"/>
      <c r="J3" s="86"/>
      <c r="K3" s="86"/>
      <c r="L3" s="86"/>
      <c r="M3" s="86"/>
      <c r="N3" s="9"/>
      <c r="O3" s="9"/>
      <c r="P3" s="9"/>
      <c r="Q3" s="9"/>
      <c r="R3" s="10"/>
      <c r="S3" s="10"/>
      <c r="T3" s="10"/>
      <c r="U3" s="10"/>
      <c r="V3" s="11"/>
      <c r="W3" s="11"/>
      <c r="X3" s="11"/>
      <c r="Y3" s="11"/>
      <c r="Z3" s="11"/>
      <c r="AA3" s="11"/>
      <c r="AB3" s="11"/>
      <c r="AC3" s="11"/>
    </row>
    <row r="4" spans="2:29" s="6" customFormat="1">
      <c r="D4" s="85"/>
      <c r="E4" s="85"/>
      <c r="F4" s="86"/>
      <c r="G4" s="86"/>
      <c r="H4" s="86"/>
      <c r="I4" s="86"/>
      <c r="J4" s="86"/>
      <c r="K4" s="86"/>
      <c r="L4" s="86"/>
      <c r="M4" s="86"/>
      <c r="N4" s="9"/>
      <c r="O4" s="9"/>
      <c r="P4" s="9"/>
      <c r="Q4" s="9"/>
      <c r="R4" s="10"/>
      <c r="S4" s="10"/>
      <c r="T4" s="10"/>
      <c r="U4" s="10"/>
      <c r="V4" s="11"/>
      <c r="W4" s="11"/>
      <c r="X4" s="11"/>
      <c r="Y4" s="11"/>
      <c r="Z4" s="11"/>
      <c r="AA4" s="11"/>
      <c r="AB4" s="11"/>
      <c r="AC4" s="11"/>
    </row>
    <row r="5" spans="2:29" s="6" customFormat="1">
      <c r="D5" s="85"/>
      <c r="E5" s="85"/>
      <c r="F5" s="86"/>
      <c r="G5" s="86"/>
      <c r="H5" s="86"/>
      <c r="I5" s="86"/>
      <c r="J5" s="86"/>
      <c r="K5" s="86"/>
      <c r="L5" s="86"/>
      <c r="M5" s="86"/>
      <c r="N5" s="9"/>
      <c r="O5" s="9"/>
      <c r="P5" s="9"/>
      <c r="Q5" s="9"/>
      <c r="R5" s="10"/>
      <c r="S5" s="10"/>
      <c r="T5" s="10"/>
      <c r="U5" s="10"/>
      <c r="V5" s="11"/>
      <c r="W5" s="11"/>
      <c r="X5" s="11"/>
      <c r="Y5" s="11"/>
      <c r="Z5" s="11"/>
      <c r="AA5" s="11"/>
      <c r="AB5" s="11"/>
      <c r="AC5" s="11"/>
    </row>
    <row r="6" spans="2:29" s="6" customFormat="1" ht="26.25" customHeight="1">
      <c r="D6" s="85"/>
      <c r="E6" s="85"/>
      <c r="F6" s="86"/>
      <c r="G6" s="86"/>
      <c r="H6" s="86"/>
      <c r="I6" s="86"/>
      <c r="J6" s="86"/>
      <c r="K6" s="86"/>
      <c r="L6" s="86"/>
      <c r="M6" s="86"/>
      <c r="N6" s="9"/>
      <c r="O6" s="9"/>
      <c r="P6" s="9"/>
      <c r="Q6" s="9"/>
      <c r="R6" s="10"/>
      <c r="S6" s="10"/>
      <c r="T6" s="10"/>
      <c r="U6" s="10"/>
      <c r="V6" s="11"/>
      <c r="W6" s="11"/>
      <c r="X6" s="11"/>
      <c r="Y6" s="11"/>
      <c r="Z6" s="11"/>
      <c r="AA6" s="11"/>
      <c r="AB6" s="11"/>
      <c r="AC6" s="11"/>
    </row>
    <row r="7" spans="2:29" s="6" customFormat="1">
      <c r="D7" s="7"/>
      <c r="E7" s="7"/>
      <c r="F7" s="8"/>
      <c r="G7" s="8"/>
      <c r="H7" s="8"/>
      <c r="I7" s="8"/>
      <c r="J7" s="8"/>
      <c r="K7" s="8"/>
      <c r="L7" s="8"/>
      <c r="M7" s="8"/>
      <c r="N7" s="9"/>
      <c r="O7" s="9"/>
      <c r="P7" s="9"/>
      <c r="Q7" s="9"/>
      <c r="R7" s="10"/>
      <c r="S7" s="10"/>
      <c r="T7" s="10"/>
      <c r="U7" s="10"/>
      <c r="V7" s="11"/>
      <c r="W7" s="11"/>
      <c r="X7" s="11"/>
      <c r="Y7" s="11"/>
      <c r="Z7" s="11"/>
      <c r="AA7" s="11"/>
      <c r="AB7" s="11"/>
      <c r="AC7" s="11"/>
    </row>
    <row r="9" spans="2:29">
      <c r="B9" s="13"/>
      <c r="F9" s="87" t="s">
        <v>1</v>
      </c>
      <c r="G9" s="88"/>
      <c r="H9" s="88"/>
      <c r="I9" s="88"/>
      <c r="J9" s="88"/>
      <c r="K9" s="88"/>
      <c r="L9" s="88"/>
      <c r="M9" s="89"/>
      <c r="N9" s="90" t="s">
        <v>2</v>
      </c>
      <c r="O9" s="91"/>
      <c r="P9" s="91"/>
      <c r="Q9" s="91"/>
      <c r="R9" s="91"/>
      <c r="S9" s="91"/>
      <c r="T9" s="91"/>
      <c r="U9" s="92"/>
      <c r="V9" s="93" t="s">
        <v>3</v>
      </c>
      <c r="W9" s="94"/>
      <c r="X9" s="94"/>
      <c r="Y9" s="94"/>
      <c r="Z9" s="94"/>
      <c r="AA9" s="94"/>
      <c r="AB9" s="94"/>
      <c r="AC9" s="95"/>
    </row>
    <row r="10" spans="2:29">
      <c r="F10" s="14" t="s">
        <v>4</v>
      </c>
      <c r="G10" s="14" t="s">
        <v>5</v>
      </c>
      <c r="H10" s="14" t="s">
        <v>6</v>
      </c>
      <c r="I10" s="14" t="s">
        <v>7</v>
      </c>
      <c r="J10" s="14" t="s">
        <v>4</v>
      </c>
      <c r="K10" s="14" t="s">
        <v>5</v>
      </c>
      <c r="L10" s="14" t="s">
        <v>6</v>
      </c>
      <c r="M10" s="14" t="s">
        <v>7</v>
      </c>
      <c r="N10" s="14" t="s">
        <v>4</v>
      </c>
      <c r="O10" s="14" t="s">
        <v>5</v>
      </c>
      <c r="P10" s="14" t="s">
        <v>6</v>
      </c>
      <c r="Q10" s="14" t="s">
        <v>7</v>
      </c>
      <c r="R10" s="14" t="s">
        <v>4</v>
      </c>
      <c r="S10" s="14" t="s">
        <v>5</v>
      </c>
      <c r="T10" s="14" t="s">
        <v>6</v>
      </c>
      <c r="U10" s="14" t="s">
        <v>7</v>
      </c>
      <c r="V10" s="15" t="s">
        <v>4</v>
      </c>
      <c r="W10" s="15" t="s">
        <v>5</v>
      </c>
      <c r="X10" s="15" t="s">
        <v>6</v>
      </c>
      <c r="Y10" s="15" t="s">
        <v>7</v>
      </c>
      <c r="Z10" s="15" t="s">
        <v>4</v>
      </c>
      <c r="AA10" s="15" t="s">
        <v>5</v>
      </c>
      <c r="AB10" s="15" t="s">
        <v>6</v>
      </c>
      <c r="AC10" s="16" t="s">
        <v>7</v>
      </c>
    </row>
    <row r="11" spans="2:29">
      <c r="D11" s="96" t="s">
        <v>8</v>
      </c>
      <c r="E11" s="17" t="s">
        <v>9</v>
      </c>
      <c r="F11" s="119">
        <v>1.34047837166804E-5</v>
      </c>
      <c r="G11" s="120">
        <v>2.0012198656788601E-5</v>
      </c>
      <c r="H11" s="120">
        <v>3.2880912073061903E-5</v>
      </c>
      <c r="I11" s="146">
        <v>1.46410975428145E-4</v>
      </c>
      <c r="J11" s="147">
        <v>0.43742704893499101</v>
      </c>
      <c r="K11" s="148">
        <v>0.53073865078341997</v>
      </c>
      <c r="L11" s="148">
        <v>0.87917929767702696</v>
      </c>
      <c r="M11" s="149">
        <v>1.51672612493434</v>
      </c>
      <c r="N11" s="150">
        <f t="shared" ref="N11:U11" si="0">SQRT(F11)</f>
        <v>3.6612543911452534E-3</v>
      </c>
      <c r="O11" s="122">
        <f t="shared" si="0"/>
        <v>4.4734995983892302E-3</v>
      </c>
      <c r="P11" s="122">
        <f t="shared" si="0"/>
        <v>5.7341880046840026E-3</v>
      </c>
      <c r="Q11" s="151">
        <f t="shared" si="0"/>
        <v>1.2100040306881006E-2</v>
      </c>
      <c r="R11" s="152">
        <f t="shared" si="0"/>
        <v>0.66138267964544628</v>
      </c>
      <c r="S11" s="153">
        <f t="shared" si="0"/>
        <v>0.7285181197358237</v>
      </c>
      <c r="T11" s="153">
        <f t="shared" si="0"/>
        <v>0.93764561411922942</v>
      </c>
      <c r="U11" s="154">
        <f t="shared" si="0"/>
        <v>1.2315543532196782</v>
      </c>
      <c r="V11" s="48">
        <v>1.2343983446069001E-2</v>
      </c>
      <c r="W11" s="49">
        <v>1.422114904129E-2</v>
      </c>
      <c r="X11" s="49">
        <v>1.5979349548747E-2</v>
      </c>
      <c r="Y11" s="50">
        <v>2.5020428816744E-2</v>
      </c>
      <c r="Z11" s="99">
        <v>7.9499758630573195E-2</v>
      </c>
      <c r="AA11" s="101">
        <v>8.1487711471128696E-2</v>
      </c>
      <c r="AB11" s="101">
        <v>8.5874939297141795E-2</v>
      </c>
      <c r="AC11" s="101">
        <v>7.3454207182841305E-2</v>
      </c>
    </row>
    <row r="12" spans="2:29">
      <c r="D12" s="97"/>
      <c r="E12" s="17" t="s">
        <v>10</v>
      </c>
      <c r="F12" s="124">
        <v>5.1117580763813897E-2</v>
      </c>
      <c r="G12" s="125">
        <v>7.9637752614345997E-2</v>
      </c>
      <c r="H12" s="125">
        <v>0.118312166640797</v>
      </c>
      <c r="I12" s="155">
        <v>0.52318406237915205</v>
      </c>
      <c r="J12" s="156"/>
      <c r="K12" s="157"/>
      <c r="L12" s="157"/>
      <c r="M12" s="158"/>
      <c r="N12" s="159">
        <f t="shared" ref="N12:N20" si="1">SQRT(F12)</f>
        <v>0.22609197412516416</v>
      </c>
      <c r="O12" s="127">
        <f t="shared" ref="O12:O20" si="2">SQRT(G12)</f>
        <v>0.28220161695912727</v>
      </c>
      <c r="P12" s="127">
        <f t="shared" ref="P12:P20" si="3">SQRT(H12)</f>
        <v>0.34396535674511902</v>
      </c>
      <c r="Q12" s="160">
        <f t="shared" ref="Q12:Q20" si="4">SQRT(I12)</f>
        <v>0.72331463581152011</v>
      </c>
      <c r="R12" s="161"/>
      <c r="S12" s="162"/>
      <c r="T12" s="162"/>
      <c r="U12" s="163"/>
      <c r="V12" s="51">
        <v>1.2831802562769E-2</v>
      </c>
      <c r="W12" s="21">
        <v>1.4512370216637E-2</v>
      </c>
      <c r="X12" s="21">
        <v>1.5505649544988001E-2</v>
      </c>
      <c r="Y12" s="52">
        <v>2.5211262325918998E-2</v>
      </c>
      <c r="Z12" s="100"/>
      <c r="AA12" s="102"/>
      <c r="AB12" s="102"/>
      <c r="AC12" s="102"/>
    </row>
    <row r="13" spans="2:29">
      <c r="D13" s="97"/>
      <c r="E13" s="17" t="s">
        <v>11</v>
      </c>
      <c r="F13" s="124">
        <v>7.0412554777912002E-4</v>
      </c>
      <c r="G13" s="125">
        <v>7.6994802541495303E-4</v>
      </c>
      <c r="H13" s="125">
        <v>7.3998997772499204E-4</v>
      </c>
      <c r="I13" s="155">
        <v>6.7348927337822304E-4</v>
      </c>
      <c r="J13" s="156"/>
      <c r="K13" s="157"/>
      <c r="L13" s="157"/>
      <c r="M13" s="158"/>
      <c r="N13" s="159">
        <f t="shared" si="1"/>
        <v>2.6535364097353555E-2</v>
      </c>
      <c r="O13" s="127">
        <f t="shared" si="2"/>
        <v>2.7747937318203547E-2</v>
      </c>
      <c r="P13" s="127">
        <f t="shared" si="3"/>
        <v>2.7202756803768841E-2</v>
      </c>
      <c r="Q13" s="160">
        <f t="shared" si="4"/>
        <v>2.5951671880212707E-2</v>
      </c>
      <c r="R13" s="161"/>
      <c r="S13" s="162"/>
      <c r="T13" s="162"/>
      <c r="U13" s="163"/>
      <c r="V13" s="53">
        <v>0.15173294960970299</v>
      </c>
      <c r="W13" s="23">
        <v>0.158351030297296</v>
      </c>
      <c r="X13" s="23">
        <v>0.14891823655909101</v>
      </c>
      <c r="Y13" s="54">
        <v>0.122996743317474</v>
      </c>
      <c r="Z13" s="100"/>
      <c r="AA13" s="102"/>
      <c r="AB13" s="102"/>
      <c r="AC13" s="102"/>
    </row>
    <row r="14" spans="2:29">
      <c r="D14" s="97"/>
      <c r="E14" s="17" t="s">
        <v>12</v>
      </c>
      <c r="F14" s="124">
        <v>8.3794636069518796E-3</v>
      </c>
      <c r="G14" s="125">
        <v>7.4999835797959196E-3</v>
      </c>
      <c r="H14" s="125">
        <v>5.9234450821242599E-3</v>
      </c>
      <c r="I14" s="155">
        <v>2.7413593933712601E-3</v>
      </c>
      <c r="J14" s="156"/>
      <c r="K14" s="157"/>
      <c r="L14" s="157"/>
      <c r="M14" s="158"/>
      <c r="N14" s="159">
        <f t="shared" si="1"/>
        <v>9.1539410130019302E-2</v>
      </c>
      <c r="O14" s="127">
        <f t="shared" si="2"/>
        <v>8.6602445576299522E-2</v>
      </c>
      <c r="P14" s="127">
        <f t="shared" si="3"/>
        <v>7.6963920651979906E-2</v>
      </c>
      <c r="Q14" s="160">
        <f t="shared" si="4"/>
        <v>5.2357992640773197E-2</v>
      </c>
      <c r="R14" s="161"/>
      <c r="S14" s="162"/>
      <c r="T14" s="162"/>
      <c r="U14" s="163"/>
      <c r="V14" s="53">
        <v>0.63582698824105199</v>
      </c>
      <c r="W14" s="23">
        <v>0.58167251566174405</v>
      </c>
      <c r="X14" s="23">
        <v>0.48476177966574302</v>
      </c>
      <c r="Y14" s="54">
        <v>0.263193492908527</v>
      </c>
      <c r="Z14" s="100"/>
      <c r="AA14" s="102"/>
      <c r="AB14" s="102"/>
      <c r="AC14" s="102"/>
    </row>
    <row r="15" spans="2:29">
      <c r="D15" s="97"/>
      <c r="E15" s="17" t="s">
        <v>13</v>
      </c>
      <c r="F15" s="124">
        <v>3.3099081854876702</v>
      </c>
      <c r="G15" s="125">
        <v>2.95826335384865</v>
      </c>
      <c r="H15" s="125">
        <v>6.2637162988539599</v>
      </c>
      <c r="I15" s="155">
        <v>11.1360552150782</v>
      </c>
      <c r="J15" s="156"/>
      <c r="K15" s="157"/>
      <c r="L15" s="157"/>
      <c r="M15" s="158"/>
      <c r="N15" s="159">
        <f t="shared" si="1"/>
        <v>1.8193153067810071</v>
      </c>
      <c r="O15" s="127">
        <f t="shared" si="2"/>
        <v>1.7199602768228834</v>
      </c>
      <c r="P15" s="127">
        <f t="shared" si="3"/>
        <v>2.5027417563252428</v>
      </c>
      <c r="Q15" s="160">
        <f t="shared" si="4"/>
        <v>3.3370728513291703</v>
      </c>
      <c r="R15" s="161"/>
      <c r="S15" s="162"/>
      <c r="T15" s="162"/>
      <c r="U15" s="163"/>
      <c r="V15" s="51">
        <v>2.6490026259187002E-2</v>
      </c>
      <c r="W15" s="21">
        <v>2.2677738338585999E-2</v>
      </c>
      <c r="X15" s="21">
        <v>2.5773101521261998E-2</v>
      </c>
      <c r="Y15" s="52">
        <v>2.9003371565818999E-2</v>
      </c>
      <c r="Z15" s="100"/>
      <c r="AA15" s="102"/>
      <c r="AB15" s="102"/>
      <c r="AC15" s="102"/>
    </row>
    <row r="16" spans="2:29">
      <c r="D16" s="97"/>
      <c r="E16" s="17" t="s">
        <v>14</v>
      </c>
      <c r="F16" s="124">
        <v>0.486471773728193</v>
      </c>
      <c r="G16" s="125">
        <v>0.40982774221657098</v>
      </c>
      <c r="H16" s="125">
        <v>0.31556973146491402</v>
      </c>
      <c r="I16" s="155">
        <v>0.38065359268712501</v>
      </c>
      <c r="J16" s="156"/>
      <c r="K16" s="157"/>
      <c r="L16" s="157"/>
      <c r="M16" s="158"/>
      <c r="N16" s="159">
        <f t="shared" si="1"/>
        <v>0.69747528538880355</v>
      </c>
      <c r="O16" s="127">
        <f t="shared" si="2"/>
        <v>0.64017789888168664</v>
      </c>
      <c r="P16" s="127">
        <f t="shared" si="3"/>
        <v>0.56175593585196237</v>
      </c>
      <c r="Q16" s="160">
        <f t="shared" si="4"/>
        <v>0.61697130621052787</v>
      </c>
      <c r="R16" s="161"/>
      <c r="S16" s="162"/>
      <c r="T16" s="162"/>
      <c r="U16" s="163"/>
      <c r="V16" s="53">
        <v>0.100767189952785</v>
      </c>
      <c r="W16" s="23">
        <v>8.7611537802751993E-2</v>
      </c>
      <c r="X16" s="23">
        <v>7.0679219345406996E-2</v>
      </c>
      <c r="Y16" s="54">
        <v>6.0990156718236002E-2</v>
      </c>
      <c r="Z16" s="100"/>
      <c r="AA16" s="102"/>
      <c r="AB16" s="102"/>
      <c r="AC16" s="102"/>
    </row>
    <row r="17" spans="4:29">
      <c r="D17" s="97"/>
      <c r="E17" s="17" t="s">
        <v>15</v>
      </c>
      <c r="F17" s="124">
        <v>9.6725190879531897E-4</v>
      </c>
      <c r="G17" s="125">
        <v>3.1567553080385298E-3</v>
      </c>
      <c r="H17" s="125">
        <v>4.3551545037356001E-3</v>
      </c>
      <c r="I17" s="155">
        <v>1.13909178331225E-2</v>
      </c>
      <c r="J17" s="156"/>
      <c r="K17" s="157"/>
      <c r="L17" s="157"/>
      <c r="M17" s="158"/>
      <c r="N17" s="159">
        <f t="shared" si="1"/>
        <v>3.1100673767545921E-2</v>
      </c>
      <c r="O17" s="127">
        <f t="shared" si="2"/>
        <v>5.6185009638145739E-2</v>
      </c>
      <c r="P17" s="127">
        <f t="shared" si="3"/>
        <v>6.5993594414424803E-2</v>
      </c>
      <c r="Q17" s="160">
        <f t="shared" si="4"/>
        <v>0.10672824290281603</v>
      </c>
      <c r="R17" s="161"/>
      <c r="S17" s="162"/>
      <c r="T17" s="162"/>
      <c r="U17" s="163"/>
      <c r="V17" s="51">
        <v>1.213219524822E-2</v>
      </c>
      <c r="W17" s="21">
        <v>1.9670096924427002E-2</v>
      </c>
      <c r="X17" s="21">
        <v>2.1304101857060002E-2</v>
      </c>
      <c r="Y17" s="52">
        <v>2.78515733542E-2</v>
      </c>
      <c r="Z17" s="100"/>
      <c r="AA17" s="102"/>
      <c r="AB17" s="102"/>
      <c r="AC17" s="102"/>
    </row>
    <row r="18" spans="4:29">
      <c r="D18" s="97"/>
      <c r="E18" s="17" t="s">
        <v>16</v>
      </c>
      <c r="F18" s="124">
        <v>4.7529211828605898E-7</v>
      </c>
      <c r="G18" s="125">
        <v>5.7208273524207402E-7</v>
      </c>
      <c r="H18" s="125">
        <v>6.2809642239951496E-7</v>
      </c>
      <c r="I18" s="155">
        <v>1.0408848775961801E-6</v>
      </c>
      <c r="J18" s="156"/>
      <c r="K18" s="157"/>
      <c r="L18" s="157"/>
      <c r="M18" s="158"/>
      <c r="N18" s="159">
        <f t="shared" si="1"/>
        <v>6.8941432991058362E-4</v>
      </c>
      <c r="O18" s="127">
        <f t="shared" si="2"/>
        <v>7.563615109470299E-4</v>
      </c>
      <c r="P18" s="127">
        <f t="shared" si="3"/>
        <v>7.9252534495719126E-4</v>
      </c>
      <c r="Q18" s="160">
        <f t="shared" si="4"/>
        <v>1.0202376574093802E-3</v>
      </c>
      <c r="R18" s="161"/>
      <c r="S18" s="162"/>
      <c r="T18" s="162"/>
      <c r="U18" s="163"/>
      <c r="V18" s="51">
        <v>4.0483404330486E-2</v>
      </c>
      <c r="W18" s="21">
        <v>4.1738875881698001E-2</v>
      </c>
      <c r="X18" s="21">
        <v>4.2546901631782E-2</v>
      </c>
      <c r="Y18" s="52">
        <v>4.1437169005122003E-2</v>
      </c>
      <c r="Z18" s="100"/>
      <c r="AA18" s="102"/>
      <c r="AB18" s="102"/>
      <c r="AC18" s="102"/>
    </row>
    <row r="19" spans="4:29">
      <c r="D19" s="97"/>
      <c r="E19" s="17" t="s">
        <v>17</v>
      </c>
      <c r="F19" s="124">
        <v>2.74900155585105E-5</v>
      </c>
      <c r="G19" s="125">
        <v>3.0032111721288901E-5</v>
      </c>
      <c r="H19" s="125">
        <v>3.8816911246982598E-5</v>
      </c>
      <c r="I19" s="155">
        <v>4.5696930981271801E-5</v>
      </c>
      <c r="J19" s="156"/>
      <c r="K19" s="157"/>
      <c r="L19" s="157"/>
      <c r="M19" s="158"/>
      <c r="N19" s="159">
        <f t="shared" si="1"/>
        <v>5.2430921752826837E-3</v>
      </c>
      <c r="O19" s="127">
        <f t="shared" si="2"/>
        <v>5.4801561767242454E-3</v>
      </c>
      <c r="P19" s="127">
        <f t="shared" si="3"/>
        <v>6.2303219216170999E-3</v>
      </c>
      <c r="Q19" s="160">
        <f t="shared" si="4"/>
        <v>6.7599505161851448E-3</v>
      </c>
      <c r="R19" s="161"/>
      <c r="S19" s="162"/>
      <c r="T19" s="162"/>
      <c r="U19" s="163"/>
      <c r="V19" s="51">
        <v>4.6870655706163999E-2</v>
      </c>
      <c r="W19" s="21">
        <v>4.7199567508469001E-2</v>
      </c>
      <c r="X19" s="21">
        <v>4.3668916486920999E-2</v>
      </c>
      <c r="Y19" s="52">
        <v>5.6802438339774997E-2</v>
      </c>
      <c r="Z19" s="100"/>
      <c r="AA19" s="102"/>
      <c r="AB19" s="102"/>
      <c r="AC19" s="102"/>
    </row>
    <row r="20" spans="4:29">
      <c r="D20" s="98"/>
      <c r="E20" s="17" t="s">
        <v>18</v>
      </c>
      <c r="F20" s="129">
        <v>4.53630121507119E-5</v>
      </c>
      <c r="G20" s="130">
        <v>9.9352624528020099E-5</v>
      </c>
      <c r="H20" s="130">
        <v>1.9770498898081699E-4</v>
      </c>
      <c r="I20" s="164">
        <v>6.1293436293387901E-4</v>
      </c>
      <c r="J20" s="156"/>
      <c r="K20" s="157"/>
      <c r="L20" s="157"/>
      <c r="M20" s="158"/>
      <c r="N20" s="165">
        <f t="shared" si="1"/>
        <v>6.7352069122419613E-3</v>
      </c>
      <c r="O20" s="132">
        <f t="shared" si="2"/>
        <v>9.9675786692666798E-3</v>
      </c>
      <c r="P20" s="132">
        <f t="shared" si="3"/>
        <v>1.4060760611745618E-2</v>
      </c>
      <c r="Q20" s="166">
        <f t="shared" si="4"/>
        <v>2.4757511242729527E-2</v>
      </c>
      <c r="R20" s="167"/>
      <c r="S20" s="168"/>
      <c r="T20" s="168"/>
      <c r="U20" s="169"/>
      <c r="V20" s="55">
        <v>1.0448619788918E-2</v>
      </c>
      <c r="W20" s="56">
        <v>1.3737364833704E-2</v>
      </c>
      <c r="X20" s="56">
        <v>1.8071783849568999E-2</v>
      </c>
      <c r="Y20" s="57">
        <v>2.4421096003720999E-2</v>
      </c>
      <c r="Z20" s="100"/>
      <c r="AA20" s="102"/>
      <c r="AB20" s="102"/>
      <c r="AC20" s="102"/>
    </row>
    <row r="21" spans="4:29">
      <c r="D21" s="26"/>
      <c r="E21" s="26"/>
      <c r="F21" s="134"/>
      <c r="G21" s="134"/>
      <c r="H21" s="134"/>
      <c r="I21" s="134"/>
      <c r="J21" s="170"/>
      <c r="K21" s="170"/>
      <c r="L21" s="170"/>
      <c r="M21" s="170"/>
      <c r="N21" s="134"/>
      <c r="O21" s="134"/>
      <c r="P21" s="134"/>
      <c r="Q21" s="134"/>
      <c r="R21" s="170"/>
      <c r="S21" s="170"/>
      <c r="T21" s="170"/>
      <c r="U21" s="170"/>
      <c r="V21" s="28"/>
      <c r="W21" s="28"/>
      <c r="X21" s="28"/>
      <c r="Y21" s="28"/>
      <c r="Z21" s="47"/>
      <c r="AA21" s="47"/>
      <c r="AB21" s="47"/>
      <c r="AC21" s="47"/>
    </row>
    <row r="22" spans="4:29">
      <c r="D22" s="96" t="s">
        <v>19</v>
      </c>
      <c r="E22" s="17" t="s">
        <v>20</v>
      </c>
      <c r="F22" s="119">
        <v>7.9885261046340901</v>
      </c>
      <c r="G22" s="120">
        <v>6.2489419682581397</v>
      </c>
      <c r="H22" s="120">
        <v>9.6347348660552292</v>
      </c>
      <c r="I22" s="146">
        <v>61.258438585486303</v>
      </c>
      <c r="J22" s="171">
        <v>135531.83725398401</v>
      </c>
      <c r="K22" s="171">
        <v>86360.183794452896</v>
      </c>
      <c r="L22" s="171">
        <v>89326.912992498605</v>
      </c>
      <c r="M22" s="171">
        <v>166468.824781053</v>
      </c>
      <c r="N22" s="150">
        <f t="shared" ref="N22:U22" si="5">SQRT(F22)</f>
        <v>2.8263980796473258</v>
      </c>
      <c r="O22" s="122">
        <f t="shared" si="5"/>
        <v>2.4997883846954205</v>
      </c>
      <c r="P22" s="122">
        <f t="shared" si="5"/>
        <v>3.1039869307159185</v>
      </c>
      <c r="Q22" s="151">
        <f t="shared" si="5"/>
        <v>7.8267770241323662</v>
      </c>
      <c r="R22" s="172">
        <f t="shared" si="5"/>
        <v>368.14648885190252</v>
      </c>
      <c r="S22" s="172">
        <f t="shared" si="5"/>
        <v>293.87103258819656</v>
      </c>
      <c r="T22" s="172">
        <f t="shared" si="5"/>
        <v>298.87608300514546</v>
      </c>
      <c r="U22" s="172">
        <f t="shared" si="5"/>
        <v>408.00591267903582</v>
      </c>
      <c r="V22" s="48">
        <v>1.0728576770095E-2</v>
      </c>
      <c r="W22" s="49">
        <v>9.3923898413389995E-3</v>
      </c>
      <c r="X22" s="49">
        <v>1.0223858478592999E-2</v>
      </c>
      <c r="Y22" s="50">
        <v>1.7810854690570001E-2</v>
      </c>
      <c r="Z22" s="103">
        <v>3.0144928029021301E-2</v>
      </c>
      <c r="AA22" s="103">
        <v>2.8835707395056798E-2</v>
      </c>
      <c r="AB22" s="103">
        <v>2.7748702023152501E-2</v>
      </c>
      <c r="AC22" s="103">
        <v>3.1412408536090702E-2</v>
      </c>
    </row>
    <row r="23" spans="4:29">
      <c r="D23" s="97"/>
      <c r="E23" s="17" t="s">
        <v>21</v>
      </c>
      <c r="F23" s="124">
        <v>437951.53904736502</v>
      </c>
      <c r="G23" s="125">
        <v>526759.97667405801</v>
      </c>
      <c r="H23" s="125">
        <v>671049.79581136396</v>
      </c>
      <c r="I23" s="155">
        <v>667913.72379443201</v>
      </c>
      <c r="J23" s="172"/>
      <c r="K23" s="172"/>
      <c r="L23" s="172"/>
      <c r="M23" s="172"/>
      <c r="N23" s="159">
        <f t="shared" ref="N23:Q25" si="6">SQRT(F23)</f>
        <v>661.77907117660118</v>
      </c>
      <c r="O23" s="127">
        <f t="shared" si="6"/>
        <v>725.7823204474314</v>
      </c>
      <c r="P23" s="127">
        <f t="shared" si="6"/>
        <v>819.17629104568448</v>
      </c>
      <c r="Q23" s="160">
        <f t="shared" si="6"/>
        <v>817.25988754767104</v>
      </c>
      <c r="R23" s="172"/>
      <c r="S23" s="172"/>
      <c r="T23" s="172"/>
      <c r="U23" s="172"/>
      <c r="V23" s="51">
        <v>2.3285859661804999E-2</v>
      </c>
      <c r="W23" s="21">
        <v>2.4458195171617E-2</v>
      </c>
      <c r="X23" s="21">
        <v>2.6268921266252999E-2</v>
      </c>
      <c r="Y23" s="52">
        <v>2.7446339494453E-2</v>
      </c>
      <c r="Z23" s="104"/>
      <c r="AA23" s="104"/>
      <c r="AB23" s="104"/>
      <c r="AC23" s="104"/>
    </row>
    <row r="24" spans="4:29">
      <c r="D24" s="97"/>
      <c r="E24" s="17" t="s">
        <v>22</v>
      </c>
      <c r="F24" s="124">
        <v>1601.8110427998599</v>
      </c>
      <c r="G24" s="125">
        <v>1768.47212941112</v>
      </c>
      <c r="H24" s="125">
        <v>1750.5213568905599</v>
      </c>
      <c r="I24" s="155">
        <v>3175.4928882357799</v>
      </c>
      <c r="J24" s="172"/>
      <c r="K24" s="172"/>
      <c r="L24" s="172"/>
      <c r="M24" s="172"/>
      <c r="N24" s="159">
        <f t="shared" si="6"/>
        <v>40.022631632613312</v>
      </c>
      <c r="O24" s="127">
        <f t="shared" si="6"/>
        <v>42.053205934995255</v>
      </c>
      <c r="P24" s="127">
        <f t="shared" si="6"/>
        <v>41.839232269373205</v>
      </c>
      <c r="Q24" s="160">
        <f t="shared" si="6"/>
        <v>56.351511854037952</v>
      </c>
      <c r="R24" s="172"/>
      <c r="S24" s="172"/>
      <c r="T24" s="172"/>
      <c r="U24" s="172"/>
      <c r="V24" s="53">
        <v>2.0895709523490999E-2</v>
      </c>
      <c r="W24" s="23">
        <v>2.1826198650545001E-2</v>
      </c>
      <c r="X24" s="23">
        <v>2.1381777506241002E-2</v>
      </c>
      <c r="Y24" s="54">
        <v>2.7375143102057999E-2</v>
      </c>
      <c r="Z24" s="104"/>
      <c r="AA24" s="104"/>
      <c r="AB24" s="104"/>
      <c r="AC24" s="104"/>
    </row>
    <row r="25" spans="4:29">
      <c r="D25" s="98"/>
      <c r="E25" s="17" t="s">
        <v>23</v>
      </c>
      <c r="F25" s="129">
        <v>7.8779453552689193E-6</v>
      </c>
      <c r="G25" s="130">
        <v>6.2842895994616399E-6</v>
      </c>
      <c r="H25" s="130">
        <v>5.5140431663874296E-6</v>
      </c>
      <c r="I25" s="164">
        <v>5.2235236711332697E-6</v>
      </c>
      <c r="J25" s="172"/>
      <c r="K25" s="172"/>
      <c r="L25" s="172"/>
      <c r="M25" s="172"/>
      <c r="N25" s="165">
        <f t="shared" si="6"/>
        <v>2.8067677772250629E-3</v>
      </c>
      <c r="O25" s="132">
        <f t="shared" si="6"/>
        <v>2.5068485393939617E-3</v>
      </c>
      <c r="P25" s="132">
        <f t="shared" si="6"/>
        <v>2.3481999843257451E-3</v>
      </c>
      <c r="Q25" s="166">
        <f t="shared" si="6"/>
        <v>2.2855029361462807E-3</v>
      </c>
      <c r="R25" s="172"/>
      <c r="S25" s="172"/>
      <c r="T25" s="172"/>
      <c r="U25" s="172"/>
      <c r="V25" s="61">
        <v>2.8835490451845001E-2</v>
      </c>
      <c r="W25" s="62">
        <v>2.507728851244E-2</v>
      </c>
      <c r="X25" s="62">
        <v>2.5204359312041999E-2</v>
      </c>
      <c r="Y25" s="63">
        <v>2.7284538795240999E-2</v>
      </c>
      <c r="Z25" s="104"/>
      <c r="AA25" s="104"/>
      <c r="AB25" s="104"/>
      <c r="AC25" s="104"/>
    </row>
    <row r="26" spans="4:29">
      <c r="D26" s="26"/>
      <c r="E26" s="26"/>
      <c r="F26" s="134"/>
      <c r="G26" s="134"/>
      <c r="H26" s="134"/>
      <c r="I26" s="134"/>
      <c r="J26" s="170"/>
      <c r="K26" s="170"/>
      <c r="L26" s="170"/>
      <c r="M26" s="170"/>
      <c r="N26" s="134"/>
      <c r="O26" s="134"/>
      <c r="P26" s="134"/>
      <c r="Q26" s="134"/>
      <c r="R26" s="170"/>
      <c r="S26" s="170"/>
      <c r="T26" s="170"/>
      <c r="U26" s="170"/>
      <c r="V26" s="28"/>
      <c r="W26" s="28"/>
      <c r="X26" s="28"/>
      <c r="Y26" s="28"/>
      <c r="Z26" s="47"/>
      <c r="AA26" s="47"/>
      <c r="AB26" s="47"/>
      <c r="AC26" s="47"/>
    </row>
    <row r="27" spans="4:29">
      <c r="D27" s="105" t="s">
        <v>24</v>
      </c>
      <c r="E27" s="17" t="s">
        <v>25</v>
      </c>
      <c r="F27" s="119">
        <v>1.16200669139761E-2</v>
      </c>
      <c r="G27" s="120">
        <v>1.16500931118608E-2</v>
      </c>
      <c r="H27" s="120">
        <v>1.1707330212841699E-2</v>
      </c>
      <c r="I27" s="146">
        <v>1.06612754663599E-2</v>
      </c>
      <c r="J27" s="171">
        <v>1.6722230001719698E-2</v>
      </c>
      <c r="K27" s="171">
        <v>1.5474411039155801E-2</v>
      </c>
      <c r="L27" s="171">
        <v>1.1343166083010701E-2</v>
      </c>
      <c r="M27" s="171">
        <v>4.1149982290673596E-3</v>
      </c>
      <c r="N27" s="150">
        <f t="shared" ref="N27:U27" si="7">SQRT(F27)</f>
        <v>0.10779641419813601</v>
      </c>
      <c r="O27" s="122">
        <f t="shared" si="7"/>
        <v>0.1079355970561186</v>
      </c>
      <c r="P27" s="122">
        <f t="shared" si="7"/>
        <v>0.10820041687924173</v>
      </c>
      <c r="Q27" s="151">
        <f t="shared" si="7"/>
        <v>0.10325345256387265</v>
      </c>
      <c r="R27" s="172">
        <f t="shared" si="7"/>
        <v>0.12931446168824157</v>
      </c>
      <c r="S27" s="172">
        <f t="shared" si="7"/>
        <v>0.12439618579022349</v>
      </c>
      <c r="T27" s="172">
        <f t="shared" si="7"/>
        <v>0.10650430077236647</v>
      </c>
      <c r="U27" s="173">
        <f t="shared" si="7"/>
        <v>6.4148251956443511E-2</v>
      </c>
      <c r="V27" s="58">
        <v>0.19784453990390399</v>
      </c>
      <c r="W27" s="59">
        <v>0.19082397670629</v>
      </c>
      <c r="X27" s="59">
        <v>0.175718550834077</v>
      </c>
      <c r="Y27" s="60">
        <v>0.120892986709394</v>
      </c>
      <c r="Z27" s="107">
        <v>0.226202959817076</v>
      </c>
      <c r="AA27" s="103">
        <v>0.21694554073691899</v>
      </c>
      <c r="AB27" s="103">
        <v>0.17759580934531399</v>
      </c>
      <c r="AC27" s="103">
        <v>9.1472248161590497E-2</v>
      </c>
    </row>
    <row r="28" spans="4:29">
      <c r="D28" s="106"/>
      <c r="E28" s="17" t="s">
        <v>26</v>
      </c>
      <c r="F28" s="124">
        <v>3.5017104353385301E-5</v>
      </c>
      <c r="G28" s="125">
        <v>4.5824553070864701E-5</v>
      </c>
      <c r="H28" s="125">
        <v>5.01856121477748E-5</v>
      </c>
      <c r="I28" s="155">
        <v>1.0616701775053301E-4</v>
      </c>
      <c r="J28" s="172"/>
      <c r="K28" s="172"/>
      <c r="L28" s="172"/>
      <c r="M28" s="172"/>
      <c r="N28" s="159">
        <f t="shared" ref="N28:Q29" si="8">SQRT(F28)</f>
        <v>5.9175251882341235E-3</v>
      </c>
      <c r="O28" s="127">
        <f t="shared" si="8"/>
        <v>6.7693835074447289E-3</v>
      </c>
      <c r="P28" s="127">
        <f t="shared" si="8"/>
        <v>7.0841804146827602E-3</v>
      </c>
      <c r="Q28" s="160">
        <f t="shared" si="8"/>
        <v>1.0303738047453119E-2</v>
      </c>
      <c r="R28" s="172"/>
      <c r="S28" s="172"/>
      <c r="T28" s="172"/>
      <c r="U28" s="173"/>
      <c r="V28" s="51">
        <v>2.9840648312285001E-2</v>
      </c>
      <c r="W28" s="21">
        <v>3.3515499092035002E-2</v>
      </c>
      <c r="X28" s="21">
        <v>3.3287261020756999E-2</v>
      </c>
      <c r="Y28" s="52">
        <v>3.5799657613654001E-2</v>
      </c>
      <c r="Z28" s="108"/>
      <c r="AA28" s="104"/>
      <c r="AB28" s="104"/>
      <c r="AC28" s="104"/>
    </row>
    <row r="29" spans="4:29">
      <c r="D29" s="106"/>
      <c r="E29" s="17" t="s">
        <v>27</v>
      </c>
      <c r="F29" s="129">
        <v>5.5447242804816698E-5</v>
      </c>
      <c r="G29" s="130">
        <v>5.6243209852029603E-5</v>
      </c>
      <c r="H29" s="130">
        <v>5.9197428365223497E-5</v>
      </c>
      <c r="I29" s="164">
        <v>1.3690447187768599E-4</v>
      </c>
      <c r="J29" s="172"/>
      <c r="K29" s="172"/>
      <c r="L29" s="172"/>
      <c r="M29" s="172"/>
      <c r="N29" s="165">
        <f t="shared" si="8"/>
        <v>7.4462905399142664E-3</v>
      </c>
      <c r="O29" s="132">
        <f t="shared" si="8"/>
        <v>7.4995473098067459E-3</v>
      </c>
      <c r="P29" s="132">
        <f t="shared" si="8"/>
        <v>7.6939865066962196E-3</v>
      </c>
      <c r="Q29" s="166">
        <f t="shared" si="8"/>
        <v>1.1700618439966582E-2</v>
      </c>
      <c r="R29" s="172"/>
      <c r="S29" s="172"/>
      <c r="T29" s="172"/>
      <c r="U29" s="173"/>
      <c r="V29" s="55">
        <v>4.4896559696113003E-2</v>
      </c>
      <c r="W29" s="56">
        <v>4.0790666637535999E-2</v>
      </c>
      <c r="X29" s="56">
        <v>3.9820980707016E-2</v>
      </c>
      <c r="Y29" s="57">
        <v>4.4800905966021001E-2</v>
      </c>
      <c r="Z29" s="108"/>
      <c r="AA29" s="104"/>
      <c r="AB29" s="104"/>
      <c r="AC29" s="104"/>
    </row>
    <row r="30" spans="4:29">
      <c r="X30" s="30"/>
    </row>
    <row r="31" spans="4:29">
      <c r="E31" s="31"/>
      <c r="N31" s="32"/>
      <c r="P31" s="32"/>
    </row>
    <row r="32" spans="4:29">
      <c r="E32" s="31"/>
    </row>
    <row r="34" spans="5:25">
      <c r="E34" s="33"/>
    </row>
    <row r="35" spans="5:25">
      <c r="E35" s="33"/>
    </row>
    <row r="36" spans="5:25">
      <c r="E36" s="33"/>
      <c r="Y36" s="30"/>
    </row>
    <row r="40" spans="5:25">
      <c r="L40" s="27"/>
      <c r="M40" s="27"/>
      <c r="N40" s="27"/>
    </row>
    <row r="51" spans="5:17">
      <c r="E51" s="33"/>
    </row>
    <row r="52" spans="5:17">
      <c r="E52" s="33"/>
      <c r="F52" s="20"/>
      <c r="G52" s="20"/>
      <c r="H52" s="20"/>
      <c r="I52" s="20"/>
      <c r="J52" s="20"/>
      <c r="K52" s="20"/>
      <c r="L52" s="20"/>
      <c r="M52" s="20"/>
      <c r="N52" s="20"/>
      <c r="O52" s="20"/>
      <c r="P52" s="20"/>
      <c r="Q52" s="20"/>
    </row>
  </sheetData>
  <mergeCells count="43">
    <mergeCell ref="AA27:AA29"/>
    <mergeCell ref="AB27:AB29"/>
    <mergeCell ref="AC27:AC29"/>
    <mergeCell ref="R27:R29"/>
    <mergeCell ref="S27:S29"/>
    <mergeCell ref="T27:T29"/>
    <mergeCell ref="U27:U29"/>
    <mergeCell ref="Z27:Z29"/>
    <mergeCell ref="D27:D29"/>
    <mergeCell ref="J27:J29"/>
    <mergeCell ref="K27:K29"/>
    <mergeCell ref="L27:L29"/>
    <mergeCell ref="M27:M29"/>
    <mergeCell ref="AC11:AC20"/>
    <mergeCell ref="D22:D25"/>
    <mergeCell ref="J22:J25"/>
    <mergeCell ref="K22:K25"/>
    <mergeCell ref="L22:L25"/>
    <mergeCell ref="M22:M25"/>
    <mergeCell ref="R22:R25"/>
    <mergeCell ref="S22:S25"/>
    <mergeCell ref="T22:T25"/>
    <mergeCell ref="U22:U25"/>
    <mergeCell ref="Z22:Z25"/>
    <mergeCell ref="AA22:AA25"/>
    <mergeCell ref="AB22:AB25"/>
    <mergeCell ref="AC22:AC25"/>
    <mergeCell ref="D2:M6"/>
    <mergeCell ref="F9:M9"/>
    <mergeCell ref="N9:U9"/>
    <mergeCell ref="V9:AC9"/>
    <mergeCell ref="D11:D20"/>
    <mergeCell ref="J11:J20"/>
    <mergeCell ref="K11:K20"/>
    <mergeCell ref="L11:L20"/>
    <mergeCell ref="M11:M20"/>
    <mergeCell ref="R11:R20"/>
    <mergeCell ref="S11:S20"/>
    <mergeCell ref="T11:T20"/>
    <mergeCell ref="U11:U20"/>
    <mergeCell ref="Z11:Z20"/>
    <mergeCell ref="AA11:AA20"/>
    <mergeCell ref="AB11:AB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D53D9-62E8-4E11-ACFB-0F15EEC28A54}">
  <sheetPr codeName="Sheet3"/>
  <dimension ref="D2:AC31"/>
  <sheetViews>
    <sheetView tabSelected="1" topLeftCell="G16" zoomScaleNormal="100" workbookViewId="0">
      <selection activeCell="U23" sqref="Q23:U26"/>
    </sheetView>
  </sheetViews>
  <sheetFormatPr defaultRowHeight="14.45"/>
  <cols>
    <col min="4" max="4" width="9.85546875" bestFit="1" customWidth="1"/>
    <col min="5" max="5" width="6.42578125" bestFit="1" customWidth="1"/>
    <col min="6" max="9" width="15.7109375" bestFit="1" customWidth="1"/>
    <col min="10" max="13" width="13.28515625" bestFit="1" customWidth="1"/>
    <col min="14" max="17" width="12" bestFit="1" customWidth="1"/>
    <col min="18" max="21" width="10.5703125" bestFit="1" customWidth="1"/>
    <col min="22" max="29" width="7.28515625" bestFit="1" customWidth="1"/>
  </cols>
  <sheetData>
    <row r="2" spans="4:29">
      <c r="D2" s="41"/>
      <c r="E2" s="41"/>
      <c r="F2" s="41"/>
      <c r="G2" s="41"/>
      <c r="H2" s="41"/>
      <c r="I2" s="41"/>
      <c r="J2" s="41"/>
      <c r="K2" s="41"/>
      <c r="L2" s="41"/>
      <c r="M2" s="41"/>
      <c r="N2" s="40"/>
      <c r="O2" s="40"/>
      <c r="P2" s="40"/>
      <c r="Q2" s="40"/>
      <c r="R2" s="40"/>
      <c r="S2" s="40"/>
      <c r="T2" s="40"/>
      <c r="U2" s="40"/>
      <c r="V2" s="40"/>
      <c r="W2" s="40"/>
      <c r="X2" s="40"/>
      <c r="Y2" s="40"/>
      <c r="Z2" s="40"/>
      <c r="AA2" s="40"/>
      <c r="AB2" s="40"/>
      <c r="AC2" s="40"/>
    </row>
    <row r="3" spans="4:29" ht="15">
      <c r="D3" s="109" t="s">
        <v>29</v>
      </c>
      <c r="E3" s="109"/>
      <c r="F3" s="109"/>
      <c r="G3" s="109"/>
      <c r="H3" s="109"/>
      <c r="I3" s="109"/>
      <c r="J3" s="109"/>
      <c r="K3" s="109"/>
      <c r="L3" s="109"/>
      <c r="M3" s="109"/>
      <c r="N3" s="40"/>
      <c r="O3" s="40"/>
      <c r="P3" s="40"/>
      <c r="Q3" s="40"/>
      <c r="R3" s="40"/>
      <c r="S3" s="40"/>
      <c r="T3" s="40"/>
      <c r="U3" s="40"/>
      <c r="V3" s="40"/>
      <c r="W3" s="40"/>
      <c r="X3" s="40"/>
      <c r="Y3" s="40"/>
      <c r="Z3" s="40"/>
      <c r="AA3" s="40"/>
      <c r="AB3" s="40"/>
      <c r="AC3" s="40"/>
    </row>
    <row r="4" spans="4:29" ht="15">
      <c r="D4" s="109"/>
      <c r="E4" s="109"/>
      <c r="F4" s="109"/>
      <c r="G4" s="109"/>
      <c r="H4" s="109"/>
      <c r="I4" s="109"/>
      <c r="J4" s="109"/>
      <c r="K4" s="109"/>
      <c r="L4" s="109"/>
      <c r="M4" s="109"/>
      <c r="N4" s="40"/>
      <c r="O4" s="40"/>
      <c r="P4" s="40"/>
      <c r="Q4" s="40"/>
      <c r="R4" s="40"/>
      <c r="S4" s="40"/>
      <c r="T4" s="40"/>
      <c r="U4" s="40"/>
      <c r="V4" s="40"/>
      <c r="W4" s="40"/>
      <c r="X4" s="40"/>
      <c r="Y4" s="40"/>
      <c r="Z4" s="40"/>
      <c r="AA4" s="40"/>
      <c r="AB4" s="40"/>
      <c r="AC4" s="40"/>
    </row>
    <row r="5" spans="4:29" ht="15">
      <c r="D5" s="109"/>
      <c r="E5" s="109"/>
      <c r="F5" s="109"/>
      <c r="G5" s="109"/>
      <c r="H5" s="109"/>
      <c r="I5" s="109"/>
      <c r="J5" s="109"/>
      <c r="K5" s="109"/>
      <c r="L5" s="109"/>
      <c r="M5" s="109"/>
      <c r="N5" s="40"/>
      <c r="O5" s="40"/>
      <c r="P5" s="40"/>
      <c r="Q5" s="40"/>
      <c r="R5" s="40"/>
      <c r="S5" s="40"/>
      <c r="T5" s="40"/>
      <c r="U5" s="40"/>
      <c r="V5" s="40"/>
      <c r="W5" s="40"/>
      <c r="X5" s="40"/>
      <c r="Y5" s="40"/>
      <c r="Z5" s="40"/>
      <c r="AA5" s="40"/>
      <c r="AB5" s="40"/>
      <c r="AC5" s="40"/>
    </row>
    <row r="6" spans="4:29" ht="15">
      <c r="D6" s="109"/>
      <c r="E6" s="109"/>
      <c r="F6" s="109"/>
      <c r="G6" s="109"/>
      <c r="H6" s="109"/>
      <c r="I6" s="109"/>
      <c r="J6" s="109"/>
      <c r="K6" s="109"/>
      <c r="L6" s="109"/>
      <c r="M6" s="109"/>
      <c r="N6" s="43"/>
      <c r="O6" s="40"/>
      <c r="P6" s="40"/>
      <c r="Q6" s="40"/>
      <c r="R6" s="40"/>
      <c r="S6" s="40"/>
      <c r="T6" s="40"/>
      <c r="U6" s="40"/>
      <c r="V6" s="40"/>
      <c r="W6" s="40"/>
      <c r="X6" s="40"/>
      <c r="Y6" s="40"/>
      <c r="Z6" s="40"/>
      <c r="AA6" s="40"/>
      <c r="AB6" s="40"/>
      <c r="AC6" s="40"/>
    </row>
    <row r="7" spans="4:29" ht="54" customHeight="1">
      <c r="D7" s="109"/>
      <c r="E7" s="109"/>
      <c r="F7" s="109"/>
      <c r="G7" s="109"/>
      <c r="H7" s="109"/>
      <c r="I7" s="109"/>
      <c r="J7" s="109"/>
      <c r="K7" s="109"/>
      <c r="L7" s="109"/>
      <c r="M7" s="109"/>
      <c r="N7" s="40"/>
      <c r="O7" s="40"/>
      <c r="P7" s="40"/>
      <c r="Q7" s="40"/>
      <c r="R7" s="40"/>
      <c r="S7" s="40"/>
      <c r="T7" s="40"/>
      <c r="U7" s="40"/>
      <c r="V7" s="40"/>
      <c r="W7" s="40"/>
      <c r="X7" s="40"/>
      <c r="Y7" s="40"/>
      <c r="Z7" s="40"/>
      <c r="AA7" s="40"/>
      <c r="AB7" s="40"/>
      <c r="AC7" s="40"/>
    </row>
    <row r="8" spans="4:29">
      <c r="D8" s="42"/>
      <c r="E8" s="42"/>
      <c r="F8" s="42"/>
      <c r="G8" s="42"/>
      <c r="H8" s="42"/>
      <c r="I8" s="42"/>
      <c r="J8" s="42"/>
      <c r="K8" s="42"/>
      <c r="L8" s="42"/>
      <c r="M8" s="42"/>
      <c r="N8" s="40"/>
      <c r="O8" s="40"/>
      <c r="P8" s="40"/>
      <c r="Q8" s="40"/>
      <c r="R8" s="40"/>
      <c r="S8" s="40"/>
      <c r="T8" s="40"/>
      <c r="U8" s="40"/>
      <c r="V8" s="40"/>
      <c r="W8" s="40"/>
      <c r="X8" s="40"/>
      <c r="Y8" s="40"/>
      <c r="Z8" s="40"/>
      <c r="AA8" s="40"/>
      <c r="AB8" s="40"/>
      <c r="AC8" s="40"/>
    </row>
    <row r="10" spans="4:29">
      <c r="E10" s="12"/>
      <c r="F10" s="87" t="s">
        <v>1</v>
      </c>
      <c r="G10" s="88"/>
      <c r="H10" s="88"/>
      <c r="I10" s="88"/>
      <c r="J10" s="88"/>
      <c r="K10" s="88"/>
      <c r="L10" s="88"/>
      <c r="M10" s="89"/>
      <c r="N10" s="87" t="s">
        <v>2</v>
      </c>
      <c r="O10" s="88"/>
      <c r="P10" s="88"/>
      <c r="Q10" s="88"/>
      <c r="R10" s="88"/>
      <c r="S10" s="88"/>
      <c r="T10" s="88"/>
      <c r="U10" s="89"/>
      <c r="V10" s="93" t="s">
        <v>3</v>
      </c>
      <c r="W10" s="94"/>
      <c r="X10" s="94"/>
      <c r="Y10" s="94"/>
      <c r="Z10" s="94"/>
      <c r="AA10" s="94"/>
      <c r="AB10" s="94"/>
      <c r="AC10" s="95"/>
    </row>
    <row r="11" spans="4:29">
      <c r="E11" s="12"/>
      <c r="F11" s="14" t="s">
        <v>4</v>
      </c>
      <c r="G11" s="14" t="s">
        <v>5</v>
      </c>
      <c r="H11" s="14" t="s">
        <v>6</v>
      </c>
      <c r="I11" s="14" t="s">
        <v>7</v>
      </c>
      <c r="J11" s="14" t="s">
        <v>4</v>
      </c>
      <c r="K11" s="14" t="s">
        <v>5</v>
      </c>
      <c r="L11" s="14" t="s">
        <v>6</v>
      </c>
      <c r="M11" s="14" t="s">
        <v>7</v>
      </c>
      <c r="N11" s="14" t="s">
        <v>4</v>
      </c>
      <c r="O11" s="14" t="s">
        <v>5</v>
      </c>
      <c r="P11" s="14" t="s">
        <v>6</v>
      </c>
      <c r="Q11" s="14" t="s">
        <v>7</v>
      </c>
      <c r="R11" s="14" t="s">
        <v>4</v>
      </c>
      <c r="S11" s="14" t="s">
        <v>5</v>
      </c>
      <c r="T11" s="14" t="s">
        <v>6</v>
      </c>
      <c r="U11" s="14" t="s">
        <v>7</v>
      </c>
      <c r="V11" s="15" t="s">
        <v>4</v>
      </c>
      <c r="W11" s="15" t="s">
        <v>5</v>
      </c>
      <c r="X11" s="15" t="s">
        <v>6</v>
      </c>
      <c r="Y11" s="15" t="s">
        <v>7</v>
      </c>
      <c r="Z11" s="15" t="s">
        <v>4</v>
      </c>
      <c r="AA11" s="15" t="s">
        <v>5</v>
      </c>
      <c r="AB11" s="15" t="s">
        <v>6</v>
      </c>
      <c r="AC11" s="16" t="s">
        <v>7</v>
      </c>
    </row>
    <row r="12" spans="4:29">
      <c r="D12" s="111" t="s">
        <v>8</v>
      </c>
      <c r="E12" s="45" t="s">
        <v>9</v>
      </c>
      <c r="F12" s="119">
        <v>3.5352139823516497E-5</v>
      </c>
      <c r="G12" s="120">
        <v>3.6240114398856103E-5</v>
      </c>
      <c r="H12" s="120">
        <v>5.9644361777660699E-5</v>
      </c>
      <c r="I12" s="146">
        <v>1.8507835548281599E-4</v>
      </c>
      <c r="J12" s="174">
        <v>8.72E-8</v>
      </c>
      <c r="K12" s="174">
        <v>2.3699999999999999E-7</v>
      </c>
      <c r="L12" s="174">
        <v>1.0915400000000001E-5</v>
      </c>
      <c r="M12" s="174">
        <v>1.09014E-5</v>
      </c>
      <c r="N12" s="150">
        <v>5.9457665463349997E-3</v>
      </c>
      <c r="O12" s="122">
        <v>6.0199762789280202E-3</v>
      </c>
      <c r="P12" s="122">
        <v>7.7229762253719697E-3</v>
      </c>
      <c r="Q12" s="151">
        <v>1.36043506086404E-2</v>
      </c>
      <c r="R12" s="152">
        <v>2.9532899999999999E-4</v>
      </c>
      <c r="S12" s="152">
        <v>4.87088E-4</v>
      </c>
      <c r="T12" s="152">
        <v>3.3038410000000001E-3</v>
      </c>
      <c r="U12" s="152">
        <v>3.3017340000000002E-3</v>
      </c>
      <c r="V12" s="48">
        <v>2.14338792020318E-2</v>
      </c>
      <c r="W12" s="49">
        <v>2.03503349388898E-2</v>
      </c>
      <c r="X12" s="49">
        <v>2.2662148747031201E-2</v>
      </c>
      <c r="Y12" s="50">
        <v>2.9737851041400198E-2</v>
      </c>
      <c r="Z12" s="99">
        <v>1.4634625E-2</v>
      </c>
      <c r="AA12" s="99">
        <v>2.3668227999999999E-2</v>
      </c>
      <c r="AB12" s="99">
        <v>0.12989875000000001</v>
      </c>
      <c r="AC12" s="99">
        <v>0.121976978</v>
      </c>
    </row>
    <row r="13" spans="4:29">
      <c r="D13" s="97"/>
      <c r="E13" s="44" t="s">
        <v>10</v>
      </c>
      <c r="F13" s="124">
        <v>4.4356179689777703E-2</v>
      </c>
      <c r="G13" s="125">
        <v>0.113986350434295</v>
      </c>
      <c r="H13" s="125">
        <v>0.13639296219580899</v>
      </c>
      <c r="I13" s="155">
        <v>0.63395144107961898</v>
      </c>
      <c r="J13" s="175"/>
      <c r="K13" s="175"/>
      <c r="L13" s="175"/>
      <c r="M13" s="175"/>
      <c r="N13" s="159">
        <v>0.210609068393974</v>
      </c>
      <c r="O13" s="127">
        <v>0.33761864645528</v>
      </c>
      <c r="P13" s="127">
        <v>0.36931417816786899</v>
      </c>
      <c r="Q13" s="160">
        <v>0.79621067631602305</v>
      </c>
      <c r="R13" s="161"/>
      <c r="S13" s="161"/>
      <c r="T13" s="161"/>
      <c r="U13" s="161"/>
      <c r="V13" s="51">
        <v>1.2305234721076801E-2</v>
      </c>
      <c r="W13" s="21">
        <v>1.7388744042223798E-2</v>
      </c>
      <c r="X13" s="21">
        <v>1.5992215859650501E-2</v>
      </c>
      <c r="Y13" s="52">
        <v>2.68224571099441E-2</v>
      </c>
      <c r="Z13" s="100"/>
      <c r="AA13" s="100"/>
      <c r="AB13" s="100"/>
      <c r="AC13" s="100"/>
    </row>
    <row r="14" spans="4:29">
      <c r="D14" s="97"/>
      <c r="E14" s="17" t="s">
        <v>11</v>
      </c>
      <c r="F14" s="124">
        <v>7.2176521458040805E-5</v>
      </c>
      <c r="G14" s="125">
        <v>9.6144625429052806E-5</v>
      </c>
      <c r="H14" s="125">
        <v>1.03560030832061E-4</v>
      </c>
      <c r="I14" s="155">
        <v>1.9941566388717401E-4</v>
      </c>
      <c r="J14" s="175"/>
      <c r="K14" s="175"/>
      <c r="L14" s="175"/>
      <c r="M14" s="175"/>
      <c r="N14" s="159">
        <v>8.49567663332596E-3</v>
      </c>
      <c r="O14" s="127">
        <v>9.8053365790804307E-3</v>
      </c>
      <c r="P14" s="127">
        <v>1.01764449014408E-2</v>
      </c>
      <c r="Q14" s="160">
        <v>1.4121461110209999E-2</v>
      </c>
      <c r="R14" s="161"/>
      <c r="S14" s="161"/>
      <c r="T14" s="161"/>
      <c r="U14" s="161"/>
      <c r="V14" s="51">
        <v>4.4086951346893298E-2</v>
      </c>
      <c r="W14" s="21">
        <v>5.1518552570502502E-2</v>
      </c>
      <c r="X14" s="21">
        <v>4.98501872597562E-2</v>
      </c>
      <c r="Y14" s="52">
        <v>5.0126586811665902E-2</v>
      </c>
      <c r="Z14" s="100"/>
      <c r="AA14" s="100"/>
      <c r="AB14" s="100"/>
      <c r="AC14" s="100"/>
    </row>
    <row r="15" spans="4:29">
      <c r="D15" s="97"/>
      <c r="E15" s="17" t="s">
        <v>12</v>
      </c>
      <c r="F15" s="124">
        <v>8.7331337370136E-5</v>
      </c>
      <c r="G15" s="125">
        <v>9.6113826709075796E-5</v>
      </c>
      <c r="H15" s="125">
        <v>1.03958252609779E-4</v>
      </c>
      <c r="I15" s="155">
        <v>1.2381284409197001E-4</v>
      </c>
      <c r="J15" s="175"/>
      <c r="K15" s="175"/>
      <c r="L15" s="175"/>
      <c r="M15" s="175"/>
      <c r="N15" s="159">
        <v>9.3451237214996798E-3</v>
      </c>
      <c r="O15" s="127">
        <v>9.8037659452414397E-3</v>
      </c>
      <c r="P15" s="127">
        <v>1.0195991987530101E-2</v>
      </c>
      <c r="Q15" s="160">
        <v>1.11271220040031E-2</v>
      </c>
      <c r="R15" s="161"/>
      <c r="S15" s="161"/>
      <c r="T15" s="161"/>
      <c r="U15" s="161"/>
      <c r="V15" s="51">
        <v>6.1420164656455001E-2</v>
      </c>
      <c r="W15" s="21">
        <v>6.2979329650873397E-2</v>
      </c>
      <c r="X15" s="21">
        <v>5.9951108298590502E-2</v>
      </c>
      <c r="Y15" s="52">
        <v>4.9855116910078601E-2</v>
      </c>
      <c r="Z15" s="100"/>
      <c r="AA15" s="100"/>
      <c r="AB15" s="100"/>
      <c r="AC15" s="100"/>
    </row>
    <row r="16" spans="4:29">
      <c r="D16" s="97"/>
      <c r="E16" s="17" t="s">
        <v>13</v>
      </c>
      <c r="F16" s="124">
        <v>1.00453863109692</v>
      </c>
      <c r="G16" s="125">
        <v>1.40479522615399</v>
      </c>
      <c r="H16" s="125">
        <v>4.3281076131318796</v>
      </c>
      <c r="I16" s="155">
        <v>10.8094649831257</v>
      </c>
      <c r="J16" s="175"/>
      <c r="K16" s="175"/>
      <c r="L16" s="175"/>
      <c r="M16" s="175"/>
      <c r="N16" s="159">
        <v>1.0022667464786601</v>
      </c>
      <c r="O16" s="127">
        <v>1.1852405773318699</v>
      </c>
      <c r="P16" s="127">
        <v>2.0804104434298201</v>
      </c>
      <c r="Q16" s="160">
        <v>3.2877750809819299</v>
      </c>
      <c r="R16" s="161"/>
      <c r="S16" s="161"/>
      <c r="T16" s="161"/>
      <c r="U16" s="161"/>
      <c r="V16" s="51">
        <v>1.24692584974325E-2</v>
      </c>
      <c r="W16" s="21">
        <v>1.43612339559614E-2</v>
      </c>
      <c r="X16" s="21">
        <v>1.97846273071191E-2</v>
      </c>
      <c r="Y16" s="52">
        <v>2.75459887224534E-2</v>
      </c>
      <c r="Z16" s="100"/>
      <c r="AA16" s="100"/>
      <c r="AB16" s="100"/>
      <c r="AC16" s="100"/>
    </row>
    <row r="17" spans="4:29">
      <c r="D17" s="97"/>
      <c r="E17" s="17" t="s">
        <v>14</v>
      </c>
      <c r="F17" s="124">
        <v>0.36462699563244999</v>
      </c>
      <c r="G17" s="125">
        <v>0.339533783890689</v>
      </c>
      <c r="H17" s="125">
        <v>0.32798788749331198</v>
      </c>
      <c r="I17" s="155">
        <v>0.41119423790569898</v>
      </c>
      <c r="J17" s="175"/>
      <c r="K17" s="175"/>
      <c r="L17" s="175"/>
      <c r="M17" s="175"/>
      <c r="N17" s="159">
        <v>0.60384351916075896</v>
      </c>
      <c r="O17" s="127">
        <v>0.58269527532895704</v>
      </c>
      <c r="P17" s="127">
        <v>0.57270226775638999</v>
      </c>
      <c r="Q17" s="160">
        <v>0.64124428878992601</v>
      </c>
      <c r="R17" s="161"/>
      <c r="S17" s="161"/>
      <c r="T17" s="161"/>
      <c r="U17" s="161"/>
      <c r="V17" s="51">
        <v>8.6236147891232198E-2</v>
      </c>
      <c r="W17" s="21">
        <v>7.80898422942021E-2</v>
      </c>
      <c r="X17" s="21">
        <v>7.2407833852989906E-2</v>
      </c>
      <c r="Y17" s="52">
        <v>6.2989151106124602E-2</v>
      </c>
      <c r="Z17" s="100"/>
      <c r="AA17" s="100"/>
      <c r="AB17" s="100"/>
      <c r="AC17" s="100"/>
    </row>
    <row r="18" spans="4:29" ht="15">
      <c r="D18" s="97"/>
      <c r="E18" s="17" t="s">
        <v>15</v>
      </c>
      <c r="F18" s="124">
        <v>7.9602253668556305E-2</v>
      </c>
      <c r="G18" s="125">
        <v>8.2057140602023196E-2</v>
      </c>
      <c r="H18" s="125">
        <v>0.113433111584747</v>
      </c>
      <c r="I18" s="155">
        <v>0.15461486136607699</v>
      </c>
      <c r="J18" s="175"/>
      <c r="K18" s="175"/>
      <c r="L18" s="175"/>
      <c r="M18" s="175"/>
      <c r="N18" s="159">
        <v>0.28213871352325298</v>
      </c>
      <c r="O18" s="127">
        <v>0.28645617570934501</v>
      </c>
      <c r="P18" s="127">
        <v>0.33679832479504301</v>
      </c>
      <c r="Q18" s="160">
        <v>0.39321096292712499</v>
      </c>
      <c r="R18" s="161"/>
      <c r="S18" s="161"/>
      <c r="T18" s="161"/>
      <c r="U18" s="161"/>
      <c r="V18" s="53">
        <v>0.129836438494844</v>
      </c>
      <c r="W18" s="23">
        <v>0.127559618057279</v>
      </c>
      <c r="X18" s="23">
        <v>0.13899240084506001</v>
      </c>
      <c r="Y18" s="54">
        <v>0.14322552690722501</v>
      </c>
      <c r="Z18" s="100"/>
      <c r="AA18" s="100"/>
      <c r="AB18" s="100"/>
      <c r="AC18" s="100"/>
    </row>
    <row r="19" spans="4:29" ht="15">
      <c r="D19" s="97"/>
      <c r="E19" s="17" t="s">
        <v>16</v>
      </c>
      <c r="F19" s="124">
        <v>6.4409087792404703E-6</v>
      </c>
      <c r="G19" s="125">
        <v>6.5220037592274904E-6</v>
      </c>
      <c r="H19" s="125">
        <v>6.2188781095380201E-6</v>
      </c>
      <c r="I19" s="155">
        <v>5.55243024615765E-6</v>
      </c>
      <c r="J19" s="175"/>
      <c r="K19" s="175"/>
      <c r="L19" s="175"/>
      <c r="M19" s="175"/>
      <c r="N19" s="159">
        <v>2.5378945563676301E-3</v>
      </c>
      <c r="O19" s="127">
        <v>2.5538214031579202E-3</v>
      </c>
      <c r="P19" s="127">
        <v>2.4937678539787901E-3</v>
      </c>
      <c r="Q19" s="160">
        <v>2.3563595324478E-3</v>
      </c>
      <c r="R19" s="161"/>
      <c r="S19" s="161"/>
      <c r="T19" s="161"/>
      <c r="U19" s="161"/>
      <c r="V19" s="53">
        <v>0.15415125485349601</v>
      </c>
      <c r="W19" s="23">
        <v>0.151308128305218</v>
      </c>
      <c r="X19" s="23">
        <v>0.14573013515471001</v>
      </c>
      <c r="Y19" s="54">
        <v>0.11684590872824099</v>
      </c>
      <c r="Z19" s="100"/>
      <c r="AA19" s="100"/>
      <c r="AB19" s="100"/>
      <c r="AC19" s="100"/>
    </row>
    <row r="20" spans="4:29">
      <c r="D20" s="97"/>
      <c r="E20" s="17" t="s">
        <v>17</v>
      </c>
      <c r="F20" s="124">
        <v>1.42984720041698E-5</v>
      </c>
      <c r="G20" s="125">
        <v>1.22399699179997E-5</v>
      </c>
      <c r="H20" s="125">
        <v>2.8062182194317901E-5</v>
      </c>
      <c r="I20" s="155">
        <v>3.4796084426851703E-5</v>
      </c>
      <c r="J20" s="175"/>
      <c r="K20" s="175"/>
      <c r="L20" s="175"/>
      <c r="M20" s="175"/>
      <c r="N20" s="159">
        <v>3.7813320409836801E-3</v>
      </c>
      <c r="O20" s="127">
        <v>3.4985668377207901E-3</v>
      </c>
      <c r="P20" s="127">
        <v>5.2973750286644701E-3</v>
      </c>
      <c r="Q20" s="160">
        <v>5.8988205962591999E-3</v>
      </c>
      <c r="R20" s="161"/>
      <c r="S20" s="161"/>
      <c r="T20" s="161"/>
      <c r="U20" s="161"/>
      <c r="V20" s="51">
        <v>3.3123759405714499E-2</v>
      </c>
      <c r="W20" s="21">
        <v>2.8378097940746999E-2</v>
      </c>
      <c r="X20" s="21">
        <v>3.3904636591204802E-2</v>
      </c>
      <c r="Y20" s="52">
        <v>3.9235257085794097E-2</v>
      </c>
      <c r="Z20" s="100"/>
      <c r="AA20" s="100"/>
      <c r="AB20" s="100"/>
      <c r="AC20" s="100"/>
    </row>
    <row r="21" spans="4:29">
      <c r="D21" s="98"/>
      <c r="E21" s="17" t="s">
        <v>18</v>
      </c>
      <c r="F21" s="129">
        <v>8.3555397990984104E-5</v>
      </c>
      <c r="G21" s="130">
        <v>1.2409775465772001E-4</v>
      </c>
      <c r="H21" s="130">
        <v>3.3014968648024799E-4</v>
      </c>
      <c r="I21" s="164">
        <v>6.35076628058912E-4</v>
      </c>
      <c r="J21" s="176"/>
      <c r="K21" s="176"/>
      <c r="L21" s="176"/>
      <c r="M21" s="176"/>
      <c r="N21" s="165">
        <v>9.1408641818475807E-3</v>
      </c>
      <c r="O21" s="132">
        <v>1.1139917174634599E-2</v>
      </c>
      <c r="P21" s="132">
        <v>1.8170021642261398E-2</v>
      </c>
      <c r="Q21" s="166">
        <v>2.5200726736721499E-2</v>
      </c>
      <c r="R21" s="167"/>
      <c r="S21" s="167"/>
      <c r="T21" s="167"/>
      <c r="U21" s="167"/>
      <c r="V21" s="55">
        <v>1.7245787571215799E-2</v>
      </c>
      <c r="W21" s="56">
        <v>1.9429277448491E-2</v>
      </c>
      <c r="X21" s="56">
        <v>2.2440424216690302E-2</v>
      </c>
      <c r="Y21" s="57">
        <v>2.80235107398547E-2</v>
      </c>
      <c r="Z21" s="100"/>
      <c r="AA21" s="100"/>
      <c r="AB21" s="100"/>
      <c r="AC21" s="100"/>
    </row>
    <row r="22" spans="4:29">
      <c r="D22" s="26"/>
      <c r="E22" s="26"/>
      <c r="F22" s="134"/>
      <c r="G22" s="134"/>
      <c r="H22" s="134"/>
      <c r="I22" s="134"/>
      <c r="J22" s="134"/>
      <c r="K22" s="134"/>
      <c r="L22" s="134"/>
      <c r="M22" s="134"/>
      <c r="N22" s="134"/>
      <c r="O22" s="134"/>
      <c r="P22" s="134"/>
      <c r="Q22" s="134"/>
      <c r="R22" s="134"/>
      <c r="S22" s="134"/>
      <c r="T22" s="134"/>
      <c r="U22" s="134"/>
      <c r="V22" s="28"/>
      <c r="W22" s="28"/>
      <c r="X22" s="28"/>
      <c r="Y22" s="28"/>
      <c r="Z22" s="29"/>
      <c r="AA22" s="29"/>
      <c r="AB22" s="29"/>
      <c r="AC22" s="29"/>
    </row>
    <row r="23" spans="4:29">
      <c r="D23" s="96" t="s">
        <v>19</v>
      </c>
      <c r="E23" s="17" t="s">
        <v>20</v>
      </c>
      <c r="F23" s="119">
        <v>12.893698675154599</v>
      </c>
      <c r="G23" s="120">
        <v>7.9409704384477804</v>
      </c>
      <c r="H23" s="120">
        <v>13.105091334700401</v>
      </c>
      <c r="I23" s="146">
        <v>68.190242065663</v>
      </c>
      <c r="J23" s="174">
        <v>11898.66862</v>
      </c>
      <c r="K23" s="177">
        <v>15000.305770000001</v>
      </c>
      <c r="L23" s="177">
        <v>15915.69556</v>
      </c>
      <c r="M23" s="147">
        <v>20143.528900000001</v>
      </c>
      <c r="N23" s="150">
        <v>3.5907796751060301</v>
      </c>
      <c r="O23" s="122">
        <v>2.8179727533189101</v>
      </c>
      <c r="P23" s="122">
        <v>3.6200954869589399</v>
      </c>
      <c r="Q23" s="151">
        <v>8.2577383141913003</v>
      </c>
      <c r="R23" s="152">
        <v>109.08101859999999</v>
      </c>
      <c r="S23" s="152">
        <v>122.4757355</v>
      </c>
      <c r="T23" s="152">
        <v>126.1574237</v>
      </c>
      <c r="U23" s="152">
        <v>141.9279003</v>
      </c>
      <c r="V23" s="48">
        <v>1.2542712767485999E-2</v>
      </c>
      <c r="W23" s="49">
        <v>1.0439878468787999E-2</v>
      </c>
      <c r="X23" s="49">
        <v>1.24423414698002E-2</v>
      </c>
      <c r="Y23" s="50">
        <v>1.9120864137329201E-2</v>
      </c>
      <c r="Z23" s="99">
        <v>6.8046955000000006E-2</v>
      </c>
      <c r="AA23" s="99">
        <v>7.3688648999999995E-2</v>
      </c>
      <c r="AB23" s="99">
        <v>7.0809427999999994E-2</v>
      </c>
      <c r="AC23" s="99">
        <v>7.5406971000000003E-2</v>
      </c>
    </row>
    <row r="24" spans="4:29">
      <c r="D24" s="97"/>
      <c r="E24" s="17" t="s">
        <v>21</v>
      </c>
      <c r="F24" s="124">
        <v>2248194.3214710001</v>
      </c>
      <c r="G24" s="125">
        <v>1762393.2150495499</v>
      </c>
      <c r="H24" s="125">
        <v>1369496.5653965101</v>
      </c>
      <c r="I24" s="155">
        <v>1222129.4008591699</v>
      </c>
      <c r="J24" s="175"/>
      <c r="K24" s="178"/>
      <c r="L24" s="178"/>
      <c r="M24" s="156"/>
      <c r="N24" s="159">
        <v>1499.39798635019</v>
      </c>
      <c r="O24" s="127">
        <v>1327.55158658695</v>
      </c>
      <c r="P24" s="127">
        <v>1170.25491470726</v>
      </c>
      <c r="Q24" s="160">
        <v>1105.49961594709</v>
      </c>
      <c r="R24" s="161"/>
      <c r="S24" s="161"/>
      <c r="T24" s="161"/>
      <c r="U24" s="161"/>
      <c r="V24" s="51">
        <v>5.08282994925396E-2</v>
      </c>
      <c r="W24" s="21">
        <v>4.59593754003279E-2</v>
      </c>
      <c r="X24" s="21">
        <v>3.9908794719910899E-2</v>
      </c>
      <c r="Y24" s="52">
        <v>3.8612466986476399E-2</v>
      </c>
      <c r="Z24" s="100"/>
      <c r="AA24" s="100"/>
      <c r="AB24" s="100"/>
      <c r="AC24" s="100"/>
    </row>
    <row r="25" spans="4:29">
      <c r="D25" s="97"/>
      <c r="E25" s="17" t="s">
        <v>22</v>
      </c>
      <c r="F25" s="124">
        <v>4513.8948340841698</v>
      </c>
      <c r="G25" s="125">
        <v>4851.56560582778</v>
      </c>
      <c r="H25" s="125">
        <v>5437.3256731477604</v>
      </c>
      <c r="I25" s="155">
        <v>5824.4559840474303</v>
      </c>
      <c r="J25" s="175"/>
      <c r="K25" s="178"/>
      <c r="L25" s="178"/>
      <c r="M25" s="156"/>
      <c r="N25" s="159">
        <v>67.185525480449797</v>
      </c>
      <c r="O25" s="127">
        <v>69.653180873724494</v>
      </c>
      <c r="P25" s="127">
        <v>73.738223962526803</v>
      </c>
      <c r="Q25" s="160">
        <v>76.318123562148898</v>
      </c>
      <c r="R25" s="161"/>
      <c r="S25" s="161"/>
      <c r="T25" s="161"/>
      <c r="U25" s="161"/>
      <c r="V25" s="51">
        <v>4.0810924318413898E-2</v>
      </c>
      <c r="W25" s="21">
        <v>4.0154852338852402E-2</v>
      </c>
      <c r="X25" s="21">
        <v>4.0558164006813398E-2</v>
      </c>
      <c r="Y25" s="52">
        <v>4.0347954007832698E-2</v>
      </c>
      <c r="Z25" s="100"/>
      <c r="AA25" s="100"/>
      <c r="AB25" s="100"/>
      <c r="AC25" s="100"/>
    </row>
    <row r="26" spans="4:29">
      <c r="D26" s="98"/>
      <c r="E26" s="17" t="s">
        <v>23</v>
      </c>
      <c r="F26" s="129">
        <v>2.6881274178053699E-6</v>
      </c>
      <c r="G26" s="130">
        <v>3.7677661800946901E-6</v>
      </c>
      <c r="H26" s="130">
        <v>3.9183188965041101E-6</v>
      </c>
      <c r="I26" s="164">
        <v>4.6369123736250598E-6</v>
      </c>
      <c r="J26" s="176"/>
      <c r="K26" s="179"/>
      <c r="L26" s="179"/>
      <c r="M26" s="156"/>
      <c r="N26" s="165">
        <v>1.63955098054478E-3</v>
      </c>
      <c r="O26" s="132">
        <v>1.94107346076718E-3</v>
      </c>
      <c r="P26" s="132">
        <v>1.9794743990524601E-3</v>
      </c>
      <c r="Q26" s="190">
        <v>2.1533491063051198E-3</v>
      </c>
      <c r="R26" s="167"/>
      <c r="S26" s="167"/>
      <c r="T26" s="167"/>
      <c r="U26" s="167"/>
      <c r="V26" s="55">
        <v>1.55816017968695E-2</v>
      </c>
      <c r="W26" s="56">
        <v>1.9388293887588101E-2</v>
      </c>
      <c r="X26" s="56">
        <v>2.12818195453011E-2</v>
      </c>
      <c r="Y26" s="57">
        <v>2.6012804739233401E-2</v>
      </c>
      <c r="Z26" s="100"/>
      <c r="AA26" s="100"/>
      <c r="AB26" s="100"/>
      <c r="AC26" s="100"/>
    </row>
    <row r="27" spans="4:29">
      <c r="D27" s="26"/>
      <c r="E27" s="26"/>
      <c r="F27" s="134"/>
      <c r="G27" s="134"/>
      <c r="H27" s="134"/>
      <c r="I27" s="134"/>
      <c r="J27" s="134"/>
      <c r="K27" s="134"/>
      <c r="L27" s="134"/>
      <c r="M27" s="134"/>
      <c r="N27" s="134"/>
      <c r="O27" s="134"/>
      <c r="P27" s="134"/>
      <c r="Q27" s="134"/>
      <c r="R27" s="134"/>
      <c r="S27" s="134"/>
      <c r="T27" s="134"/>
      <c r="U27" s="134"/>
      <c r="V27" s="28"/>
      <c r="W27" s="28"/>
      <c r="X27" s="28"/>
      <c r="Y27" s="28"/>
      <c r="Z27" s="29"/>
      <c r="AA27" s="29"/>
      <c r="AB27" s="29"/>
      <c r="AC27" s="29"/>
    </row>
    <row r="28" spans="4:29" ht="15">
      <c r="D28" s="105" t="s">
        <v>24</v>
      </c>
      <c r="E28" s="17" t="s">
        <v>25</v>
      </c>
      <c r="F28" s="119">
        <v>9.6049455744895602E-3</v>
      </c>
      <c r="G28" s="120">
        <v>8.9231128748664297E-3</v>
      </c>
      <c r="H28" s="120">
        <v>7.6189665653110597E-3</v>
      </c>
      <c r="I28" s="146">
        <v>4.1460651279548299E-3</v>
      </c>
      <c r="J28" s="174">
        <v>1.1237409E-2</v>
      </c>
      <c r="K28" s="177">
        <v>1.0463416E-2</v>
      </c>
      <c r="L28" s="177">
        <v>9.0971999999999997E-3</v>
      </c>
      <c r="M28" s="147">
        <v>4.9067240000000003E-3</v>
      </c>
      <c r="N28" s="150">
        <v>9.8004824240899194E-2</v>
      </c>
      <c r="O28" s="122">
        <v>9.4462229885104998E-2</v>
      </c>
      <c r="P28" s="122">
        <v>8.7286691799558197E-2</v>
      </c>
      <c r="Q28" s="151">
        <v>6.43899458607851E-2</v>
      </c>
      <c r="R28" s="152">
        <v>0.106006645</v>
      </c>
      <c r="S28" s="152">
        <v>0.10229084099999999</v>
      </c>
      <c r="T28" s="152">
        <v>9.5379243000000002E-2</v>
      </c>
      <c r="U28" s="152">
        <v>7.0048008999999994E-2</v>
      </c>
      <c r="V28" s="58">
        <v>0.179855537739776</v>
      </c>
      <c r="W28" s="59">
        <v>0.16677750381836101</v>
      </c>
      <c r="X28" s="59">
        <v>0.14156487974555801</v>
      </c>
      <c r="Y28" s="60">
        <v>7.1796908184739106E-2</v>
      </c>
      <c r="Z28" s="99">
        <v>0.23136161499999999</v>
      </c>
      <c r="AA28" s="99">
        <v>0.21687946699999999</v>
      </c>
      <c r="AB28" s="99">
        <v>0.20034785399999999</v>
      </c>
      <c r="AC28" s="99">
        <v>0.155356938</v>
      </c>
    </row>
    <row r="29" spans="4:29">
      <c r="D29" s="106"/>
      <c r="E29" s="17" t="s">
        <v>26</v>
      </c>
      <c r="F29" s="124">
        <v>2.17691011273878E-5</v>
      </c>
      <c r="G29" s="125">
        <v>3.1038718840224301E-5</v>
      </c>
      <c r="H29" s="125">
        <v>3.4608341798444601E-5</v>
      </c>
      <c r="I29" s="155">
        <v>1.03633104108793E-4</v>
      </c>
      <c r="J29" s="175"/>
      <c r="K29" s="178"/>
      <c r="L29" s="178"/>
      <c r="M29" s="156"/>
      <c r="N29" s="159">
        <v>4.6657369329386501E-3</v>
      </c>
      <c r="O29" s="127">
        <v>5.5712403322980397E-3</v>
      </c>
      <c r="P29" s="127">
        <v>5.8828854993484801E-3</v>
      </c>
      <c r="Q29" s="160">
        <v>1.01800345828878E-2</v>
      </c>
      <c r="R29" s="161"/>
      <c r="S29" s="161"/>
      <c r="T29" s="161"/>
      <c r="U29" s="161"/>
      <c r="V29" s="51">
        <v>2.33332610702927E-2</v>
      </c>
      <c r="W29" s="21">
        <v>2.6791486461989301E-2</v>
      </c>
      <c r="X29" s="21">
        <v>2.5783598314669299E-2</v>
      </c>
      <c r="Y29" s="52">
        <v>3.3176636360547303E-2</v>
      </c>
      <c r="Z29" s="100"/>
      <c r="AA29" s="100"/>
      <c r="AB29" s="100"/>
      <c r="AC29" s="100"/>
    </row>
    <row r="30" spans="4:29">
      <c r="D30" s="106"/>
      <c r="E30" s="17" t="s">
        <v>27</v>
      </c>
      <c r="F30" s="129">
        <v>1.3317341773190699E-5</v>
      </c>
      <c r="G30" s="130">
        <v>3.3667833217823E-5</v>
      </c>
      <c r="H30" s="130">
        <v>5.2348095060516398E-5</v>
      </c>
      <c r="I30" s="164">
        <v>1.3124447386014601E-4</v>
      </c>
      <c r="J30" s="176"/>
      <c r="K30" s="179"/>
      <c r="L30" s="179"/>
      <c r="M30" s="156"/>
      <c r="N30" s="165">
        <v>3.6492933251782802E-3</v>
      </c>
      <c r="O30" s="132">
        <v>5.8023989192249603E-3</v>
      </c>
      <c r="P30" s="132">
        <v>7.2351983428594604E-3</v>
      </c>
      <c r="Q30" s="166">
        <v>1.14561980543349E-2</v>
      </c>
      <c r="R30" s="167"/>
      <c r="S30" s="167"/>
      <c r="T30" s="167"/>
      <c r="U30" s="167"/>
      <c r="V30" s="55">
        <v>1.97192306091277E-2</v>
      </c>
      <c r="W30" s="56">
        <v>2.7773640494111299E-2</v>
      </c>
      <c r="X30" s="56">
        <v>3.31163599576456E-2</v>
      </c>
      <c r="Y30" s="57">
        <v>4.1211193271789903E-2</v>
      </c>
      <c r="Z30" s="100"/>
      <c r="AA30" s="100"/>
      <c r="AB30" s="100"/>
      <c r="AC30" s="100"/>
    </row>
    <row r="31" spans="4:29">
      <c r="R31" s="189"/>
      <c r="S31" s="189"/>
      <c r="T31" s="189"/>
      <c r="U31" s="189"/>
    </row>
  </sheetData>
  <mergeCells count="43">
    <mergeCell ref="L28:L30"/>
    <mergeCell ref="Z28:Z30"/>
    <mergeCell ref="AA28:AA30"/>
    <mergeCell ref="AB28:AB30"/>
    <mergeCell ref="AC28:AC30"/>
    <mergeCell ref="D28:D30"/>
    <mergeCell ref="T23:T26"/>
    <mergeCell ref="U23:U26"/>
    <mergeCell ref="Z23:Z26"/>
    <mergeCell ref="AA23:AA26"/>
    <mergeCell ref="AB23:AB26"/>
    <mergeCell ref="AC23:AC26"/>
    <mergeCell ref="S28:S30"/>
    <mergeCell ref="T28:T30"/>
    <mergeCell ref="U28:U30"/>
    <mergeCell ref="R28:R30"/>
    <mergeCell ref="M28:M30"/>
    <mergeCell ref="J28:J30"/>
    <mergeCell ref="K28:K30"/>
    <mergeCell ref="R23:R26"/>
    <mergeCell ref="S23:S26"/>
    <mergeCell ref="M12:M21"/>
    <mergeCell ref="R12:R21"/>
    <mergeCell ref="S12:S21"/>
    <mergeCell ref="D23:D26"/>
    <mergeCell ref="J23:J26"/>
    <mergeCell ref="K23:K26"/>
    <mergeCell ref="L23:L26"/>
    <mergeCell ref="M23:M26"/>
    <mergeCell ref="D3:M7"/>
    <mergeCell ref="F10:M10"/>
    <mergeCell ref="N10:U10"/>
    <mergeCell ref="V10:AC10"/>
    <mergeCell ref="D12:D21"/>
    <mergeCell ref="J12:J21"/>
    <mergeCell ref="K12:K21"/>
    <mergeCell ref="L12:L21"/>
    <mergeCell ref="AA12:AA21"/>
    <mergeCell ref="AB12:AB21"/>
    <mergeCell ref="AC12:AC21"/>
    <mergeCell ref="T12:T21"/>
    <mergeCell ref="U12:U21"/>
    <mergeCell ref="Z12:Z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B0569-DCAF-4460-982F-5D567B922407}">
  <sheetPr codeName="Sheet4"/>
  <dimension ref="D3:S30"/>
  <sheetViews>
    <sheetView workbookViewId="0">
      <selection activeCell="D3" sqref="D3:I7"/>
    </sheetView>
  </sheetViews>
  <sheetFormatPr defaultRowHeight="14.45"/>
  <cols>
    <col min="3" max="3" width="3.140625" customWidth="1"/>
    <col min="4" max="4" width="9.85546875" bestFit="1" customWidth="1"/>
    <col min="5" max="5" width="6.42578125" bestFit="1" customWidth="1"/>
    <col min="6" max="8" width="16.7109375" bestFit="1" customWidth="1"/>
    <col min="9" max="9" width="16.5703125" bestFit="1" customWidth="1"/>
    <col min="11" max="14" width="12" bestFit="1" customWidth="1"/>
    <col min="16" max="19" width="8.28515625" bestFit="1" customWidth="1"/>
    <col min="21" max="21" width="58" customWidth="1"/>
  </cols>
  <sheetData>
    <row r="3" spans="4:19" ht="15">
      <c r="D3" s="109" t="s">
        <v>30</v>
      </c>
      <c r="E3" s="110"/>
      <c r="F3" s="110"/>
      <c r="G3" s="110"/>
      <c r="H3" s="110"/>
      <c r="I3" s="110"/>
      <c r="J3" s="40"/>
      <c r="K3" s="40"/>
      <c r="L3" s="40"/>
      <c r="M3" s="40"/>
      <c r="N3" s="40"/>
      <c r="O3" s="40"/>
      <c r="P3" s="40"/>
      <c r="Q3" s="40"/>
    </row>
    <row r="4" spans="4:19" ht="30.75" customHeight="1">
      <c r="D4" s="110"/>
      <c r="E4" s="110"/>
      <c r="F4" s="110"/>
      <c r="G4" s="110"/>
      <c r="H4" s="110"/>
      <c r="I4" s="110"/>
      <c r="J4" s="40"/>
      <c r="K4" s="40"/>
      <c r="L4" s="40"/>
      <c r="M4" s="40"/>
      <c r="N4" s="40"/>
      <c r="O4" s="40"/>
      <c r="P4" s="40"/>
      <c r="Q4" s="40"/>
    </row>
    <row r="5" spans="4:19">
      <c r="D5" s="110"/>
      <c r="E5" s="110"/>
      <c r="F5" s="110"/>
      <c r="G5" s="110"/>
      <c r="H5" s="110"/>
      <c r="I5" s="110"/>
      <c r="J5" s="40"/>
      <c r="K5" s="40"/>
      <c r="L5" s="40"/>
      <c r="M5" s="40"/>
      <c r="N5" s="40"/>
      <c r="O5" s="40"/>
      <c r="P5" s="40"/>
      <c r="Q5" s="40"/>
    </row>
    <row r="6" spans="4:19">
      <c r="D6" s="110"/>
      <c r="E6" s="110"/>
      <c r="F6" s="110"/>
      <c r="G6" s="110"/>
      <c r="H6" s="110"/>
      <c r="I6" s="110"/>
      <c r="J6" s="40"/>
      <c r="K6" s="40"/>
      <c r="L6" s="40"/>
      <c r="M6" s="40"/>
      <c r="N6" s="40"/>
      <c r="O6" s="40"/>
      <c r="P6" s="40"/>
      <c r="Q6" s="40"/>
    </row>
    <row r="7" spans="4:19" ht="27" customHeight="1">
      <c r="D7" s="110"/>
      <c r="E7" s="110"/>
      <c r="F7" s="110"/>
      <c r="G7" s="110"/>
      <c r="H7" s="110"/>
      <c r="I7" s="110"/>
      <c r="J7" s="40"/>
      <c r="K7" s="40"/>
      <c r="L7" s="40"/>
      <c r="M7" s="40"/>
      <c r="N7" s="40"/>
      <c r="O7" s="40"/>
      <c r="P7" s="40"/>
      <c r="Q7" s="40"/>
    </row>
    <row r="8" spans="4:19">
      <c r="D8" s="42"/>
      <c r="E8" s="42"/>
      <c r="F8" s="42"/>
      <c r="G8" s="42"/>
      <c r="H8" s="42"/>
      <c r="I8" s="42"/>
      <c r="J8" s="40"/>
      <c r="K8" s="40"/>
      <c r="L8" s="40"/>
      <c r="M8" s="40"/>
      <c r="N8" s="40"/>
      <c r="O8" s="40"/>
      <c r="P8" s="40"/>
      <c r="Q8" s="40"/>
    </row>
    <row r="10" spans="4:19">
      <c r="E10" s="12"/>
      <c r="F10" s="112" t="s">
        <v>1</v>
      </c>
      <c r="G10" s="113"/>
      <c r="H10" s="113"/>
      <c r="I10" s="114"/>
      <c r="K10" s="112" t="s">
        <v>2</v>
      </c>
      <c r="L10" s="113"/>
      <c r="M10" s="113"/>
      <c r="N10" s="114"/>
      <c r="P10" s="112" t="s">
        <v>3</v>
      </c>
      <c r="Q10" s="113"/>
      <c r="R10" s="113"/>
      <c r="S10" s="114"/>
    </row>
    <row r="11" spans="4:19">
      <c r="E11" s="12"/>
      <c r="F11" s="14" t="s">
        <v>4</v>
      </c>
      <c r="G11" s="14" t="s">
        <v>5</v>
      </c>
      <c r="H11" s="14" t="s">
        <v>6</v>
      </c>
      <c r="I11" s="46" t="s">
        <v>7</v>
      </c>
      <c r="K11" s="14" t="s">
        <v>4</v>
      </c>
      <c r="L11" s="14" t="s">
        <v>5</v>
      </c>
      <c r="M11" s="14" t="s">
        <v>6</v>
      </c>
      <c r="N11" s="14" t="s">
        <v>7</v>
      </c>
      <c r="P11" s="15" t="s">
        <v>4</v>
      </c>
      <c r="Q11" s="15" t="s">
        <v>5</v>
      </c>
      <c r="R11" s="15" t="s">
        <v>6</v>
      </c>
      <c r="S11" s="16" t="s">
        <v>7</v>
      </c>
    </row>
    <row r="12" spans="4:19">
      <c r="D12" s="111" t="s">
        <v>8</v>
      </c>
      <c r="E12" s="45" t="s">
        <v>9</v>
      </c>
      <c r="F12" s="180">
        <v>187.79833011121801</v>
      </c>
      <c r="G12" s="180">
        <v>159.092616530877</v>
      </c>
      <c r="H12" s="180">
        <v>109.03645993699701</v>
      </c>
      <c r="I12" s="180">
        <v>47.2063670715279</v>
      </c>
      <c r="J12" s="181"/>
      <c r="K12" s="182">
        <v>13.703953083370401</v>
      </c>
      <c r="L12" s="182">
        <v>12.613192162608</v>
      </c>
      <c r="M12" s="182">
        <v>10.4420524772191</v>
      </c>
      <c r="N12" s="182">
        <v>6.87068898084667</v>
      </c>
      <c r="P12" s="115">
        <v>1.30754894268998</v>
      </c>
      <c r="Q12" s="115">
        <v>1.21114545250226</v>
      </c>
      <c r="R12" s="115">
        <v>1.00109897577683</v>
      </c>
      <c r="S12" s="115">
        <v>0.60539652833670499</v>
      </c>
    </row>
    <row r="13" spans="4:19">
      <c r="D13" s="97"/>
      <c r="E13" s="44" t="s">
        <v>10</v>
      </c>
      <c r="F13" s="183"/>
      <c r="G13" s="183"/>
      <c r="H13" s="183"/>
      <c r="I13" s="183"/>
      <c r="J13" s="181"/>
      <c r="K13" s="184"/>
      <c r="L13" s="184"/>
      <c r="M13" s="184"/>
      <c r="N13" s="184"/>
      <c r="P13" s="116"/>
      <c r="Q13" s="116"/>
      <c r="R13" s="116"/>
      <c r="S13" s="116"/>
    </row>
    <row r="14" spans="4:19">
      <c r="D14" s="97"/>
      <c r="E14" s="17" t="s">
        <v>11</v>
      </c>
      <c r="F14" s="183"/>
      <c r="G14" s="183"/>
      <c r="H14" s="183"/>
      <c r="I14" s="183"/>
      <c r="J14" s="181"/>
      <c r="K14" s="184"/>
      <c r="L14" s="184"/>
      <c r="M14" s="184"/>
      <c r="N14" s="184"/>
      <c r="P14" s="116"/>
      <c r="Q14" s="116"/>
      <c r="R14" s="116"/>
      <c r="S14" s="116"/>
    </row>
    <row r="15" spans="4:19">
      <c r="D15" s="97"/>
      <c r="E15" s="17" t="s">
        <v>12</v>
      </c>
      <c r="F15" s="183"/>
      <c r="G15" s="183"/>
      <c r="H15" s="183"/>
      <c r="I15" s="183"/>
      <c r="J15" s="181"/>
      <c r="K15" s="184"/>
      <c r="L15" s="184"/>
      <c r="M15" s="184"/>
      <c r="N15" s="184"/>
      <c r="P15" s="116"/>
      <c r="Q15" s="116"/>
      <c r="R15" s="116"/>
      <c r="S15" s="116"/>
    </row>
    <row r="16" spans="4:19">
      <c r="D16" s="97"/>
      <c r="E16" s="17" t="s">
        <v>13</v>
      </c>
      <c r="F16" s="183"/>
      <c r="G16" s="183"/>
      <c r="H16" s="183"/>
      <c r="I16" s="183"/>
      <c r="J16" s="181"/>
      <c r="K16" s="184"/>
      <c r="L16" s="184"/>
      <c r="M16" s="184"/>
      <c r="N16" s="184"/>
      <c r="P16" s="116"/>
      <c r="Q16" s="116"/>
      <c r="R16" s="116"/>
      <c r="S16" s="116"/>
    </row>
    <row r="17" spans="4:19">
      <c r="D17" s="97"/>
      <c r="E17" s="17" t="s">
        <v>14</v>
      </c>
      <c r="F17" s="183"/>
      <c r="G17" s="183"/>
      <c r="H17" s="183"/>
      <c r="I17" s="183"/>
      <c r="J17" s="181"/>
      <c r="K17" s="184"/>
      <c r="L17" s="184"/>
      <c r="M17" s="184"/>
      <c r="N17" s="184"/>
      <c r="P17" s="116"/>
      <c r="Q17" s="116"/>
      <c r="R17" s="116"/>
      <c r="S17" s="116"/>
    </row>
    <row r="18" spans="4:19">
      <c r="D18" s="97"/>
      <c r="E18" s="17" t="s">
        <v>15</v>
      </c>
      <c r="F18" s="183"/>
      <c r="G18" s="183"/>
      <c r="H18" s="183"/>
      <c r="I18" s="183"/>
      <c r="J18" s="181"/>
      <c r="K18" s="184"/>
      <c r="L18" s="184"/>
      <c r="M18" s="184"/>
      <c r="N18" s="184"/>
      <c r="P18" s="116"/>
      <c r="Q18" s="116"/>
      <c r="R18" s="116"/>
      <c r="S18" s="116"/>
    </row>
    <row r="19" spans="4:19">
      <c r="D19" s="97"/>
      <c r="E19" s="17" t="s">
        <v>16</v>
      </c>
      <c r="F19" s="183"/>
      <c r="G19" s="183"/>
      <c r="H19" s="183"/>
      <c r="I19" s="183"/>
      <c r="J19" s="181"/>
      <c r="K19" s="184"/>
      <c r="L19" s="184"/>
      <c r="M19" s="184"/>
      <c r="N19" s="184"/>
      <c r="P19" s="116"/>
      <c r="Q19" s="116"/>
      <c r="R19" s="116"/>
      <c r="S19" s="116"/>
    </row>
    <row r="20" spans="4:19">
      <c r="D20" s="97"/>
      <c r="E20" s="17" t="s">
        <v>17</v>
      </c>
      <c r="F20" s="183"/>
      <c r="G20" s="183"/>
      <c r="H20" s="183"/>
      <c r="I20" s="183"/>
      <c r="J20" s="181"/>
      <c r="K20" s="184"/>
      <c r="L20" s="184"/>
      <c r="M20" s="184"/>
      <c r="N20" s="184"/>
      <c r="P20" s="116"/>
      <c r="Q20" s="116"/>
      <c r="R20" s="116"/>
      <c r="S20" s="116"/>
    </row>
    <row r="21" spans="4:19">
      <c r="D21" s="98"/>
      <c r="E21" s="17" t="s">
        <v>18</v>
      </c>
      <c r="F21" s="185"/>
      <c r="G21" s="185"/>
      <c r="H21" s="185"/>
      <c r="I21" s="185"/>
      <c r="J21" s="181"/>
      <c r="K21" s="186"/>
      <c r="L21" s="186"/>
      <c r="M21" s="186"/>
      <c r="N21" s="186"/>
      <c r="P21" s="117"/>
      <c r="Q21" s="117"/>
      <c r="R21" s="117"/>
      <c r="S21" s="117"/>
    </row>
    <row r="22" spans="4:19">
      <c r="D22" s="26"/>
      <c r="E22" s="26"/>
      <c r="F22" s="134"/>
      <c r="G22" s="134"/>
      <c r="H22" s="134"/>
      <c r="I22" s="134"/>
      <c r="J22" s="181"/>
      <c r="K22" s="134"/>
      <c r="L22" s="134"/>
      <c r="M22" s="134"/>
      <c r="N22" s="134"/>
      <c r="P22" s="29"/>
      <c r="Q22" s="29"/>
      <c r="R22" s="29"/>
      <c r="S22" s="29"/>
    </row>
    <row r="23" spans="4:19">
      <c r="D23" s="96" t="s">
        <v>19</v>
      </c>
      <c r="E23" s="17" t="s">
        <v>20</v>
      </c>
      <c r="F23" s="187">
        <v>20684017.9368212</v>
      </c>
      <c r="G23" s="187">
        <v>21569281.5263258</v>
      </c>
      <c r="H23" s="187">
        <v>31030219.0216102</v>
      </c>
      <c r="I23" s="187">
        <v>34478460.011742502</v>
      </c>
      <c r="J23" s="181"/>
      <c r="K23" s="188">
        <v>4547.9685505532298</v>
      </c>
      <c r="L23" s="188">
        <v>4644.27405805533</v>
      </c>
      <c r="M23" s="188">
        <v>5570.4774500584999</v>
      </c>
      <c r="N23" s="188">
        <v>5871.8361703765704</v>
      </c>
      <c r="P23" s="118">
        <v>0.42733509938206898</v>
      </c>
      <c r="Q23" s="118">
        <v>0.44723690633386898</v>
      </c>
      <c r="R23" s="118">
        <v>0.48667306855241899</v>
      </c>
      <c r="S23" s="118">
        <v>0.41122558805363102</v>
      </c>
    </row>
    <row r="24" spans="4:19">
      <c r="D24" s="97"/>
      <c r="E24" s="17" t="s">
        <v>21</v>
      </c>
      <c r="F24" s="187"/>
      <c r="G24" s="187"/>
      <c r="H24" s="187"/>
      <c r="I24" s="187"/>
      <c r="J24" s="181"/>
      <c r="K24" s="188"/>
      <c r="L24" s="188"/>
      <c r="M24" s="188"/>
      <c r="N24" s="188"/>
      <c r="P24" s="118"/>
      <c r="Q24" s="118"/>
      <c r="R24" s="118"/>
      <c r="S24" s="118"/>
    </row>
    <row r="25" spans="4:19">
      <c r="D25" s="97"/>
      <c r="E25" s="17" t="s">
        <v>22</v>
      </c>
      <c r="F25" s="187"/>
      <c r="G25" s="187"/>
      <c r="H25" s="187"/>
      <c r="I25" s="187"/>
      <c r="J25" s="181"/>
      <c r="K25" s="188"/>
      <c r="L25" s="188"/>
      <c r="M25" s="188"/>
      <c r="N25" s="188"/>
      <c r="P25" s="118"/>
      <c r="Q25" s="118"/>
      <c r="R25" s="118"/>
      <c r="S25" s="118"/>
    </row>
    <row r="26" spans="4:19">
      <c r="D26" s="98"/>
      <c r="E26" s="17" t="s">
        <v>23</v>
      </c>
      <c r="F26" s="187"/>
      <c r="G26" s="187"/>
      <c r="H26" s="187"/>
      <c r="I26" s="187"/>
      <c r="J26" s="181"/>
      <c r="K26" s="188"/>
      <c r="L26" s="188"/>
      <c r="M26" s="188"/>
      <c r="N26" s="188"/>
      <c r="P26" s="118"/>
      <c r="Q26" s="118"/>
      <c r="R26" s="118"/>
      <c r="S26" s="118"/>
    </row>
    <row r="27" spans="4:19">
      <c r="D27" s="26"/>
      <c r="E27" s="26"/>
      <c r="F27" s="134"/>
      <c r="G27" s="134"/>
      <c r="H27" s="134"/>
      <c r="I27" s="134"/>
      <c r="J27" s="181"/>
      <c r="K27" s="134"/>
      <c r="L27" s="134"/>
      <c r="M27" s="134"/>
      <c r="N27" s="134"/>
      <c r="P27" s="29"/>
      <c r="Q27" s="29"/>
      <c r="R27" s="29"/>
      <c r="S27" s="29"/>
    </row>
    <row r="28" spans="4:19">
      <c r="D28" s="105" t="s">
        <v>24</v>
      </c>
      <c r="E28" s="17" t="s">
        <v>25</v>
      </c>
      <c r="F28" s="187">
        <v>2.1404794705608898</v>
      </c>
      <c r="G28" s="187">
        <v>2.0761363708201102</v>
      </c>
      <c r="H28" s="187">
        <v>1.8927404428679899</v>
      </c>
      <c r="I28" s="187">
        <v>1.10089796694681</v>
      </c>
      <c r="J28" s="181"/>
      <c r="K28" s="188">
        <v>1.4630377543183499</v>
      </c>
      <c r="L28" s="188">
        <v>1.44088041516987</v>
      </c>
      <c r="M28" s="188">
        <v>1.3757690368910001</v>
      </c>
      <c r="N28" s="188">
        <v>1.04923684978502</v>
      </c>
      <c r="P28" s="118">
        <v>2.9950578612868299</v>
      </c>
      <c r="Q28" s="118">
        <v>2.8576321191144398</v>
      </c>
      <c r="R28" s="118">
        <v>2.59733353476547</v>
      </c>
      <c r="S28" s="118">
        <v>1.5762590121195901</v>
      </c>
    </row>
    <row r="29" spans="4:19">
      <c r="D29" s="106"/>
      <c r="E29" s="17" t="s">
        <v>26</v>
      </c>
      <c r="F29" s="187"/>
      <c r="G29" s="187"/>
      <c r="H29" s="187"/>
      <c r="I29" s="187"/>
      <c r="J29" s="181"/>
      <c r="K29" s="188"/>
      <c r="L29" s="188"/>
      <c r="M29" s="188"/>
      <c r="N29" s="188"/>
      <c r="P29" s="118"/>
      <c r="Q29" s="118"/>
      <c r="R29" s="118"/>
      <c r="S29" s="118"/>
    </row>
    <row r="30" spans="4:19">
      <c r="D30" s="106"/>
      <c r="E30" s="17" t="s">
        <v>27</v>
      </c>
      <c r="F30" s="187"/>
      <c r="G30" s="187"/>
      <c r="H30" s="187"/>
      <c r="I30" s="187"/>
      <c r="J30" s="181"/>
      <c r="K30" s="188"/>
      <c r="L30" s="188"/>
      <c r="M30" s="188"/>
      <c r="N30" s="188"/>
      <c r="P30" s="118"/>
      <c r="Q30" s="118"/>
      <c r="R30" s="118"/>
      <c r="S30" s="118"/>
    </row>
  </sheetData>
  <mergeCells count="43">
    <mergeCell ref="Q28:Q30"/>
    <mergeCell ref="K10:N10"/>
    <mergeCell ref="P10:S10"/>
    <mergeCell ref="R23:R26"/>
    <mergeCell ref="S23:S26"/>
    <mergeCell ref="R28:R30"/>
    <mergeCell ref="S28:S30"/>
    <mergeCell ref="R12:R21"/>
    <mergeCell ref="S12:S21"/>
    <mergeCell ref="N28:N30"/>
    <mergeCell ref="P28:P30"/>
    <mergeCell ref="L28:L30"/>
    <mergeCell ref="M28:M30"/>
    <mergeCell ref="P23:P26"/>
    <mergeCell ref="Q23:Q26"/>
    <mergeCell ref="K28:K30"/>
    <mergeCell ref="D28:D30"/>
    <mergeCell ref="F28:F30"/>
    <mergeCell ref="G28:G30"/>
    <mergeCell ref="H28:H30"/>
    <mergeCell ref="I28:I30"/>
    <mergeCell ref="Q12:Q21"/>
    <mergeCell ref="D23:D26"/>
    <mergeCell ref="F23:F26"/>
    <mergeCell ref="G23:G26"/>
    <mergeCell ref="H23:H26"/>
    <mergeCell ref="I23:I26"/>
    <mergeCell ref="K23:K26"/>
    <mergeCell ref="L23:L26"/>
    <mergeCell ref="M23:M26"/>
    <mergeCell ref="K12:K21"/>
    <mergeCell ref="L12:L21"/>
    <mergeCell ref="M12:M21"/>
    <mergeCell ref="N12:N21"/>
    <mergeCell ref="P12:P21"/>
    <mergeCell ref="N23:N26"/>
    <mergeCell ref="D3:I7"/>
    <mergeCell ref="F10:I10"/>
    <mergeCell ref="D12:D21"/>
    <mergeCell ref="F12:F21"/>
    <mergeCell ref="G12:G21"/>
    <mergeCell ref="H12:H21"/>
    <mergeCell ref="I12:I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GrapeCity,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2023-11-07T17:39:09Z</dcterms:created>
  <dcterms:modified xsi:type="dcterms:W3CDTF">2023-11-08T20:53:25Z</dcterms:modified>
  <cp:category/>
  <cp:contentStatus/>
</cp:coreProperties>
</file>