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grechi/Google Drive/Columbia/Senior Year/Spring Semester/FinancialMath/Project/"/>
    </mc:Choice>
  </mc:AlternateContent>
  <xr:revisionPtr revIDLastSave="0" documentId="13_ncr:1_{2F89B6D0-3C74-2945-9EF2-ACEA9033AFB5}" xr6:coauthVersionLast="45" xr6:coauthVersionMax="45" xr10:uidLastSave="{00000000-0000-0000-0000-000000000000}"/>
  <bookViews>
    <workbookView xWindow="0" yWindow="460" windowWidth="28800" windowHeight="16640" activeTab="1" xr2:uid="{00000000-000D-0000-FFFF-FFFF00000000}"/>
  </bookViews>
  <sheets>
    <sheet name="WRDS" sheetId="1" r:id="rId1"/>
    <sheet name="Sheet1" sheetId="2" r:id="rId2"/>
  </sheets>
  <definedNames>
    <definedName name="_xlnm._FilterDatabase" localSheetId="0" hidden="1">WRDS!$A$1:$E$1</definedName>
    <definedName name="_xlchart.v1.0" hidden="1">Sheet1!$A$2:$A$37</definedName>
    <definedName name="_xlchart.v1.1" hidden="1">Sheet1!$B$1</definedName>
    <definedName name="_xlchart.v1.10" hidden="1">Sheet1!$A$2:$A$37</definedName>
    <definedName name="_xlchart.v1.11" hidden="1">Sheet1!$D$1</definedName>
    <definedName name="_xlchart.v1.12" hidden="1">Sheet1!$D$2:$D$37</definedName>
    <definedName name="_xlchart.v1.13" hidden="1">Sheet1!$E$1</definedName>
    <definedName name="_xlchart.v1.14" hidden="1">Sheet1!$E$2:$E$37</definedName>
    <definedName name="_xlchart.v1.15" hidden="1">Sheet1!$A$2:$A$37</definedName>
    <definedName name="_xlchart.v1.16" hidden="1">Sheet1!$D$1</definedName>
    <definedName name="_xlchart.v1.17" hidden="1">Sheet1!$D$2:$D$37</definedName>
    <definedName name="_xlchart.v1.18" hidden="1">Sheet1!$E$1</definedName>
    <definedName name="_xlchart.v1.19" hidden="1">Sheet1!$E$2:$E$37</definedName>
    <definedName name="_xlchart.v1.2" hidden="1">Sheet1!$B$2:$B$37</definedName>
    <definedName name="_xlchart.v1.3" hidden="1">Sheet1!$C$1</definedName>
    <definedName name="_xlchart.v1.4" hidden="1">Sheet1!$C$2:$C$37</definedName>
    <definedName name="_xlchart.v1.5" hidden="1">Sheet1!$A$2:$A$37</definedName>
    <definedName name="_xlchart.v1.6" hidden="1">Sheet1!$B$1</definedName>
    <definedName name="_xlchart.v1.7" hidden="1">Sheet1!$B$2:$B$37</definedName>
    <definedName name="_xlchart.v1.8" hidden="1">Sheet1!$C$1</definedName>
    <definedName name="_xlchart.v1.9" hidden="1">Sheet1!$C$2:$C$37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<sst xmlns="http://schemas.openxmlformats.org/spreadsheetml/2006/main" count="47" uniqueCount="12">
  <si>
    <t>Global Index Key - Index Monthly</t>
  </si>
  <si>
    <t>Book Value Per Share - Index</t>
  </si>
  <si>
    <t>Index Price - Close Monthly</t>
  </si>
  <si>
    <t>Data Date - Index Monthly</t>
  </si>
  <si>
    <t>Ticker</t>
  </si>
  <si>
    <t>I0003</t>
  </si>
  <si>
    <t>Year Month</t>
  </si>
  <si>
    <t>S&amp;P 500</t>
  </si>
  <si>
    <t>Portfolio Value</t>
  </si>
  <si>
    <t>Date</t>
  </si>
  <si>
    <t>Portfolio Return</t>
  </si>
  <si>
    <t>Market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</si>
</sst>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7" fontId="0" fillId="0" borderId="8" xfId="0" applyNumberFormat="1" applyFont="1" applyBorder="1" applyAlignment="1">
      <alignment horizontal="center"/>
    </xf>
    <xf numFmtId="17" fontId="0" fillId="0" borderId="9" xfId="0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Portfolio</a:t>
            </a:r>
            <a:r>
              <a:rPr lang="en-US" baseline="0"/>
              <a:t> &amp; S&amp;P 500 Values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Portfolio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mmm\-yy</c:formatCode>
                <c:ptCount val="3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1000000</c:v>
                </c:pt>
                <c:pt idx="1">
                  <c:v>989610</c:v>
                </c:pt>
                <c:pt idx="2">
                  <c:v>968972</c:v>
                </c:pt>
                <c:pt idx="3">
                  <c:v>949223</c:v>
                </c:pt>
                <c:pt idx="4">
                  <c:v>945373</c:v>
                </c:pt>
                <c:pt idx="5">
                  <c:v>948098</c:v>
                </c:pt>
                <c:pt idx="6">
                  <c:v>911659</c:v>
                </c:pt>
                <c:pt idx="7">
                  <c:v>895880</c:v>
                </c:pt>
                <c:pt idx="8">
                  <c:v>898780</c:v>
                </c:pt>
                <c:pt idx="9">
                  <c:v>881058</c:v>
                </c:pt>
                <c:pt idx="10">
                  <c:v>865951</c:v>
                </c:pt>
                <c:pt idx="11">
                  <c:v>853060</c:v>
                </c:pt>
                <c:pt idx="12">
                  <c:v>827517</c:v>
                </c:pt>
                <c:pt idx="13">
                  <c:v>818510</c:v>
                </c:pt>
                <c:pt idx="14">
                  <c:v>813358</c:v>
                </c:pt>
                <c:pt idx="15">
                  <c:v>803863</c:v>
                </c:pt>
                <c:pt idx="16">
                  <c:v>778403</c:v>
                </c:pt>
                <c:pt idx="17">
                  <c:v>780579</c:v>
                </c:pt>
                <c:pt idx="18">
                  <c:v>778483</c:v>
                </c:pt>
                <c:pt idx="19">
                  <c:v>800972</c:v>
                </c:pt>
                <c:pt idx="20">
                  <c:v>828444</c:v>
                </c:pt>
                <c:pt idx="21">
                  <c:v>812893</c:v>
                </c:pt>
                <c:pt idx="22">
                  <c:v>810357</c:v>
                </c:pt>
                <c:pt idx="23">
                  <c:v>854689</c:v>
                </c:pt>
                <c:pt idx="24">
                  <c:v>862428</c:v>
                </c:pt>
                <c:pt idx="25">
                  <c:v>866796</c:v>
                </c:pt>
                <c:pt idx="26">
                  <c:v>865496</c:v>
                </c:pt>
                <c:pt idx="27">
                  <c:v>887525</c:v>
                </c:pt>
                <c:pt idx="28">
                  <c:v>908567</c:v>
                </c:pt>
                <c:pt idx="29">
                  <c:v>914987</c:v>
                </c:pt>
                <c:pt idx="30">
                  <c:v>906327</c:v>
                </c:pt>
                <c:pt idx="31">
                  <c:v>894870</c:v>
                </c:pt>
                <c:pt idx="32">
                  <c:v>903446</c:v>
                </c:pt>
                <c:pt idx="33">
                  <c:v>903446</c:v>
                </c:pt>
                <c:pt idx="34">
                  <c:v>895053</c:v>
                </c:pt>
                <c:pt idx="35">
                  <c:v>894068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8-D241-89AF-29A949DA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946111"/>
        <c:axId val="81794774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mmm\-yy</c:formatCode>
                <c:ptCount val="3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1438.24</c:v>
                </c:pt>
                <c:pt idx="1">
                  <c:v>1406.82</c:v>
                </c:pt>
                <c:pt idx="2">
                  <c:v>1420.86</c:v>
                </c:pt>
                <c:pt idx="3">
                  <c:v>1482.37</c:v>
                </c:pt>
                <c:pt idx="4">
                  <c:v>1530.62</c:v>
                </c:pt>
                <c:pt idx="5">
                  <c:v>1503.35</c:v>
                </c:pt>
                <c:pt idx="6">
                  <c:v>1455.27</c:v>
                </c:pt>
                <c:pt idx="7">
                  <c:v>1473.99</c:v>
                </c:pt>
                <c:pt idx="8">
                  <c:v>1526.75</c:v>
                </c:pt>
                <c:pt idx="9">
                  <c:v>1549.38</c:v>
                </c:pt>
                <c:pt idx="10">
                  <c:v>1481.14</c:v>
                </c:pt>
                <c:pt idx="11">
                  <c:v>1468.36</c:v>
                </c:pt>
                <c:pt idx="12">
                  <c:v>1378.55</c:v>
                </c:pt>
                <c:pt idx="13">
                  <c:v>1330.63</c:v>
                </c:pt>
                <c:pt idx="14">
                  <c:v>1322.7</c:v>
                </c:pt>
                <c:pt idx="15">
                  <c:v>1385.59</c:v>
                </c:pt>
                <c:pt idx="16">
                  <c:v>1400.38</c:v>
                </c:pt>
                <c:pt idx="17">
                  <c:v>1280</c:v>
                </c:pt>
                <c:pt idx="18">
                  <c:v>1267.3800000000001</c:v>
                </c:pt>
                <c:pt idx="19">
                  <c:v>1282.83</c:v>
                </c:pt>
                <c:pt idx="20">
                  <c:v>1166.3599999999999</c:v>
                </c:pt>
                <c:pt idx="21">
                  <c:v>968.75</c:v>
                </c:pt>
                <c:pt idx="22">
                  <c:v>896.24</c:v>
                </c:pt>
                <c:pt idx="23">
                  <c:v>903.25</c:v>
                </c:pt>
                <c:pt idx="24">
                  <c:v>825.88</c:v>
                </c:pt>
                <c:pt idx="25">
                  <c:v>735.09</c:v>
                </c:pt>
                <c:pt idx="26">
                  <c:v>797.87</c:v>
                </c:pt>
                <c:pt idx="27">
                  <c:v>872.81</c:v>
                </c:pt>
                <c:pt idx="28">
                  <c:v>919.14</c:v>
                </c:pt>
                <c:pt idx="29">
                  <c:v>919.32</c:v>
                </c:pt>
                <c:pt idx="30">
                  <c:v>987.48</c:v>
                </c:pt>
                <c:pt idx="31">
                  <c:v>1020.62</c:v>
                </c:pt>
                <c:pt idx="32">
                  <c:v>1057.08</c:v>
                </c:pt>
                <c:pt idx="33">
                  <c:v>1036.19</c:v>
                </c:pt>
                <c:pt idx="34">
                  <c:v>1095.6300000000001</c:v>
                </c:pt>
                <c:pt idx="35">
                  <c:v>1115.0999999999999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8-D241-89AF-29A949DA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76799"/>
        <c:axId val="776874367"/>
      </c:lineChart>
      <c:dateAx>
        <c:axId val="8179461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47743"/>
        <c:crosses val="autoZero"/>
        <c:auto val="1"/>
        <c:lblOffset val="100"/>
        <c:baseTimeUnit val="months"/>
      </c:dateAx>
      <c:valAx>
        <c:axId val="81794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46111"/>
        <c:crosses val="autoZero"/>
        <c:crossBetween val="between"/>
      </c:valAx>
      <c:valAx>
        <c:axId val="776874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76799"/>
        <c:crosses val="max"/>
        <c:crossBetween val="between"/>
      </c:valAx>
      <c:dateAx>
        <c:axId val="77687679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76874367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Portfolio &amp; Market Returns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Portfolio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Sheet1!$A$2:$A$37</c:f>
              <c:numCache>
                <c:formatCode>mmm\-yy</c:formatCode>
                <c:ptCount val="3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</c:numCache>
            </c:numRef>
          </c:cat>
          <c:val>
            <c:numRef>
              <c:f>Sheet1!$D$2:$D$37</c:f>
              <c:numCache>
                <c:formatCode>0.00%</c:formatCode>
                <c:ptCount val="36"/>
                <c:pt idx="0">
                  <c:v>0</c:v>
                </c:pt>
                <c:pt idx="1">
                  <c:v>-1.039E-2</c:v>
                </c:pt>
                <c:pt idx="2">
                  <c:v>-3.1028E-2</c:v>
                </c:pt>
                <c:pt idx="3">
                  <c:v>-5.0777000000000003E-2</c:v>
                </c:pt>
                <c:pt idx="4">
                  <c:v>-5.4627000000000002E-2</c:v>
                </c:pt>
                <c:pt idx="5">
                  <c:v>-5.1901999999999997E-2</c:v>
                </c:pt>
                <c:pt idx="6">
                  <c:v>-8.8341000000000003E-2</c:v>
                </c:pt>
                <c:pt idx="7">
                  <c:v>-0.10412</c:v>
                </c:pt>
                <c:pt idx="8">
                  <c:v>-0.10122</c:v>
                </c:pt>
                <c:pt idx="9">
                  <c:v>-0.11894200000000001</c:v>
                </c:pt>
                <c:pt idx="10">
                  <c:v>-0.134049</c:v>
                </c:pt>
                <c:pt idx="11">
                  <c:v>-0.14693999999999999</c:v>
                </c:pt>
                <c:pt idx="12">
                  <c:v>-0.172483</c:v>
                </c:pt>
                <c:pt idx="13">
                  <c:v>-0.18149000000000001</c:v>
                </c:pt>
                <c:pt idx="14">
                  <c:v>-0.186642</c:v>
                </c:pt>
                <c:pt idx="15">
                  <c:v>-0.19613700000000001</c:v>
                </c:pt>
                <c:pt idx="16">
                  <c:v>-0.22159699999999999</c:v>
                </c:pt>
                <c:pt idx="17">
                  <c:v>-0.219421</c:v>
                </c:pt>
                <c:pt idx="18">
                  <c:v>-0.22151699999999999</c:v>
                </c:pt>
                <c:pt idx="19">
                  <c:v>-0.19902800000000001</c:v>
                </c:pt>
                <c:pt idx="20">
                  <c:v>-0.17155599999999999</c:v>
                </c:pt>
                <c:pt idx="21">
                  <c:v>-0.187107</c:v>
                </c:pt>
                <c:pt idx="22">
                  <c:v>-0.18964300000000001</c:v>
                </c:pt>
                <c:pt idx="23">
                  <c:v>-0.145311</c:v>
                </c:pt>
                <c:pt idx="24">
                  <c:v>-0.137572</c:v>
                </c:pt>
                <c:pt idx="25">
                  <c:v>-0.13320399999999999</c:v>
                </c:pt>
                <c:pt idx="26">
                  <c:v>-0.13450400000000001</c:v>
                </c:pt>
                <c:pt idx="27">
                  <c:v>-0.11247500000000001</c:v>
                </c:pt>
                <c:pt idx="28">
                  <c:v>-9.1433E-2</c:v>
                </c:pt>
                <c:pt idx="29">
                  <c:v>-8.5013000000000005E-2</c:v>
                </c:pt>
                <c:pt idx="30">
                  <c:v>-9.3673000000000006E-2</c:v>
                </c:pt>
                <c:pt idx="31">
                  <c:v>-0.10513</c:v>
                </c:pt>
                <c:pt idx="32">
                  <c:v>-9.6554000000000001E-2</c:v>
                </c:pt>
                <c:pt idx="33">
                  <c:v>-9.6554000000000001E-2</c:v>
                </c:pt>
                <c:pt idx="34">
                  <c:v>-0.104947</c:v>
                </c:pt>
                <c:pt idx="35">
                  <c:v>-0.105932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4243-8812-D57B314CECC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Market 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Sheet1!$A$2:$A$37</c:f>
              <c:numCache>
                <c:formatCode>mmm\-yy</c:formatCode>
                <c:ptCount val="36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</c:numCache>
            </c:numRef>
          </c:cat>
          <c:val>
            <c:numRef>
              <c:f>Sheet1!$E$2:$E$37</c:f>
              <c:numCache>
                <c:formatCode>0.00%</c:formatCode>
                <c:ptCount val="36"/>
                <c:pt idx="0">
                  <c:v>0</c:v>
                </c:pt>
                <c:pt idx="1">
                  <c:v>-2.1846145288686222E-2</c:v>
                </c:pt>
                <c:pt idx="2">
                  <c:v>-1.2084214039381543E-2</c:v>
                </c:pt>
                <c:pt idx="3">
                  <c:v>3.0683335187451248E-2</c:v>
                </c:pt>
                <c:pt idx="4">
                  <c:v>6.4231282678829604E-2</c:v>
                </c:pt>
                <c:pt idx="5">
                  <c:v>4.5270608521526243E-2</c:v>
                </c:pt>
                <c:pt idx="6">
                  <c:v>1.1840861052397355E-2</c:v>
                </c:pt>
                <c:pt idx="7">
                  <c:v>2.4856769384803648E-2</c:v>
                </c:pt>
                <c:pt idx="8">
                  <c:v>6.1540493937034146E-2</c:v>
                </c:pt>
                <c:pt idx="9">
                  <c:v>7.7275002781177063E-2</c:v>
                </c:pt>
                <c:pt idx="10">
                  <c:v>2.9828123261764442E-2</c:v>
                </c:pt>
                <c:pt idx="11">
                  <c:v>2.0942262765602328E-2</c:v>
                </c:pt>
                <c:pt idx="12">
                  <c:v>-4.1502113694515556E-2</c:v>
                </c:pt>
                <c:pt idx="13">
                  <c:v>-7.482061408388023E-2</c:v>
                </c:pt>
                <c:pt idx="14">
                  <c:v>-8.0334297474691257E-2</c:v>
                </c:pt>
                <c:pt idx="15">
                  <c:v>-3.660724218489271E-2</c:v>
                </c:pt>
                <c:pt idx="16">
                  <c:v>-2.6323840249193389E-2</c:v>
                </c:pt>
                <c:pt idx="17">
                  <c:v>-0.11002336188675048</c:v>
                </c:pt>
                <c:pt idx="18">
                  <c:v>-0.11879797530314823</c:v>
                </c:pt>
                <c:pt idx="19">
                  <c:v>-0.10805567916342201</c:v>
                </c:pt>
                <c:pt idx="20">
                  <c:v>-0.18903660028924249</c:v>
                </c:pt>
                <c:pt idx="21">
                  <c:v>-0.32643369674046058</c:v>
                </c:pt>
                <c:pt idx="22">
                  <c:v>-0.3768494827010791</c:v>
                </c:pt>
                <c:pt idx="23">
                  <c:v>-0.37197547001891201</c:v>
                </c:pt>
                <c:pt idx="24">
                  <c:v>-0.42577038602736678</c:v>
                </c:pt>
                <c:pt idx="25">
                  <c:v>-0.48889615085104016</c:v>
                </c:pt>
                <c:pt idx="26">
                  <c:v>-0.44524557792857938</c:v>
                </c:pt>
                <c:pt idx="27">
                  <c:v>-0.39314022694404277</c:v>
                </c:pt>
                <c:pt idx="28">
                  <c:v>-0.36092724440983426</c:v>
                </c:pt>
                <c:pt idx="29">
                  <c:v>-0.36080209144509956</c:v>
                </c:pt>
                <c:pt idx="30">
                  <c:v>-0.31341083546556903</c:v>
                </c:pt>
                <c:pt idx="31">
                  <c:v>-0.29036878406941818</c:v>
                </c:pt>
                <c:pt idx="32">
                  <c:v>-0.26501835576816113</c:v>
                </c:pt>
                <c:pt idx="33">
                  <c:v>-0.27954305261986867</c:v>
                </c:pt>
                <c:pt idx="34">
                  <c:v>-0.23821476248748463</c:v>
                </c:pt>
                <c:pt idx="35">
                  <c:v>-0.22467738346868402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0-4243-8812-D57B314C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377199"/>
        <c:axId val="818085055"/>
      </c:barChart>
      <c:dateAx>
        <c:axId val="8183771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5055"/>
        <c:crosses val="autoZero"/>
        <c:auto val="1"/>
        <c:lblOffset val="100"/>
        <c:baseTimeUnit val="months"/>
      </c:dateAx>
      <c:valAx>
        <c:axId val="8180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7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0</xdr:rowOff>
    </xdr:from>
    <xdr:to>
      <xdr:col>11</xdr:col>
      <xdr:colOff>317500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2105F-5855-2B4D-BA59-37F215624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0</xdr:row>
      <xdr:rowOff>69850</xdr:rowOff>
    </xdr:from>
    <xdr:to>
      <xdr:col>18</xdr:col>
      <xdr:colOff>330200</xdr:colOff>
      <xdr:row>19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18499-8985-4E49-ACDA-97D301417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pane xSplit="1" ySplit="1" topLeftCell="C2" activePane="bottomRight" state="frozen"/>
      <selection pane="topRight"/>
      <selection pane="bottomLeft"/>
      <selection pane="bottomRight" activeCell="G25" sqref="G25"/>
    </sheetView>
  </sheetViews>
  <sheetFormatPr baseColWidth="10" defaultColWidth="8.83203125" defaultRowHeight="15" x14ac:dyDescent="0.2"/>
  <cols>
    <col min="1" max="1" width="33" hidden="1" customWidth="1"/>
    <col min="2" max="2" width="29" hidden="1" customWidth="1"/>
    <col min="3" max="3" width="28" customWidth="1"/>
    <col min="4" max="4" width="26" hidden="1" customWidth="1"/>
    <col min="5" max="5" width="12" hidden="1" customWidth="1"/>
    <col min="6" max="6" width="17.5" customWidth="1"/>
  </cols>
  <sheetData>
    <row r="1" spans="1:6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">
      <c r="A2">
        <v>3</v>
      </c>
      <c r="C2">
        <v>1438.24</v>
      </c>
      <c r="D2">
        <v>20070131</v>
      </c>
      <c r="E2" t="s">
        <v>5</v>
      </c>
      <c r="F2">
        <f>_xlfn.FLOOR.MATH(D2/100)</f>
        <v>200701</v>
      </c>
    </row>
    <row r="3" spans="1:6" x14ac:dyDescent="0.2">
      <c r="A3">
        <v>3</v>
      </c>
      <c r="C3">
        <v>1406.82</v>
      </c>
      <c r="D3">
        <v>20070228</v>
      </c>
      <c r="E3" t="s">
        <v>5</v>
      </c>
      <c r="F3">
        <f t="shared" ref="F3:F37" si="0">_xlfn.FLOOR.MATH(D3/100)</f>
        <v>200702</v>
      </c>
    </row>
    <row r="4" spans="1:6" x14ac:dyDescent="0.2">
      <c r="A4">
        <v>3</v>
      </c>
      <c r="C4">
        <v>1420.86</v>
      </c>
      <c r="D4">
        <v>20070331</v>
      </c>
      <c r="E4" t="s">
        <v>5</v>
      </c>
      <c r="F4">
        <f t="shared" si="0"/>
        <v>200703</v>
      </c>
    </row>
    <row r="5" spans="1:6" x14ac:dyDescent="0.2">
      <c r="A5">
        <v>3</v>
      </c>
      <c r="C5">
        <v>1482.37</v>
      </c>
      <c r="D5">
        <v>20070430</v>
      </c>
      <c r="E5" t="s">
        <v>5</v>
      </c>
      <c r="F5">
        <f t="shared" si="0"/>
        <v>200704</v>
      </c>
    </row>
    <row r="6" spans="1:6" x14ac:dyDescent="0.2">
      <c r="A6">
        <v>3</v>
      </c>
      <c r="C6">
        <v>1530.62</v>
      </c>
      <c r="D6">
        <v>20070531</v>
      </c>
      <c r="E6" t="s">
        <v>5</v>
      </c>
      <c r="F6">
        <f t="shared" si="0"/>
        <v>200705</v>
      </c>
    </row>
    <row r="7" spans="1:6" x14ac:dyDescent="0.2">
      <c r="A7">
        <v>3</v>
      </c>
      <c r="C7">
        <v>1503.35</v>
      </c>
      <c r="D7">
        <v>20070630</v>
      </c>
      <c r="E7" t="s">
        <v>5</v>
      </c>
      <c r="F7">
        <f t="shared" si="0"/>
        <v>200706</v>
      </c>
    </row>
    <row r="8" spans="1:6" x14ac:dyDescent="0.2">
      <c r="A8">
        <v>3</v>
      </c>
      <c r="C8">
        <v>1455.27</v>
      </c>
      <c r="D8">
        <v>20070731</v>
      </c>
      <c r="E8" t="s">
        <v>5</v>
      </c>
      <c r="F8">
        <f t="shared" si="0"/>
        <v>200707</v>
      </c>
    </row>
    <row r="9" spans="1:6" x14ac:dyDescent="0.2">
      <c r="A9">
        <v>3</v>
      </c>
      <c r="C9">
        <v>1473.99</v>
      </c>
      <c r="D9">
        <v>20070831</v>
      </c>
      <c r="E9" t="s">
        <v>5</v>
      </c>
      <c r="F9">
        <f t="shared" si="0"/>
        <v>200708</v>
      </c>
    </row>
    <row r="10" spans="1:6" x14ac:dyDescent="0.2">
      <c r="A10">
        <v>3</v>
      </c>
      <c r="C10">
        <v>1526.75</v>
      </c>
      <c r="D10">
        <v>20070930</v>
      </c>
      <c r="E10" t="s">
        <v>5</v>
      </c>
      <c r="F10">
        <f t="shared" si="0"/>
        <v>200709</v>
      </c>
    </row>
    <row r="11" spans="1:6" x14ac:dyDescent="0.2">
      <c r="A11">
        <v>3</v>
      </c>
      <c r="C11">
        <v>1549.38</v>
      </c>
      <c r="D11">
        <v>20071031</v>
      </c>
      <c r="E11" t="s">
        <v>5</v>
      </c>
      <c r="F11">
        <f t="shared" si="0"/>
        <v>200710</v>
      </c>
    </row>
    <row r="12" spans="1:6" x14ac:dyDescent="0.2">
      <c r="A12">
        <v>3</v>
      </c>
      <c r="C12">
        <v>1481.14</v>
      </c>
      <c r="D12">
        <v>20071130</v>
      </c>
      <c r="E12" t="s">
        <v>5</v>
      </c>
      <c r="F12">
        <f t="shared" si="0"/>
        <v>200711</v>
      </c>
    </row>
    <row r="13" spans="1:6" x14ac:dyDescent="0.2">
      <c r="A13">
        <v>3</v>
      </c>
      <c r="B13">
        <v>529.59490000000005</v>
      </c>
      <c r="C13">
        <v>1468.36</v>
      </c>
      <c r="D13">
        <v>20071231</v>
      </c>
      <c r="E13" t="s">
        <v>5</v>
      </c>
      <c r="F13">
        <f t="shared" si="0"/>
        <v>200712</v>
      </c>
    </row>
    <row r="14" spans="1:6" x14ac:dyDescent="0.2">
      <c r="A14">
        <v>3</v>
      </c>
      <c r="C14">
        <v>1378.55</v>
      </c>
      <c r="D14">
        <v>20080131</v>
      </c>
      <c r="E14" t="s">
        <v>5</v>
      </c>
      <c r="F14">
        <f t="shared" si="0"/>
        <v>200801</v>
      </c>
    </row>
    <row r="15" spans="1:6" x14ac:dyDescent="0.2">
      <c r="A15">
        <v>3</v>
      </c>
      <c r="C15">
        <v>1330.63</v>
      </c>
      <c r="D15">
        <v>20080229</v>
      </c>
      <c r="E15" t="s">
        <v>5</v>
      </c>
      <c r="F15">
        <f t="shared" si="0"/>
        <v>200802</v>
      </c>
    </row>
    <row r="16" spans="1:6" x14ac:dyDescent="0.2">
      <c r="A16">
        <v>3</v>
      </c>
      <c r="C16">
        <v>1322.7</v>
      </c>
      <c r="D16">
        <v>20080331</v>
      </c>
      <c r="E16" t="s">
        <v>5</v>
      </c>
      <c r="F16">
        <f t="shared" si="0"/>
        <v>200803</v>
      </c>
    </row>
    <row r="17" spans="1:6" x14ac:dyDescent="0.2">
      <c r="A17">
        <v>3</v>
      </c>
      <c r="C17">
        <v>1385.59</v>
      </c>
      <c r="D17">
        <v>20080430</v>
      </c>
      <c r="E17" t="s">
        <v>5</v>
      </c>
      <c r="F17">
        <f t="shared" si="0"/>
        <v>200804</v>
      </c>
    </row>
    <row r="18" spans="1:6" x14ac:dyDescent="0.2">
      <c r="A18">
        <v>3</v>
      </c>
      <c r="C18">
        <v>1400.38</v>
      </c>
      <c r="D18">
        <v>20080531</v>
      </c>
      <c r="E18" t="s">
        <v>5</v>
      </c>
      <c r="F18">
        <f t="shared" si="0"/>
        <v>200805</v>
      </c>
    </row>
    <row r="19" spans="1:6" x14ac:dyDescent="0.2">
      <c r="A19">
        <v>3</v>
      </c>
      <c r="C19">
        <v>1280</v>
      </c>
      <c r="D19">
        <v>20080630</v>
      </c>
      <c r="E19" t="s">
        <v>5</v>
      </c>
      <c r="F19">
        <f t="shared" si="0"/>
        <v>200806</v>
      </c>
    </row>
    <row r="20" spans="1:6" x14ac:dyDescent="0.2">
      <c r="A20">
        <v>3</v>
      </c>
      <c r="C20">
        <v>1267.3800000000001</v>
      </c>
      <c r="D20">
        <v>20080731</v>
      </c>
      <c r="E20" t="s">
        <v>5</v>
      </c>
      <c r="F20">
        <f t="shared" si="0"/>
        <v>200807</v>
      </c>
    </row>
    <row r="21" spans="1:6" x14ac:dyDescent="0.2">
      <c r="A21">
        <v>3</v>
      </c>
      <c r="C21">
        <v>1282.83</v>
      </c>
      <c r="D21">
        <v>20080831</v>
      </c>
      <c r="E21" t="s">
        <v>5</v>
      </c>
      <c r="F21">
        <f t="shared" si="0"/>
        <v>200808</v>
      </c>
    </row>
    <row r="22" spans="1:6" x14ac:dyDescent="0.2">
      <c r="A22">
        <v>3</v>
      </c>
      <c r="C22">
        <v>1166.3599999999999</v>
      </c>
      <c r="D22">
        <v>20080930</v>
      </c>
      <c r="E22" t="s">
        <v>5</v>
      </c>
      <c r="F22">
        <f t="shared" si="0"/>
        <v>200809</v>
      </c>
    </row>
    <row r="23" spans="1:6" x14ac:dyDescent="0.2">
      <c r="A23">
        <v>3</v>
      </c>
      <c r="C23">
        <v>968.75</v>
      </c>
      <c r="D23">
        <v>20081031</v>
      </c>
      <c r="E23" t="s">
        <v>5</v>
      </c>
      <c r="F23">
        <f t="shared" si="0"/>
        <v>200810</v>
      </c>
    </row>
    <row r="24" spans="1:6" x14ac:dyDescent="0.2">
      <c r="A24">
        <v>3</v>
      </c>
      <c r="C24">
        <v>896.24</v>
      </c>
      <c r="D24">
        <v>20081130</v>
      </c>
      <c r="E24" t="s">
        <v>5</v>
      </c>
      <c r="F24">
        <f t="shared" si="0"/>
        <v>200811</v>
      </c>
    </row>
    <row r="25" spans="1:6" x14ac:dyDescent="0.2">
      <c r="A25">
        <v>3</v>
      </c>
      <c r="B25">
        <v>451.37290000000002</v>
      </c>
      <c r="C25">
        <v>903.25</v>
      </c>
      <c r="D25">
        <v>20081231</v>
      </c>
      <c r="E25" t="s">
        <v>5</v>
      </c>
      <c r="F25">
        <f t="shared" si="0"/>
        <v>200812</v>
      </c>
    </row>
    <row r="26" spans="1:6" x14ac:dyDescent="0.2">
      <c r="A26">
        <v>3</v>
      </c>
      <c r="C26">
        <v>825.88</v>
      </c>
      <c r="D26">
        <v>20090131</v>
      </c>
      <c r="E26" t="s">
        <v>5</v>
      </c>
      <c r="F26">
        <f t="shared" si="0"/>
        <v>200901</v>
      </c>
    </row>
    <row r="27" spans="1:6" x14ac:dyDescent="0.2">
      <c r="A27">
        <v>3</v>
      </c>
      <c r="C27">
        <v>735.09</v>
      </c>
      <c r="D27">
        <v>20090228</v>
      </c>
      <c r="E27" t="s">
        <v>5</v>
      </c>
      <c r="F27">
        <f t="shared" si="0"/>
        <v>200902</v>
      </c>
    </row>
    <row r="28" spans="1:6" x14ac:dyDescent="0.2">
      <c r="A28">
        <v>3</v>
      </c>
      <c r="C28">
        <v>797.87</v>
      </c>
      <c r="D28">
        <v>20090331</v>
      </c>
      <c r="E28" t="s">
        <v>5</v>
      </c>
      <c r="F28">
        <f t="shared" si="0"/>
        <v>200903</v>
      </c>
    </row>
    <row r="29" spans="1:6" x14ac:dyDescent="0.2">
      <c r="A29">
        <v>3</v>
      </c>
      <c r="C29">
        <v>872.81</v>
      </c>
      <c r="D29">
        <v>20090430</v>
      </c>
      <c r="E29" t="s">
        <v>5</v>
      </c>
      <c r="F29">
        <f t="shared" si="0"/>
        <v>200904</v>
      </c>
    </row>
    <row r="30" spans="1:6" x14ac:dyDescent="0.2">
      <c r="A30">
        <v>3</v>
      </c>
      <c r="C30">
        <v>919.14</v>
      </c>
      <c r="D30">
        <v>20090531</v>
      </c>
      <c r="E30" t="s">
        <v>5</v>
      </c>
      <c r="F30">
        <f t="shared" si="0"/>
        <v>200905</v>
      </c>
    </row>
    <row r="31" spans="1:6" x14ac:dyDescent="0.2">
      <c r="A31">
        <v>3</v>
      </c>
      <c r="C31">
        <v>919.32</v>
      </c>
      <c r="D31">
        <v>20090630</v>
      </c>
      <c r="E31" t="s">
        <v>5</v>
      </c>
      <c r="F31">
        <f t="shared" si="0"/>
        <v>200906</v>
      </c>
    </row>
    <row r="32" spans="1:6" x14ac:dyDescent="0.2">
      <c r="A32">
        <v>3</v>
      </c>
      <c r="C32">
        <v>987.48</v>
      </c>
      <c r="D32">
        <v>20090731</v>
      </c>
      <c r="E32" t="s">
        <v>5</v>
      </c>
      <c r="F32">
        <f t="shared" si="0"/>
        <v>200907</v>
      </c>
    </row>
    <row r="33" spans="1:6" x14ac:dyDescent="0.2">
      <c r="A33">
        <v>3</v>
      </c>
      <c r="C33">
        <v>1020.62</v>
      </c>
      <c r="D33">
        <v>20090831</v>
      </c>
      <c r="E33" t="s">
        <v>5</v>
      </c>
      <c r="F33">
        <f t="shared" si="0"/>
        <v>200908</v>
      </c>
    </row>
    <row r="34" spans="1:6" x14ac:dyDescent="0.2">
      <c r="A34">
        <v>3</v>
      </c>
      <c r="C34">
        <v>1057.08</v>
      </c>
      <c r="D34">
        <v>20090930</v>
      </c>
      <c r="E34" t="s">
        <v>5</v>
      </c>
      <c r="F34">
        <f t="shared" si="0"/>
        <v>200909</v>
      </c>
    </row>
    <row r="35" spans="1:6" x14ac:dyDescent="0.2">
      <c r="A35">
        <v>3</v>
      </c>
      <c r="C35">
        <v>1036.19</v>
      </c>
      <c r="D35">
        <v>20091031</v>
      </c>
      <c r="E35" t="s">
        <v>5</v>
      </c>
      <c r="F35">
        <f t="shared" si="0"/>
        <v>200910</v>
      </c>
    </row>
    <row r="36" spans="1:6" x14ac:dyDescent="0.2">
      <c r="A36">
        <v>3</v>
      </c>
      <c r="C36">
        <v>1095.6300000000001</v>
      </c>
      <c r="D36">
        <v>20091130</v>
      </c>
      <c r="E36" t="s">
        <v>5</v>
      </c>
      <c r="F36">
        <f t="shared" si="0"/>
        <v>200911</v>
      </c>
    </row>
    <row r="37" spans="1:6" x14ac:dyDescent="0.2">
      <c r="A37">
        <v>3</v>
      </c>
      <c r="B37">
        <v>513.57730000000004</v>
      </c>
      <c r="C37">
        <v>1115.0999999999999</v>
      </c>
      <c r="D37">
        <v>20091231</v>
      </c>
      <c r="E37" t="s">
        <v>5</v>
      </c>
      <c r="F37">
        <f t="shared" si="0"/>
        <v>200912</v>
      </c>
    </row>
  </sheetData>
  <autoFilter ref="A1:E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54E-58A5-7E40-8577-25EC76FE7BFE}">
  <dimension ref="A1:E37"/>
  <sheetViews>
    <sheetView tabSelected="1" zoomScaleNormal="100" workbookViewId="0">
      <selection activeCell="P28" sqref="P28"/>
    </sheetView>
  </sheetViews>
  <sheetFormatPr baseColWidth="10" defaultRowHeight="15" x14ac:dyDescent="0.2"/>
  <cols>
    <col min="1" max="1" width="18.5" style="2" customWidth="1"/>
    <col min="2" max="2" width="17.6640625" customWidth="1"/>
    <col min="4" max="4" width="13.6640625" bestFit="1" customWidth="1"/>
    <col min="5" max="5" width="12.5" bestFit="1" customWidth="1"/>
  </cols>
  <sheetData>
    <row r="1" spans="1:5" x14ac:dyDescent="0.2">
      <c r="A1" s="9" t="s">
        <v>9</v>
      </c>
      <c r="B1" s="3" t="s">
        <v>8</v>
      </c>
      <c r="C1" s="4" t="s">
        <v>7</v>
      </c>
      <c r="D1" s="3" t="s">
        <v>10</v>
      </c>
      <c r="E1" s="4" t="s">
        <v>11</v>
      </c>
    </row>
    <row r="2" spans="1:5" x14ac:dyDescent="0.2">
      <c r="A2" s="10">
        <v>39083</v>
      </c>
      <c r="B2" s="5">
        <v>1000000</v>
      </c>
      <c r="C2" s="6">
        <v>1438.24</v>
      </c>
      <c r="D2" s="12">
        <f>(B2-$B$2)/$B$2</f>
        <v>0</v>
      </c>
      <c r="E2" s="13">
        <f>(C2-$C$2)/$C$2</f>
        <v>0</v>
      </c>
    </row>
    <row r="3" spans="1:5" x14ac:dyDescent="0.2">
      <c r="A3" s="10">
        <v>39114</v>
      </c>
      <c r="B3" s="5">
        <v>989610</v>
      </c>
      <c r="C3" s="6">
        <v>1406.82</v>
      </c>
      <c r="D3" s="12">
        <f t="shared" ref="D3:D37" si="0">(B3-$B$2)/$B$2</f>
        <v>-1.039E-2</v>
      </c>
      <c r="E3" s="13">
        <f t="shared" ref="E3:E37" si="1">(C3-$C$2)/$C$2</f>
        <v>-2.1846145288686222E-2</v>
      </c>
    </row>
    <row r="4" spans="1:5" x14ac:dyDescent="0.2">
      <c r="A4" s="10">
        <v>39142</v>
      </c>
      <c r="B4" s="5">
        <v>968972</v>
      </c>
      <c r="C4" s="6">
        <v>1420.86</v>
      </c>
      <c r="D4" s="12">
        <f t="shared" si="0"/>
        <v>-3.1028E-2</v>
      </c>
      <c r="E4" s="13">
        <f t="shared" si="1"/>
        <v>-1.2084214039381543E-2</v>
      </c>
    </row>
    <row r="5" spans="1:5" x14ac:dyDescent="0.2">
      <c r="A5" s="10">
        <v>39173</v>
      </c>
      <c r="B5" s="5">
        <v>949223</v>
      </c>
      <c r="C5" s="6">
        <v>1482.37</v>
      </c>
      <c r="D5" s="12">
        <f t="shared" si="0"/>
        <v>-5.0777000000000003E-2</v>
      </c>
      <c r="E5" s="13">
        <f t="shared" si="1"/>
        <v>3.0683335187451248E-2</v>
      </c>
    </row>
    <row r="6" spans="1:5" x14ac:dyDescent="0.2">
      <c r="A6" s="10">
        <v>39203</v>
      </c>
      <c r="B6" s="5">
        <v>945373</v>
      </c>
      <c r="C6" s="6">
        <v>1530.62</v>
      </c>
      <c r="D6" s="12">
        <f t="shared" si="0"/>
        <v>-5.4627000000000002E-2</v>
      </c>
      <c r="E6" s="13">
        <f t="shared" si="1"/>
        <v>6.4231282678829604E-2</v>
      </c>
    </row>
    <row r="7" spans="1:5" x14ac:dyDescent="0.2">
      <c r="A7" s="10">
        <v>39234</v>
      </c>
      <c r="B7" s="5">
        <v>948098</v>
      </c>
      <c r="C7" s="6">
        <v>1503.35</v>
      </c>
      <c r="D7" s="12">
        <f t="shared" si="0"/>
        <v>-5.1901999999999997E-2</v>
      </c>
      <c r="E7" s="13">
        <f t="shared" si="1"/>
        <v>4.5270608521526243E-2</v>
      </c>
    </row>
    <row r="8" spans="1:5" x14ac:dyDescent="0.2">
      <c r="A8" s="10">
        <v>39264</v>
      </c>
      <c r="B8" s="5">
        <v>911659</v>
      </c>
      <c r="C8" s="6">
        <v>1455.27</v>
      </c>
      <c r="D8" s="12">
        <f t="shared" si="0"/>
        <v>-8.8341000000000003E-2</v>
      </c>
      <c r="E8" s="13">
        <f t="shared" si="1"/>
        <v>1.1840861052397355E-2</v>
      </c>
    </row>
    <row r="9" spans="1:5" x14ac:dyDescent="0.2">
      <c r="A9" s="10">
        <v>39295</v>
      </c>
      <c r="B9" s="5">
        <v>895880</v>
      </c>
      <c r="C9" s="6">
        <v>1473.99</v>
      </c>
      <c r="D9" s="12">
        <f t="shared" si="0"/>
        <v>-0.10412</v>
      </c>
      <c r="E9" s="13">
        <f t="shared" si="1"/>
        <v>2.4856769384803648E-2</v>
      </c>
    </row>
    <row r="10" spans="1:5" x14ac:dyDescent="0.2">
      <c r="A10" s="10">
        <v>39326</v>
      </c>
      <c r="B10" s="5">
        <v>898780</v>
      </c>
      <c r="C10" s="6">
        <v>1526.75</v>
      </c>
      <c r="D10" s="12">
        <f t="shared" si="0"/>
        <v>-0.10122</v>
      </c>
      <c r="E10" s="13">
        <f t="shared" si="1"/>
        <v>6.1540493937034146E-2</v>
      </c>
    </row>
    <row r="11" spans="1:5" x14ac:dyDescent="0.2">
      <c r="A11" s="10">
        <v>39356</v>
      </c>
      <c r="B11" s="5">
        <v>881058</v>
      </c>
      <c r="C11" s="6">
        <v>1549.38</v>
      </c>
      <c r="D11" s="12">
        <f t="shared" si="0"/>
        <v>-0.11894200000000001</v>
      </c>
      <c r="E11" s="13">
        <f t="shared" si="1"/>
        <v>7.7275002781177063E-2</v>
      </c>
    </row>
    <row r="12" spans="1:5" x14ac:dyDescent="0.2">
      <c r="A12" s="10">
        <v>39387</v>
      </c>
      <c r="B12" s="5">
        <v>865951</v>
      </c>
      <c r="C12" s="6">
        <v>1481.14</v>
      </c>
      <c r="D12" s="12">
        <f t="shared" si="0"/>
        <v>-0.134049</v>
      </c>
      <c r="E12" s="13">
        <f t="shared" si="1"/>
        <v>2.9828123261764442E-2</v>
      </c>
    </row>
    <row r="13" spans="1:5" x14ac:dyDescent="0.2">
      <c r="A13" s="10">
        <v>39417</v>
      </c>
      <c r="B13" s="5">
        <v>853060</v>
      </c>
      <c r="C13" s="6">
        <v>1468.36</v>
      </c>
      <c r="D13" s="12">
        <f t="shared" si="0"/>
        <v>-0.14693999999999999</v>
      </c>
      <c r="E13" s="13">
        <f t="shared" si="1"/>
        <v>2.0942262765602328E-2</v>
      </c>
    </row>
    <row r="14" spans="1:5" x14ac:dyDescent="0.2">
      <c r="A14" s="10">
        <v>39448</v>
      </c>
      <c r="B14" s="5">
        <v>827517</v>
      </c>
      <c r="C14" s="6">
        <v>1378.55</v>
      </c>
      <c r="D14" s="12">
        <f t="shared" si="0"/>
        <v>-0.172483</v>
      </c>
      <c r="E14" s="13">
        <f t="shared" si="1"/>
        <v>-4.1502113694515556E-2</v>
      </c>
    </row>
    <row r="15" spans="1:5" x14ac:dyDescent="0.2">
      <c r="A15" s="10">
        <v>39479</v>
      </c>
      <c r="B15" s="5">
        <v>818510</v>
      </c>
      <c r="C15" s="6">
        <v>1330.63</v>
      </c>
      <c r="D15" s="12">
        <f t="shared" si="0"/>
        <v>-0.18149000000000001</v>
      </c>
      <c r="E15" s="13">
        <f t="shared" si="1"/>
        <v>-7.482061408388023E-2</v>
      </c>
    </row>
    <row r="16" spans="1:5" x14ac:dyDescent="0.2">
      <c r="A16" s="10">
        <v>39508</v>
      </c>
      <c r="B16" s="5">
        <v>813358</v>
      </c>
      <c r="C16" s="6">
        <v>1322.7</v>
      </c>
      <c r="D16" s="12">
        <f t="shared" si="0"/>
        <v>-0.186642</v>
      </c>
      <c r="E16" s="13">
        <f t="shared" si="1"/>
        <v>-8.0334297474691257E-2</v>
      </c>
    </row>
    <row r="17" spans="1:5" x14ac:dyDescent="0.2">
      <c r="A17" s="10">
        <v>39539</v>
      </c>
      <c r="B17" s="5">
        <v>803863</v>
      </c>
      <c r="C17" s="6">
        <v>1385.59</v>
      </c>
      <c r="D17" s="12">
        <f t="shared" si="0"/>
        <v>-0.19613700000000001</v>
      </c>
      <c r="E17" s="13">
        <f t="shared" si="1"/>
        <v>-3.660724218489271E-2</v>
      </c>
    </row>
    <row r="18" spans="1:5" x14ac:dyDescent="0.2">
      <c r="A18" s="10">
        <v>39569</v>
      </c>
      <c r="B18" s="5">
        <v>778403</v>
      </c>
      <c r="C18" s="6">
        <v>1400.38</v>
      </c>
      <c r="D18" s="12">
        <f t="shared" si="0"/>
        <v>-0.22159699999999999</v>
      </c>
      <c r="E18" s="13">
        <f t="shared" si="1"/>
        <v>-2.6323840249193389E-2</v>
      </c>
    </row>
    <row r="19" spans="1:5" x14ac:dyDescent="0.2">
      <c r="A19" s="10">
        <v>39600</v>
      </c>
      <c r="B19" s="5">
        <v>780579</v>
      </c>
      <c r="C19" s="6">
        <v>1280</v>
      </c>
      <c r="D19" s="12">
        <f t="shared" si="0"/>
        <v>-0.219421</v>
      </c>
      <c r="E19" s="13">
        <f t="shared" si="1"/>
        <v>-0.11002336188675048</v>
      </c>
    </row>
    <row r="20" spans="1:5" x14ac:dyDescent="0.2">
      <c r="A20" s="10">
        <v>39630</v>
      </c>
      <c r="B20" s="5">
        <v>778483</v>
      </c>
      <c r="C20" s="6">
        <v>1267.3800000000001</v>
      </c>
      <c r="D20" s="12">
        <f t="shared" si="0"/>
        <v>-0.22151699999999999</v>
      </c>
      <c r="E20" s="13">
        <f t="shared" si="1"/>
        <v>-0.11879797530314823</v>
      </c>
    </row>
    <row r="21" spans="1:5" x14ac:dyDescent="0.2">
      <c r="A21" s="10">
        <v>39661</v>
      </c>
      <c r="B21" s="5">
        <v>800972</v>
      </c>
      <c r="C21" s="6">
        <v>1282.83</v>
      </c>
      <c r="D21" s="12">
        <f t="shared" si="0"/>
        <v>-0.19902800000000001</v>
      </c>
      <c r="E21" s="13">
        <f t="shared" si="1"/>
        <v>-0.10805567916342201</v>
      </c>
    </row>
    <row r="22" spans="1:5" x14ac:dyDescent="0.2">
      <c r="A22" s="10">
        <v>39692</v>
      </c>
      <c r="B22" s="5">
        <v>828444</v>
      </c>
      <c r="C22" s="6">
        <v>1166.3599999999999</v>
      </c>
      <c r="D22" s="12">
        <f t="shared" si="0"/>
        <v>-0.17155599999999999</v>
      </c>
      <c r="E22" s="13">
        <f t="shared" si="1"/>
        <v>-0.18903660028924249</v>
      </c>
    </row>
    <row r="23" spans="1:5" x14ac:dyDescent="0.2">
      <c r="A23" s="10">
        <v>39722</v>
      </c>
      <c r="B23" s="5">
        <v>812893</v>
      </c>
      <c r="C23" s="6">
        <v>968.75</v>
      </c>
      <c r="D23" s="12">
        <f t="shared" si="0"/>
        <v>-0.187107</v>
      </c>
      <c r="E23" s="13">
        <f t="shared" si="1"/>
        <v>-0.32643369674046058</v>
      </c>
    </row>
    <row r="24" spans="1:5" x14ac:dyDescent="0.2">
      <c r="A24" s="10">
        <v>39753</v>
      </c>
      <c r="B24" s="5">
        <v>810357</v>
      </c>
      <c r="C24" s="6">
        <v>896.24</v>
      </c>
      <c r="D24" s="12">
        <f t="shared" si="0"/>
        <v>-0.18964300000000001</v>
      </c>
      <c r="E24" s="13">
        <f t="shared" si="1"/>
        <v>-0.3768494827010791</v>
      </c>
    </row>
    <row r="25" spans="1:5" x14ac:dyDescent="0.2">
      <c r="A25" s="10">
        <v>39783</v>
      </c>
      <c r="B25" s="5">
        <v>854689</v>
      </c>
      <c r="C25" s="6">
        <v>903.25</v>
      </c>
      <c r="D25" s="12">
        <f t="shared" si="0"/>
        <v>-0.145311</v>
      </c>
      <c r="E25" s="13">
        <f t="shared" si="1"/>
        <v>-0.37197547001891201</v>
      </c>
    </row>
    <row r="26" spans="1:5" x14ac:dyDescent="0.2">
      <c r="A26" s="10">
        <v>39814</v>
      </c>
      <c r="B26" s="5">
        <v>862428</v>
      </c>
      <c r="C26" s="6">
        <v>825.88</v>
      </c>
      <c r="D26" s="12">
        <f t="shared" si="0"/>
        <v>-0.137572</v>
      </c>
      <c r="E26" s="13">
        <f t="shared" si="1"/>
        <v>-0.42577038602736678</v>
      </c>
    </row>
    <row r="27" spans="1:5" x14ac:dyDescent="0.2">
      <c r="A27" s="10">
        <v>39845</v>
      </c>
      <c r="B27" s="5">
        <v>866796</v>
      </c>
      <c r="C27" s="6">
        <v>735.09</v>
      </c>
      <c r="D27" s="12">
        <f t="shared" si="0"/>
        <v>-0.13320399999999999</v>
      </c>
      <c r="E27" s="13">
        <f t="shared" si="1"/>
        <v>-0.48889615085104016</v>
      </c>
    </row>
    <row r="28" spans="1:5" x14ac:dyDescent="0.2">
      <c r="A28" s="10">
        <v>39873</v>
      </c>
      <c r="B28" s="5">
        <v>865496</v>
      </c>
      <c r="C28" s="6">
        <v>797.87</v>
      </c>
      <c r="D28" s="12">
        <f t="shared" si="0"/>
        <v>-0.13450400000000001</v>
      </c>
      <c r="E28" s="13">
        <f t="shared" si="1"/>
        <v>-0.44524557792857938</v>
      </c>
    </row>
    <row r="29" spans="1:5" x14ac:dyDescent="0.2">
      <c r="A29" s="10">
        <v>39904</v>
      </c>
      <c r="B29" s="5">
        <v>887525</v>
      </c>
      <c r="C29" s="6">
        <v>872.81</v>
      </c>
      <c r="D29" s="12">
        <f t="shared" si="0"/>
        <v>-0.11247500000000001</v>
      </c>
      <c r="E29" s="13">
        <f t="shared" si="1"/>
        <v>-0.39314022694404277</v>
      </c>
    </row>
    <row r="30" spans="1:5" x14ac:dyDescent="0.2">
      <c r="A30" s="10">
        <v>39934</v>
      </c>
      <c r="B30" s="5">
        <v>908567</v>
      </c>
      <c r="C30" s="6">
        <v>919.14</v>
      </c>
      <c r="D30" s="12">
        <f t="shared" si="0"/>
        <v>-9.1433E-2</v>
      </c>
      <c r="E30" s="13">
        <f t="shared" si="1"/>
        <v>-0.36092724440983426</v>
      </c>
    </row>
    <row r="31" spans="1:5" x14ac:dyDescent="0.2">
      <c r="A31" s="10">
        <v>39965</v>
      </c>
      <c r="B31" s="5">
        <v>914987</v>
      </c>
      <c r="C31" s="6">
        <v>919.32</v>
      </c>
      <c r="D31" s="12">
        <f t="shared" si="0"/>
        <v>-8.5013000000000005E-2</v>
      </c>
      <c r="E31" s="13">
        <f t="shared" si="1"/>
        <v>-0.36080209144509956</v>
      </c>
    </row>
    <row r="32" spans="1:5" x14ac:dyDescent="0.2">
      <c r="A32" s="10">
        <v>39995</v>
      </c>
      <c r="B32" s="5">
        <v>906327</v>
      </c>
      <c r="C32" s="6">
        <v>987.48</v>
      </c>
      <c r="D32" s="12">
        <f t="shared" si="0"/>
        <v>-9.3673000000000006E-2</v>
      </c>
      <c r="E32" s="13">
        <f t="shared" si="1"/>
        <v>-0.31341083546556903</v>
      </c>
    </row>
    <row r="33" spans="1:5" x14ac:dyDescent="0.2">
      <c r="A33" s="10">
        <v>40026</v>
      </c>
      <c r="B33" s="5">
        <v>894870</v>
      </c>
      <c r="C33" s="6">
        <v>1020.62</v>
      </c>
      <c r="D33" s="12">
        <f t="shared" si="0"/>
        <v>-0.10513</v>
      </c>
      <c r="E33" s="13">
        <f t="shared" si="1"/>
        <v>-0.29036878406941818</v>
      </c>
    </row>
    <row r="34" spans="1:5" x14ac:dyDescent="0.2">
      <c r="A34" s="10">
        <v>40057</v>
      </c>
      <c r="B34" s="5">
        <v>903446</v>
      </c>
      <c r="C34" s="6">
        <v>1057.08</v>
      </c>
      <c r="D34" s="12">
        <f t="shared" si="0"/>
        <v>-9.6554000000000001E-2</v>
      </c>
      <c r="E34" s="13">
        <f t="shared" si="1"/>
        <v>-0.26501835576816113</v>
      </c>
    </row>
    <row r="35" spans="1:5" x14ac:dyDescent="0.2">
      <c r="A35" s="10">
        <v>40087</v>
      </c>
      <c r="B35" s="5">
        <v>903446</v>
      </c>
      <c r="C35" s="6">
        <v>1036.19</v>
      </c>
      <c r="D35" s="12">
        <f t="shared" si="0"/>
        <v>-9.6554000000000001E-2</v>
      </c>
      <c r="E35" s="13">
        <f t="shared" si="1"/>
        <v>-0.27954305261986867</v>
      </c>
    </row>
    <row r="36" spans="1:5" x14ac:dyDescent="0.2">
      <c r="A36" s="10">
        <v>40118</v>
      </c>
      <c r="B36" s="5">
        <v>895053</v>
      </c>
      <c r="C36" s="6">
        <v>1095.6300000000001</v>
      </c>
      <c r="D36" s="12">
        <f t="shared" si="0"/>
        <v>-0.104947</v>
      </c>
      <c r="E36" s="13">
        <f t="shared" si="1"/>
        <v>-0.23821476248748463</v>
      </c>
    </row>
    <row r="37" spans="1:5" ht="16" thickBot="1" x14ac:dyDescent="0.25">
      <c r="A37" s="11">
        <v>40148</v>
      </c>
      <c r="B37" s="7">
        <v>894068</v>
      </c>
      <c r="C37" s="8">
        <v>1115.0999999999999</v>
      </c>
      <c r="D37" s="14">
        <f t="shared" si="0"/>
        <v>-0.105932</v>
      </c>
      <c r="E37" s="15">
        <f t="shared" si="1"/>
        <v>-0.22467738346868402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Grechi</cp:lastModifiedBy>
  <dcterms:created xsi:type="dcterms:W3CDTF">2020-04-24T18:26:45Z</dcterms:created>
  <dcterms:modified xsi:type="dcterms:W3CDTF">2020-04-24T21:06:15Z</dcterms:modified>
</cp:coreProperties>
</file>