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A\Fizyka\3_SEMESTR\C++\Projekt\NumericWorm\"/>
    </mc:Choice>
  </mc:AlternateContent>
  <xr:revisionPtr revIDLastSave="0" documentId="8_{0F3ED5C5-54BC-4396-B58B-81D4B455C0C6}" xr6:coauthVersionLast="47" xr6:coauthVersionMax="47" xr10:uidLastSave="{00000000-0000-0000-0000-000000000000}"/>
  <bookViews>
    <workbookView xWindow="-120" yWindow="-120" windowWidth="29040" windowHeight="15990" xr2:uid="{60C9991F-4083-4941-AFE1-0C3ECD74E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1" l="1" a="1"/>
  <c r="S8" i="1" s="1"/>
  <c r="P8" i="1" a="1"/>
  <c r="P8" i="1" s="1"/>
  <c r="M8" i="1" a="1"/>
  <c r="M8" i="1" s="1"/>
  <c r="J8" i="1" a="1"/>
  <c r="J8" i="1" s="1"/>
  <c r="G8" i="1" a="1"/>
  <c r="G8" i="1" s="1"/>
  <c r="S11" i="1" a="1"/>
  <c r="S11" i="1" s="1"/>
  <c r="P11" i="1" a="1"/>
  <c r="P11" i="1" s="1"/>
  <c r="M11" i="1" a="1"/>
  <c r="M11" i="1" s="1"/>
  <c r="J11" i="1" a="1"/>
  <c r="J11" i="1" s="1"/>
  <c r="G11" i="1" a="1"/>
  <c r="G11" i="1" s="1"/>
  <c r="P4" i="1"/>
  <c r="W4" i="1" s="1"/>
  <c r="P5" i="1"/>
  <c r="P6" i="1"/>
  <c r="W6" i="1" s="1"/>
  <c r="P3" i="1"/>
  <c r="M4" i="1"/>
  <c r="M5" i="1"/>
  <c r="M6" i="1"/>
  <c r="M3" i="1"/>
  <c r="J4" i="1"/>
  <c r="J5" i="1"/>
  <c r="J6" i="1"/>
  <c r="J3" i="1"/>
  <c r="W3" i="1" s="1"/>
  <c r="C11" i="1" a="1"/>
  <c r="C11" i="1" s="1"/>
  <c r="W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<sst xmlns="http://schemas.openxmlformats.org/spreadsheetml/2006/main" count="14" uniqueCount="10">
  <si>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x values</t>
  </si>
  <si>
    <t>y values</t>
  </si>
  <si>
    <t>true coefficients</t>
  </si>
  <si>
    <t>vertex 1</t>
  </si>
  <si>
    <t>vertex 2</t>
  </si>
  <si>
    <t>vertex 3</t>
  </si>
  <si>
    <t>vertex4</t>
  </si>
  <si>
    <t>vertex5</t>
  </si>
  <si>
    <t>centroid</t>
  </si>
  <si>
    <t>chi2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</si>
</sst>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1" xfId="1" applyBorder="1"/>
    <xf numFmtId="0" fontId="1" fillId="3" borderId="1" xfId="1" applyFill="1" applyBorder="1"/>
    <xf numFmtId="0" fontId="1" fillId="6" borderId="1" xfId="1" applyFill="1" applyBorder="1"/>
    <xf numFmtId="0" fontId="1" fillId="7" borderId="1" xfId="1" applyFill="1" applyBorder="1"/>
    <xf numFmtId="0" fontId="0" fillId="7" borderId="1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A6F7-CA40-4921-A9D1-B9C4A988DBCD}">
  <dimension ref="A2:W30"/>
  <sheetViews>
    <sheetView tabSelected="1" workbookViewId="0">
      <selection activeCell="S9" sqref="S9"/>
    </sheetView>
  </sheetViews>
  <sheetFormatPr defaultRowHeight="15" x14ac:dyDescent="0.25"/>
  <cols>
    <col min="2" max="2" width="17" customWidth="1"/>
    <col min="6" max="6" width="15.85546875" customWidth="1"/>
    <col min="9" max="9" width="15.5703125" customWidth="1"/>
  </cols>
  <sheetData>
    <row r="2" spans="1:23" x14ac:dyDescent="0.25">
      <c r="B2" s="2" t="s">
        <v>2</v>
      </c>
      <c r="C2" s="1"/>
      <c r="F2" s="2" t="s">
        <v>3</v>
      </c>
      <c r="G2" s="1"/>
      <c r="I2" s="2" t="s">
        <v>4</v>
      </c>
      <c r="J2" s="1"/>
      <c r="L2" s="2" t="s">
        <v>5</v>
      </c>
      <c r="M2" s="1"/>
      <c r="O2" s="2" t="s">
        <v>6</v>
      </c>
      <c r="P2" s="1"/>
      <c r="R2" s="2" t="s">
        <v>7</v>
      </c>
      <c r="S2" s="1"/>
      <c r="V2" s="2" t="s">
        <v>8</v>
      </c>
      <c r="W2" s="1"/>
    </row>
    <row r="3" spans="1:23" x14ac:dyDescent="0.25">
      <c r="B3" s="3">
        <v>0</v>
      </c>
      <c r="C3" s="4">
        <v>1</v>
      </c>
      <c r="F3" s="3">
        <v>0</v>
      </c>
      <c r="G3" s="4">
        <v>0</v>
      </c>
      <c r="I3" s="3">
        <v>0</v>
      </c>
      <c r="J3" s="4">
        <f>S3+(S3-G3)*2/5</f>
        <v>2.8</v>
      </c>
      <c r="L3" s="3">
        <v>0</v>
      </c>
      <c r="M3" s="4">
        <f>S3+(S3-G3)*3/5</f>
        <v>3.2</v>
      </c>
      <c r="O3" s="3">
        <v>0</v>
      </c>
      <c r="P3" s="4">
        <f>S3+(S3-G3)*4/5</f>
        <v>3.6</v>
      </c>
      <c r="R3" s="3">
        <v>0</v>
      </c>
      <c r="S3" s="4">
        <v>2</v>
      </c>
      <c r="V3" s="3">
        <v>0</v>
      </c>
      <c r="W3" s="4">
        <f>(G3+J3+M3+P3+S3)/5</f>
        <v>2.3199999999999998</v>
      </c>
    </row>
    <row r="4" spans="1:23" x14ac:dyDescent="0.25">
      <c r="B4" s="3">
        <v>1</v>
      </c>
      <c r="C4" s="4">
        <v>2</v>
      </c>
      <c r="F4" s="3">
        <v>1</v>
      </c>
      <c r="G4" s="4">
        <v>-2</v>
      </c>
      <c r="I4" s="3">
        <v>1</v>
      </c>
      <c r="J4" s="4">
        <f t="shared" ref="J4:J6" si="0">S4+(S4-G4)*2/5</f>
        <v>10.6</v>
      </c>
      <c r="L4" s="3">
        <v>1</v>
      </c>
      <c r="M4" s="4">
        <f t="shared" ref="M4:M6" si="1">S4+(S4-G4)*3/5</f>
        <v>12.4</v>
      </c>
      <c r="O4" s="3">
        <v>1</v>
      </c>
      <c r="P4" s="4">
        <f t="shared" ref="P4:P6" si="2">S4+(S4-G4)*4/5</f>
        <v>14.2</v>
      </c>
      <c r="R4" s="3">
        <v>1</v>
      </c>
      <c r="S4" s="4">
        <v>7</v>
      </c>
      <c r="V4" s="3">
        <v>1</v>
      </c>
      <c r="W4" s="4">
        <f t="shared" ref="W4:W6" si="3">(G4+J4+M4+P4+S4)/5</f>
        <v>8.4400000000000013</v>
      </c>
    </row>
    <row r="5" spans="1:23" x14ac:dyDescent="0.25">
      <c r="B5" s="3">
        <v>2</v>
      </c>
      <c r="C5" s="4">
        <v>3</v>
      </c>
      <c r="F5" s="3">
        <v>2</v>
      </c>
      <c r="G5" s="4">
        <v>-5</v>
      </c>
      <c r="I5" s="3">
        <v>2</v>
      </c>
      <c r="J5" s="4">
        <f t="shared" si="0"/>
        <v>6.2</v>
      </c>
      <c r="L5" s="3">
        <v>2</v>
      </c>
      <c r="M5" s="4">
        <f t="shared" si="1"/>
        <v>7.8</v>
      </c>
      <c r="O5" s="3">
        <v>2</v>
      </c>
      <c r="P5" s="4">
        <f t="shared" si="2"/>
        <v>9.4</v>
      </c>
      <c r="R5" s="3">
        <v>2</v>
      </c>
      <c r="S5" s="4">
        <v>3</v>
      </c>
      <c r="V5" s="3">
        <v>2</v>
      </c>
      <c r="W5" s="4">
        <f t="shared" si="3"/>
        <v>4.2799999999999994</v>
      </c>
    </row>
    <row r="6" spans="1:23" x14ac:dyDescent="0.25">
      <c r="B6" s="3">
        <v>3</v>
      </c>
      <c r="C6" s="4">
        <v>4</v>
      </c>
      <c r="F6" s="3">
        <v>3</v>
      </c>
      <c r="G6" s="4">
        <v>3</v>
      </c>
      <c r="I6" s="3">
        <v>3</v>
      </c>
      <c r="J6" s="4">
        <f t="shared" si="0"/>
        <v>5.8</v>
      </c>
      <c r="L6" s="3">
        <v>3</v>
      </c>
      <c r="M6" s="4">
        <f t="shared" si="1"/>
        <v>6.2</v>
      </c>
      <c r="O6" s="3">
        <v>3</v>
      </c>
      <c r="P6" s="4">
        <f t="shared" si="2"/>
        <v>6.6</v>
      </c>
      <c r="R6" s="3">
        <v>3</v>
      </c>
      <c r="S6" s="4">
        <v>5</v>
      </c>
      <c r="V6" s="3">
        <v>3</v>
      </c>
      <c r="W6" s="4">
        <f t="shared" si="3"/>
        <v>5.32</v>
      </c>
    </row>
    <row r="8" spans="1:23" x14ac:dyDescent="0.25">
      <c r="F8" t="s">
        <v>9</v>
      </c>
      <c r="G8" cm="1">
        <f t="array" ref="G8">SUM((_xlfn.ANCHORARRAY(G11)-_xlfn.ANCHORARRAY(C11))^2)</f>
        <v>11409.979010000001</v>
      </c>
      <c r="I8" t="s">
        <v>9</v>
      </c>
      <c r="J8" cm="1">
        <f t="array" ref="J8">SUM((_xlfn.ANCHORARRAY(J11)-_xlfn.ANCHORARRAY(C11))^2)</f>
        <v>10980.764904399995</v>
      </c>
      <c r="L8" t="s">
        <v>9</v>
      </c>
      <c r="M8" cm="1">
        <f t="array" ref="M8">SUM((_xlfn.ANCHORARRAY(M11)-_xlfn.ANCHORARRAY(C11))^2)</f>
        <v>18222.3091604</v>
      </c>
      <c r="O8" t="s">
        <v>9</v>
      </c>
      <c r="P8" cm="1">
        <f t="array" ref="P8">SUM((_xlfn.ANCHORARRAY(P11)-_xlfn.ANCHORARRAY(C11))^2)</f>
        <v>27289.568555599995</v>
      </c>
      <c r="R8" t="s">
        <v>9</v>
      </c>
      <c r="S8" cm="1">
        <f t="array" ref="S8">SUM((_xlfn.ANCHORARRAY(S11)-_xlfn.ANCHORARRAY(C11))^2)</f>
        <v>1974.8218100000001</v>
      </c>
    </row>
    <row r="10" spans="1:23" x14ac:dyDescent="0.25">
      <c r="A10" s="5"/>
      <c r="B10" s="6" t="s">
        <v>0</v>
      </c>
      <c r="C10" s="6" t="s">
        <v>1</v>
      </c>
    </row>
    <row r="11" spans="1:23" x14ac:dyDescent="0.25">
      <c r="A11" s="5">
        <v>1</v>
      </c>
      <c r="B11" s="7">
        <v>0.1</v>
      </c>
      <c r="C11" s="8" cm="1">
        <f t="array" ref="C11:C30" xml:space="preserve"> C3*B11:B30^0 + C4*B11:B30^1 + C5*B11:B30^2 + C6*B11:B30^3</f>
        <v>1.234</v>
      </c>
      <c r="G11" s="9" cm="1">
        <f t="array" ref="G11:G30" xml:space="preserve"> G3*B11:B30^0 + G4*B11:B30^1 + G5*B11:B30^2 + G6*B11:B30^3</f>
        <v>-0.247</v>
      </c>
      <c r="J11" s="9" cm="1">
        <f t="array" ref="J11:J30" xml:space="preserve"> J3*B11:B30^0 + J4*B11:B30^1 + J5*B11:B30^2 + J6*B11:B30^3</f>
        <v>3.9277999999999995</v>
      </c>
      <c r="M11" s="9" cm="1">
        <f t="array" ref="M11:M30" xml:space="preserve"> M3*B11:B30^0 + M4*B11:B30^1 + M5*B11:B30^2 + M6*B11:B30^3</f>
        <v>4.5242000000000004</v>
      </c>
      <c r="P11" s="9" cm="1">
        <f t="array" ref="P11:P30" xml:space="preserve"> P3*B11:B30^0 + P4*B11:B30^1 + P5*B11:B30^2 + P6*B11:B30^3</f>
        <v>5.1205999999999996</v>
      </c>
      <c r="S11" s="9" cm="1">
        <f t="array" ref="S11:S30" xml:space="preserve"> S3*B11:B30^0 + S4*B11:B30^1 + S5*B11:B30^2 + S6*B11:B30^3</f>
        <v>2.7349999999999999</v>
      </c>
    </row>
    <row r="12" spans="1:23" x14ac:dyDescent="0.25">
      <c r="A12" s="5">
        <v>2</v>
      </c>
      <c r="B12" s="7">
        <v>0.2</v>
      </c>
      <c r="C12" s="8">
        <v>1.552</v>
      </c>
      <c r="G12" s="9">
        <v>-0.57600000000000007</v>
      </c>
      <c r="J12" s="9">
        <v>5.2144000000000004</v>
      </c>
      <c r="M12" s="9">
        <v>6.0416000000000007</v>
      </c>
      <c r="P12" s="9">
        <v>6.8688000000000002</v>
      </c>
      <c r="S12" s="9">
        <v>3.5600000000000005</v>
      </c>
    </row>
    <row r="13" spans="1:23" x14ac:dyDescent="0.25">
      <c r="A13" s="5">
        <v>3</v>
      </c>
      <c r="B13" s="7">
        <v>0.3</v>
      </c>
      <c r="C13" s="8">
        <v>1.9780000000000002</v>
      </c>
      <c r="G13" s="9">
        <v>-0.96899999999999986</v>
      </c>
      <c r="J13" s="9">
        <v>6.6945999999999994</v>
      </c>
      <c r="M13" s="9">
        <v>7.7893999999999997</v>
      </c>
      <c r="P13" s="9">
        <v>8.8841999999999999</v>
      </c>
      <c r="S13" s="9">
        <v>4.504999999999999</v>
      </c>
    </row>
    <row r="14" spans="1:23" x14ac:dyDescent="0.25">
      <c r="A14" s="5">
        <v>4</v>
      </c>
      <c r="B14" s="7">
        <v>0.4</v>
      </c>
      <c r="C14" s="8">
        <v>2.5360000000000005</v>
      </c>
      <c r="G14" s="9">
        <v>-1.4079999999999999</v>
      </c>
      <c r="J14" s="9">
        <v>8.4032</v>
      </c>
      <c r="M14" s="9">
        <v>9.804800000000002</v>
      </c>
      <c r="P14" s="9">
        <v>11.206399999999999</v>
      </c>
      <c r="S14" s="9">
        <v>5.6000000000000014</v>
      </c>
    </row>
    <row r="15" spans="1:23" x14ac:dyDescent="0.25">
      <c r="A15" s="5">
        <v>5</v>
      </c>
      <c r="B15" s="7">
        <v>0.5</v>
      </c>
      <c r="C15" s="8">
        <v>3.25</v>
      </c>
      <c r="G15" s="9">
        <v>-1.875</v>
      </c>
      <c r="J15" s="9">
        <v>10.375</v>
      </c>
      <c r="M15" s="9">
        <v>12.125</v>
      </c>
      <c r="P15" s="9">
        <v>13.874999999999998</v>
      </c>
      <c r="S15" s="9">
        <v>6.875</v>
      </c>
    </row>
    <row r="16" spans="1:23" x14ac:dyDescent="0.25">
      <c r="A16" s="5">
        <v>6</v>
      </c>
      <c r="B16" s="7">
        <v>0.6</v>
      </c>
      <c r="C16" s="8">
        <v>4.1440000000000001</v>
      </c>
      <c r="G16" s="9">
        <v>-2.3519999999999999</v>
      </c>
      <c r="J16" s="9">
        <v>12.6448</v>
      </c>
      <c r="M16" s="9">
        <v>14.7872</v>
      </c>
      <c r="P16" s="9">
        <v>16.929600000000001</v>
      </c>
      <c r="S16" s="9">
        <v>8.36</v>
      </c>
    </row>
    <row r="17" spans="1:19" x14ac:dyDescent="0.25">
      <c r="A17" s="5">
        <v>7</v>
      </c>
      <c r="B17" s="7">
        <v>0.7</v>
      </c>
      <c r="C17" s="8">
        <v>5.2419999999999991</v>
      </c>
      <c r="G17" s="9">
        <v>-2.8209999999999997</v>
      </c>
      <c r="J17" s="9">
        <v>15.247399999999999</v>
      </c>
      <c r="M17" s="9">
        <v>17.828599999999998</v>
      </c>
      <c r="P17" s="9">
        <v>20.409800000000001</v>
      </c>
      <c r="S17" s="9">
        <v>10.084999999999999</v>
      </c>
    </row>
    <row r="18" spans="1:19" x14ac:dyDescent="0.25">
      <c r="A18" s="5">
        <v>8</v>
      </c>
      <c r="B18" s="7">
        <v>0.8</v>
      </c>
      <c r="C18" s="8">
        <v>6.5680000000000014</v>
      </c>
      <c r="G18" s="9">
        <v>-3.2640000000000002</v>
      </c>
      <c r="J18" s="9">
        <v>18.217600000000001</v>
      </c>
      <c r="M18" s="9">
        <v>21.286400000000004</v>
      </c>
      <c r="P18" s="9">
        <v>24.3552</v>
      </c>
      <c r="S18" s="9">
        <v>12.080000000000002</v>
      </c>
    </row>
    <row r="19" spans="1:19" x14ac:dyDescent="0.25">
      <c r="A19" s="5">
        <v>9</v>
      </c>
      <c r="B19" s="7">
        <v>0.9</v>
      </c>
      <c r="C19" s="8">
        <v>8.1460000000000008</v>
      </c>
      <c r="G19" s="9">
        <v>-3.6630000000000003</v>
      </c>
      <c r="J19" s="9">
        <v>21.590200000000003</v>
      </c>
      <c r="M19" s="9">
        <v>25.197800000000001</v>
      </c>
      <c r="P19" s="9">
        <v>28.805399999999999</v>
      </c>
      <c r="S19" s="9">
        <v>14.375</v>
      </c>
    </row>
    <row r="20" spans="1:19" x14ac:dyDescent="0.25">
      <c r="A20" s="5">
        <v>10</v>
      </c>
      <c r="B20" s="7">
        <v>1</v>
      </c>
      <c r="C20" s="8">
        <v>10</v>
      </c>
      <c r="G20" s="9">
        <v>-4</v>
      </c>
      <c r="J20" s="9">
        <v>25.4</v>
      </c>
      <c r="M20" s="9">
        <v>29.6</v>
      </c>
      <c r="P20" s="9">
        <v>33.800000000000004</v>
      </c>
      <c r="S20" s="9">
        <v>17</v>
      </c>
    </row>
    <row r="21" spans="1:19" x14ac:dyDescent="0.25">
      <c r="A21" s="5">
        <v>11</v>
      </c>
      <c r="B21" s="7">
        <v>1.1000000000000001</v>
      </c>
      <c r="C21" s="8">
        <v>12.154000000000003</v>
      </c>
      <c r="G21" s="9">
        <v>-4.2569999999999988</v>
      </c>
      <c r="J21" s="9">
        <v>29.681800000000006</v>
      </c>
      <c r="M21" s="9">
        <v>34.530200000000008</v>
      </c>
      <c r="P21" s="9">
        <v>39.378600000000006</v>
      </c>
      <c r="S21" s="9">
        <v>19.985000000000003</v>
      </c>
    </row>
    <row r="22" spans="1:19" x14ac:dyDescent="0.25">
      <c r="A22" s="5">
        <v>12</v>
      </c>
      <c r="B22" s="7">
        <v>1.2</v>
      </c>
      <c r="C22" s="8">
        <v>14.632000000000001</v>
      </c>
      <c r="G22" s="9">
        <v>-4.4159999999999995</v>
      </c>
      <c r="J22" s="9">
        <v>34.470399999999998</v>
      </c>
      <c r="M22" s="9">
        <v>40.025599999999997</v>
      </c>
      <c r="P22" s="9">
        <v>45.580800000000004</v>
      </c>
      <c r="S22" s="9">
        <v>23.36</v>
      </c>
    </row>
    <row r="23" spans="1:19" x14ac:dyDescent="0.25">
      <c r="A23" s="5">
        <v>13</v>
      </c>
      <c r="B23" s="7">
        <v>1.3</v>
      </c>
      <c r="C23" s="8">
        <v>17.458000000000002</v>
      </c>
      <c r="G23" s="9">
        <v>-4.4589999999999996</v>
      </c>
      <c r="J23" s="9">
        <v>39.800600000000003</v>
      </c>
      <c r="M23" s="9">
        <v>46.123400000000004</v>
      </c>
      <c r="P23" s="9">
        <v>52.446200000000005</v>
      </c>
      <c r="S23" s="9">
        <v>27.155000000000005</v>
      </c>
    </row>
    <row r="24" spans="1:19" x14ac:dyDescent="0.25">
      <c r="A24" s="5">
        <v>14</v>
      </c>
      <c r="B24" s="7">
        <v>1.4</v>
      </c>
      <c r="C24" s="8">
        <v>20.655999999999999</v>
      </c>
      <c r="G24" s="9">
        <v>-4.3680000000000003</v>
      </c>
      <c r="J24" s="9">
        <v>45.707199999999986</v>
      </c>
      <c r="M24" s="9">
        <v>52.860799999999998</v>
      </c>
      <c r="P24" s="9">
        <v>60.014399999999995</v>
      </c>
      <c r="S24" s="9">
        <v>31.4</v>
      </c>
    </row>
    <row r="25" spans="1:19" x14ac:dyDescent="0.25">
      <c r="A25" s="5">
        <v>15</v>
      </c>
      <c r="B25" s="7">
        <v>1.5</v>
      </c>
      <c r="C25" s="8">
        <v>24.25</v>
      </c>
      <c r="G25" s="9">
        <v>-4.125</v>
      </c>
      <c r="J25" s="9">
        <v>52.224999999999994</v>
      </c>
      <c r="M25" s="9">
        <v>60.275000000000006</v>
      </c>
      <c r="P25" s="9">
        <v>68.324999999999989</v>
      </c>
      <c r="S25" s="9">
        <v>36.125</v>
      </c>
    </row>
    <row r="26" spans="1:19" x14ac:dyDescent="0.25">
      <c r="A26" s="5">
        <v>16</v>
      </c>
      <c r="B26" s="7">
        <v>1.6</v>
      </c>
      <c r="C26" s="8">
        <v>28.264000000000006</v>
      </c>
      <c r="G26" s="9">
        <v>-3.7119999999999997</v>
      </c>
      <c r="J26" s="9">
        <v>59.38880000000001</v>
      </c>
      <c r="M26" s="9">
        <v>68.403200000000012</v>
      </c>
      <c r="P26" s="9">
        <v>77.417600000000007</v>
      </c>
      <c r="S26" s="9">
        <v>41.360000000000007</v>
      </c>
    </row>
    <row r="27" spans="1:19" x14ac:dyDescent="0.25">
      <c r="A27" s="5">
        <v>17</v>
      </c>
      <c r="B27" s="7">
        <v>1.7</v>
      </c>
      <c r="C27" s="8">
        <v>32.721999999999994</v>
      </c>
      <c r="G27" s="9">
        <v>-3.1110000000000007</v>
      </c>
      <c r="J27" s="9">
        <v>67.233399999999989</v>
      </c>
      <c r="M27" s="9">
        <v>77.282599999999988</v>
      </c>
      <c r="P27" s="9">
        <v>87.331799999999987</v>
      </c>
      <c r="S27" s="9">
        <v>47.134999999999998</v>
      </c>
    </row>
    <row r="28" spans="1:19" x14ac:dyDescent="0.25">
      <c r="A28" s="5">
        <v>18</v>
      </c>
      <c r="B28" s="7">
        <v>1.8</v>
      </c>
      <c r="C28" s="8">
        <v>37.648000000000003</v>
      </c>
      <c r="G28" s="9">
        <v>-2.304000000000002</v>
      </c>
      <c r="J28" s="9">
        <v>75.793599999999998</v>
      </c>
      <c r="M28" s="9">
        <v>86.950400000000002</v>
      </c>
      <c r="P28" s="9">
        <v>98.107200000000006</v>
      </c>
      <c r="S28" s="9">
        <v>53.480000000000004</v>
      </c>
    </row>
    <row r="29" spans="1:19" x14ac:dyDescent="0.25">
      <c r="A29" s="5">
        <v>19</v>
      </c>
      <c r="B29" s="7">
        <v>1.9</v>
      </c>
      <c r="C29" s="8">
        <v>43.065999999999995</v>
      </c>
      <c r="G29" s="9">
        <v>-1.2730000000000032</v>
      </c>
      <c r="J29" s="9">
        <v>85.104199999999992</v>
      </c>
      <c r="M29" s="9">
        <v>97.443799999999982</v>
      </c>
      <c r="P29" s="9">
        <v>109.78339999999999</v>
      </c>
      <c r="S29" s="9">
        <v>60.424999999999997</v>
      </c>
    </row>
    <row r="30" spans="1:19" x14ac:dyDescent="0.25">
      <c r="A30" s="5">
        <v>20</v>
      </c>
      <c r="B30" s="7">
        <v>2</v>
      </c>
      <c r="C30" s="8">
        <v>49</v>
      </c>
      <c r="G30" s="9">
        <v>0</v>
      </c>
      <c r="J30" s="9">
        <v>95.199999999999989</v>
      </c>
      <c r="M30" s="9">
        <v>108.80000000000001</v>
      </c>
      <c r="P30" s="9">
        <v>122.39999999999999</v>
      </c>
      <c r="S30" s="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Zabierowski Franciszek (STUD)</dc:creator>
  <cp:lastModifiedBy>Zabierowski Franciszek (STUD)</cp:lastModifiedBy>
  <dcterms:created xsi:type="dcterms:W3CDTF">2024-01-10T21:48:45Z</dcterms:created>
  <dcterms:modified xsi:type="dcterms:W3CDTF">2024-01-10T22:19:18Z</dcterms:modified>
</cp:coreProperties>
</file>