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7.xml" ContentType="application/vnd.openxmlformats-officedocument.spreadsheetml.pivotTable+xml"/>
  <Override PartName="/xl/pivotTables/pivotTable18.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9.xml" ContentType="application/vnd.openxmlformats-officedocument.spreadsheetml.pivotTable+xml"/>
  <Override PartName="/xl/pivotTables/pivotTable20.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21.xml" ContentType="application/vnd.openxmlformats-officedocument.spreadsheetml.pivotTable+xml"/>
  <Override PartName="/xl/drawings/drawing5.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22.xml" ContentType="application/vnd.openxmlformats-officedocument.spreadsheetml.pivotTable+xml"/>
  <Override PartName="/xl/drawings/drawing6.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23.xml" ContentType="application/vnd.openxmlformats-officedocument.spreadsheetml.pivotTable+xml"/>
  <Override PartName="/xl/pivotTables/pivotTable24.xml" ContentType="application/vnd.openxmlformats-officedocument.spreadsheetml.pivotTable+xml"/>
  <Override PartName="/xl/drawings/drawing7.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8.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C:\Users\OWNER\Desktop\"/>
    </mc:Choice>
  </mc:AlternateContent>
  <bookViews>
    <workbookView xWindow="0" yWindow="0" windowWidth="23040" windowHeight="9072" firstSheet="2" activeTab="2"/>
  </bookViews>
  <sheets>
    <sheet name="Dataset" sheetId="1" r:id="rId1"/>
    <sheet name="Data Analyst" sheetId="15" r:id="rId2"/>
    <sheet name="KPI" sheetId="4" r:id="rId3"/>
    <sheet name="Age Range" sheetId="8" r:id="rId4"/>
    <sheet name="Education" sheetId="6" r:id="rId5"/>
    <sheet name="Password" sheetId="9" r:id="rId6"/>
    <sheet name="Academic Status" sheetId="10" r:id="rId7"/>
    <sheet name="Field of Study" sheetId="12" r:id="rId8"/>
    <sheet name="Traning" sheetId="13" r:id="rId9"/>
    <sheet name="Dashboard" sheetId="2" r:id="rId10"/>
  </sheets>
  <definedNames>
    <definedName name="_xlnm._FilterDatabase" localSheetId="0" hidden="1">Dataset!$A$1:$AK$317</definedName>
    <definedName name="_xlchart.0" hidden="1">'Academic Status'!$D$4:$D$6</definedName>
    <definedName name="_xlchart.1" hidden="1">'Academic Status'!$E$4:$E$6</definedName>
    <definedName name="_xlchart.2" hidden="1">'Academic Status'!$D$4:$D$6</definedName>
    <definedName name="_xlchart.3" hidden="1">'Academic Status'!$E$4:$E$6</definedName>
    <definedName name="Slicer_13._How_often_do_you_perform_or_run_scan_operation_on_your_devices?">#N/A</definedName>
  </definedNames>
  <calcPr calcId="162913"/>
  <pivotCaches>
    <pivotCache cacheId="2" r:id="rId11"/>
  </pivotCaches>
  <extLst>
    <ext xmlns:x14="http://schemas.microsoft.com/office/spreadsheetml/2009/9/main" uri="{BBE1A952-AA13-448e-AADC-164F8A28A991}">
      <x14:slicerCaches>
        <x14:slicerCache r:id="rId12"/>
      </x14:slicerCaches>
    </ext>
    <ext xmlns:x14="http://schemas.microsoft.com/office/spreadsheetml/2009/9/main" uri="{79F54976-1DA5-4618-B147-4CDE4B953A38}">
      <x14:workbookPr/>
    </ext>
  </extLst>
</workbook>
</file>

<file path=xl/calcChain.xml><?xml version="1.0" encoding="utf-8"?>
<calcChain xmlns="http://schemas.openxmlformats.org/spreadsheetml/2006/main">
  <c r="C33" i="4" l="1"/>
  <c r="G4" i="8"/>
  <c r="F7" i="8"/>
  <c r="I9" i="4"/>
  <c r="G6" i="8"/>
  <c r="E10" i="4"/>
  <c r="G5" i="8"/>
  <c r="I10" i="4"/>
  <c r="C25" i="4"/>
  <c r="F6" i="8"/>
  <c r="E9" i="4"/>
  <c r="F5" i="8"/>
  <c r="F8" i="8"/>
  <c r="G8" i="8"/>
  <c r="F4" i="8"/>
  <c r="G7" i="8"/>
  <c r="C6" i="6"/>
  <c r="C7" i="6"/>
  <c r="E6" i="10"/>
  <c r="E4" i="10"/>
  <c r="C5" i="6"/>
  <c r="C8" i="6"/>
  <c r="C4" i="6"/>
  <c r="E5" i="10"/>
  <c r="B4" i="4"/>
  <c r="E11" i="4" l="1"/>
  <c r="F9" i="4" s="1"/>
  <c r="I11" i="4"/>
  <c r="F10" i="4" l="1"/>
  <c r="J10" i="4"/>
  <c r="J9" i="4"/>
</calcChain>
</file>

<file path=xl/sharedStrings.xml><?xml version="1.0" encoding="utf-8"?>
<sst xmlns="http://schemas.openxmlformats.org/spreadsheetml/2006/main" count="10705" uniqueCount="597">
  <si>
    <t xml:space="preserve"> </t>
  </si>
  <si>
    <t>Timestamp</t>
  </si>
  <si>
    <t>Username</t>
  </si>
  <si>
    <t>1.	What is your sex?</t>
  </si>
  <si>
    <t>2.	What is your age range?</t>
  </si>
  <si>
    <t>3.	What is your educational level?</t>
  </si>
  <si>
    <t>4.	What is your status?</t>
  </si>
  <si>
    <t>5.	What is your field of study?</t>
  </si>
  <si>
    <t>6.	What type of device do you use on the internet?(Select as applicable to you)</t>
  </si>
  <si>
    <t>7.	What do you use internet for?(Select as applicable to you)</t>
  </si>
  <si>
    <t>8.	Have you had training on internet security?</t>
  </si>
  <si>
    <t>9.	For how long have you been using internet?</t>
  </si>
  <si>
    <t>1.	What do you understand by cyber-hygiene?</t>
  </si>
  <si>
    <t>2.	The following could be affected as a result of poor cyber-hygiene except</t>
  </si>
  <si>
    <t>3.	Which of the following is an example of social networking?</t>
  </si>
  <si>
    <t>4.	Which of the following is not possible with social networking?</t>
  </si>
  <si>
    <t>5.	What do you understand by phishing?</t>
  </si>
  <si>
    <t>6.   Phishing emails include malicious attachment, request to send confidential information, and malicious embedded link?</t>
  </si>
  <si>
    <t>7.	Virus can infect a device through the following means except</t>
  </si>
  <si>
    <t>8.   Firewall is also a kind of antivirus?</t>
  </si>
  <si>
    <t xml:space="preserve">9.   The followings  compromise a network: browsing an infected website, using unsecured wi-fi hotpot, and using an infected USB Flash?  </t>
  </si>
  <si>
    <t>10.   Ways of backing up files include</t>
  </si>
  <si>
    <t>11.	The minimum number of character that a strong password should contain is</t>
  </si>
  <si>
    <t>12.   Weak password  make a  network to be  vulnerable to attack?</t>
  </si>
  <si>
    <t>1.	When do you use antivirus on your devices?</t>
  </si>
  <si>
    <t>2.	When do you use antispyware software?</t>
  </si>
  <si>
    <t xml:space="preserve">3.	When do you use intrusion detection system? </t>
  </si>
  <si>
    <t>4.	When do you use firewall that is correctly configured?</t>
  </si>
  <si>
    <t>5.	How often do you use single password for multiple accounts?</t>
  </si>
  <si>
    <t>6.  How often do you change your password?</t>
  </si>
  <si>
    <t>7.  When do  you use anti-phishing software?</t>
  </si>
  <si>
    <t>8. How often do  use spam protection to protect against phishing attack?</t>
  </si>
  <si>
    <t>9. How often do you type a link on the address bar rather than just clicking on it?</t>
  </si>
  <si>
    <t>10.	How often do respond to emails or links that are asking for sensitive information?</t>
  </si>
  <si>
    <t>11.	How often  do you use any of your real name, email address and date of birth on social media?</t>
  </si>
  <si>
    <t>12.	How often  do you restrict your privacy setting on social media sites?</t>
  </si>
  <si>
    <t>13.	How often do you perform or run scan operation on your devices?</t>
  </si>
  <si>
    <t>Cyber Hygiene</t>
  </si>
  <si>
    <t>2020/11/05 6:39:52 AM PST</t>
  </si>
  <si>
    <t>francis.nwokoye@unn.edu.ng</t>
  </si>
  <si>
    <t>B. 25-34 years</t>
  </si>
  <si>
    <t>E. Graduate</t>
  </si>
  <si>
    <t>C. Non-academic Staff</t>
  </si>
  <si>
    <t>B. Non-Science</t>
  </si>
  <si>
    <t>C. Mobile phone</t>
  </si>
  <si>
    <t>A. Browsing;B. E-mail;D. Social networking;F. learning;G. Business;H. Banking</t>
  </si>
  <si>
    <t>A. Yes</t>
  </si>
  <si>
    <t>B. 3 years and above</t>
  </si>
  <si>
    <t>D. It is those practices an internet user should engage in to avoid cyber attack</t>
  </si>
  <si>
    <t>A. Human health</t>
  </si>
  <si>
    <t>D. All of the above</t>
  </si>
  <si>
    <t>D. Physical meeting</t>
  </si>
  <si>
    <t>A. It is the act of deceiving somebody into submitting vital information</t>
  </si>
  <si>
    <t>A. True</t>
  </si>
  <si>
    <t>A. Software update</t>
  </si>
  <si>
    <t>D. All of the Above</t>
  </si>
  <si>
    <t>C. Eight</t>
  </si>
  <si>
    <t>A. Every time</t>
  </si>
  <si>
    <t>B. Often</t>
  </si>
  <si>
    <t>D. Never</t>
  </si>
  <si>
    <t>C. Rarely</t>
  </si>
  <si>
    <t>2020/11/05 6:48:13 AM PST</t>
  </si>
  <si>
    <t>uchennacos.ugwu@unn.edu.ng</t>
  </si>
  <si>
    <t>C. 35-44 years</t>
  </si>
  <si>
    <t>G. Doctorate</t>
  </si>
  <si>
    <t>B. Academic Staff</t>
  </si>
  <si>
    <t>A. Science</t>
  </si>
  <si>
    <t>A. Laptop;C. Mobile phone</t>
  </si>
  <si>
    <t>A. Browsing;B. E-mail;D. Social networking;F. learning;H. Banking</t>
  </si>
  <si>
    <t>C. Device used</t>
  </si>
  <si>
    <t>2020/11/05 6:52:30 AM PST</t>
  </si>
  <si>
    <t>uzoma.okoye@unn.edu.ng</t>
  </si>
  <si>
    <t>Female</t>
  </si>
  <si>
    <t>D. 45-54 years</t>
  </si>
  <si>
    <t>A. Laptop;C. Mobile phone;D. Tablets</t>
  </si>
  <si>
    <t>A. Browsing;B. E-mail;D. Social networking;E. Playing games;F. learning;G. Business;H. Banking</t>
  </si>
  <si>
    <t>B. Network</t>
  </si>
  <si>
    <t>C. Downloading from unsecured sites</t>
  </si>
  <si>
    <t>B. False</t>
  </si>
  <si>
    <t>A. Six</t>
  </si>
  <si>
    <t>2020/11/05 6:59:28 AM PST</t>
  </si>
  <si>
    <t>maryrose.asogwa@unn.edu.ng</t>
  </si>
  <si>
    <t>B. No</t>
  </si>
  <si>
    <t>2020/11/05 7:02:10 AM PST</t>
  </si>
  <si>
    <t>johnpaul.offorma@unn.edu.ng</t>
  </si>
  <si>
    <t>F. Masters</t>
  </si>
  <si>
    <t>B. Desktop</t>
  </si>
  <si>
    <t>A. Browsing;B. E-mail;D. Social networking;F. learning</t>
  </si>
  <si>
    <t>2020/11/05 7:13:16 AM PST</t>
  </si>
  <si>
    <t>emeka.ndulue@unn.edu.ng</t>
  </si>
  <si>
    <t>A. Laptop;B. Desktop;C. Mobile phone;D. Tablets</t>
  </si>
  <si>
    <t>A. Browsing;B. E-mail;C. Downloading music/video;D. Social networking;F. learning;G. Business;H. Banking</t>
  </si>
  <si>
    <t>D. Information</t>
  </si>
  <si>
    <t>2020/11/05 7:55:23 AM PST</t>
  </si>
  <si>
    <t>kingsley.udegbunam@unn.edu.ng</t>
  </si>
  <si>
    <t>2020/11/05 8:06:27 AM PST</t>
  </si>
  <si>
    <t>ogechi.ikem@unn.edu.ng</t>
  </si>
  <si>
    <t>A. Browsing;B. E-mail;F. learning</t>
  </si>
  <si>
    <t>C. Pass-wording your document</t>
  </si>
  <si>
    <t>2020/11/05 8:09:52 AM PST</t>
  </si>
  <si>
    <t>chibueze.philip@unn.edu.ng</t>
  </si>
  <si>
    <t>A. Laptop;B. Desktop;C. Mobile phone</t>
  </si>
  <si>
    <t>A. Facebook</t>
  </si>
  <si>
    <t>2020/11/05 8:16:04 AM PST</t>
  </si>
  <si>
    <t>ngozi.emelogu@unn.edu.ng</t>
  </si>
  <si>
    <t>A. Browsing;B. E-mail;C. Downloading music/video;D. Social networking;F. learning;H. Banking</t>
  </si>
  <si>
    <t>B. Four</t>
  </si>
  <si>
    <t>2020/11/05 8:24:43 AM PST</t>
  </si>
  <si>
    <t>anita.ezeagba@unn.edu.ng</t>
  </si>
  <si>
    <t>A. Laptop</t>
  </si>
  <si>
    <t>A. Browsing</t>
  </si>
  <si>
    <t>2020/11/05 8:35:32 AM PST</t>
  </si>
  <si>
    <t>chibueze.onyeke@unn.edu.ng</t>
  </si>
  <si>
    <t>A. Use of antispyware</t>
  </si>
  <si>
    <t>2020/11/05 8:53:29 AM PST</t>
  </si>
  <si>
    <t>modesta.ezema@unn.edu.ng</t>
  </si>
  <si>
    <t>D. The use of unprotected devices</t>
  </si>
  <si>
    <t>2020/11/05 9:00:54 AM PST</t>
  </si>
  <si>
    <t>njorkun.ndubuisi@unn.edu.ng</t>
  </si>
  <si>
    <t>2020/11/05 9:10:29 AM PST</t>
  </si>
  <si>
    <t>michael.nnaji@unn.edu.ng</t>
  </si>
  <si>
    <t>A. Browsing;B. E-mail;C. Downloading music/video;D. Social networking</t>
  </si>
  <si>
    <t>C. Running antivirus scan at least once a week</t>
  </si>
  <si>
    <t>B. Sending e-mail to somebody</t>
  </si>
  <si>
    <t>2020/11/05 9:10:56 AM PST</t>
  </si>
  <si>
    <t>agnes.anarado@unn.edu.ng</t>
  </si>
  <si>
    <t>E.  Above 54 years</t>
  </si>
  <si>
    <t>2020/11/05 9:58:01 AM PST</t>
  </si>
  <si>
    <t>chukwubuikem.onyekwelu@unn.edu.ng</t>
  </si>
  <si>
    <t>2020/11/05 10:44:48 AM PST</t>
  </si>
  <si>
    <t>casimir.ani@unn.edu.ng</t>
  </si>
  <si>
    <t>2020/11/05 10:55:29 AM PST</t>
  </si>
  <si>
    <t>chibundo.okonkwo@unn.edu.ng</t>
  </si>
  <si>
    <t>2020/11/05 10:55:32 AM PST</t>
  </si>
  <si>
    <t>chekwubechukwu.chibueze@unn.edu.ng</t>
  </si>
  <si>
    <t>2020/11/05 11:03:04 AM PST</t>
  </si>
  <si>
    <t>chidiebere.ohama@unn.edu.ng</t>
  </si>
  <si>
    <t>C. Neither</t>
  </si>
  <si>
    <t>2020/11/05 11:50:35 AM PST</t>
  </si>
  <si>
    <t>ejike.onuoha@unn.edu.ng</t>
  </si>
  <si>
    <t>A. Browsing;F. learning</t>
  </si>
  <si>
    <t>C. Dating</t>
  </si>
  <si>
    <t>2020/11/05 2:42:12 PM PST</t>
  </si>
  <si>
    <t>kenneth-e.ogbonna@unn.edu.ng</t>
  </si>
  <si>
    <t>2020/11/05 3:10:10 PM PST</t>
  </si>
  <si>
    <t>onyekachi.egbuhuzor@unn.edu.ng</t>
  </si>
  <si>
    <t>2020/11/05 4:13:25 PM PST</t>
  </si>
  <si>
    <t>collins.nnamani@unn.edu.ng</t>
  </si>
  <si>
    <t>2020/11/05 7:08:39 PM PST</t>
  </si>
  <si>
    <t>nwakaego.agu@unn.edu.ng</t>
  </si>
  <si>
    <t>A. Browsing;C. Downloading music/video;D. Social networking;F. learning;H. Banking</t>
  </si>
  <si>
    <t>2020/11/05 8:49:24 PM PST</t>
  </si>
  <si>
    <t>emmanuel.nwangwu@unn.edu.ng</t>
  </si>
  <si>
    <t>B. Twitter</t>
  </si>
  <si>
    <t>2020/11/06 12:51:28 AM PST</t>
  </si>
  <si>
    <t>uche.nwamarah@unn.edu.ng</t>
  </si>
  <si>
    <t>A. Browsing;B. E-mail;C. Downloading music/video;D. Social networking;E. Playing games;F. learning;G. Business;H. Banking</t>
  </si>
  <si>
    <t>2020/11/06 2:10:06 AM PST</t>
  </si>
  <si>
    <t>lucky.odi.243310@unn.edu.ng</t>
  </si>
  <si>
    <t>A. 15-24 years</t>
  </si>
  <si>
    <t>D. Undergraduate</t>
  </si>
  <si>
    <t>A. Student</t>
  </si>
  <si>
    <t>A. Browsing;B. E-mail;C. Downloading music/video;D. Social networking;F. learning</t>
  </si>
  <si>
    <t>B. Sharing of information</t>
  </si>
  <si>
    <t>2020/11/06 4:12:14 AM PST</t>
  </si>
  <si>
    <t>james.conable@unn.edu.ng</t>
  </si>
  <si>
    <t>2020/11/06 4:35:29 AM PST</t>
  </si>
  <si>
    <t>celestine.ugwu@unn.edu.ng</t>
  </si>
  <si>
    <t>2020/11/06 5:20:47 AM PST</t>
  </si>
  <si>
    <t>chukwunonso.ezeonufo@unn.edu.ng</t>
  </si>
  <si>
    <t>2020/11/06 12:07:49 PM PST</t>
  </si>
  <si>
    <t>judith.onwumere.241494@unn.edu.ng</t>
  </si>
  <si>
    <t>2020/11/06 12:24:31 PM PST</t>
  </si>
  <si>
    <t>chukwuemeka.onwuka@unn.edu.ng</t>
  </si>
  <si>
    <t>F. learning</t>
  </si>
  <si>
    <t>2020/11/06 3:18:33 PM PST</t>
  </si>
  <si>
    <t>somto.onwuagba.245531@unn.edu.ng</t>
  </si>
  <si>
    <t>2020/11/06 4:23:00 PM PST</t>
  </si>
  <si>
    <t>augustine.ene@unn.edu.ng</t>
  </si>
  <si>
    <t>2020/11/06 4:51:21 PM PST</t>
  </si>
  <si>
    <t>prosper.chigbundu.247180@unn.edu.ng</t>
  </si>
  <si>
    <t>A. Below 3 years</t>
  </si>
  <si>
    <t>B. The use of infected device</t>
  </si>
  <si>
    <t>2020/11/07 2:34:20 AM PST</t>
  </si>
  <si>
    <t>kennedy.aneke.246580@unn.edu.ng</t>
  </si>
  <si>
    <t>2020/11/07 3:03:43 AM PST</t>
  </si>
  <si>
    <t>chinemelum.obiorah.244659@unn.edu.ng</t>
  </si>
  <si>
    <t>D. Social networking;F. learning</t>
  </si>
  <si>
    <t>2020/11/07 7:52:03 AM PST</t>
  </si>
  <si>
    <t>akuzuo.ofoefule@unn.edu.ng</t>
  </si>
  <si>
    <t>2020/11/07 8:59:35 AM PST</t>
  </si>
  <si>
    <t>helenc.okoye@unn.edu.ng</t>
  </si>
  <si>
    <t>2020/11/07 1:48:27 PM PST</t>
  </si>
  <si>
    <t>bruno.njepuome@unn.edu.ng</t>
  </si>
  <si>
    <t>2020/11/07 1:51:52 PM PST</t>
  </si>
  <si>
    <t>onyinye.anyaegbunam.248755@unn.edu.ng</t>
  </si>
  <si>
    <t>2020/11/08 12:00:11 AM PST</t>
  </si>
  <si>
    <t>chigozie.onyeanusi.pg76802@unn.edu.ng</t>
  </si>
  <si>
    <t>2020/11/08 3:23:36 PM PST</t>
  </si>
  <si>
    <t>nnaemeka.nwofe.243109@unn.edu.ng</t>
  </si>
  <si>
    <t>2020/11/08 8:39:51 PM PST</t>
  </si>
  <si>
    <t>chukwuebuka.onyeagba.232627@unn.edu.ng</t>
  </si>
  <si>
    <t>2020/11/08 10:58:38 PM PST</t>
  </si>
  <si>
    <t>noble.onyemenam.247551@unn.edu.ng</t>
  </si>
  <si>
    <t>2020/11/08 11:43:50 PM PST</t>
  </si>
  <si>
    <t>ukadike.chiamaka.241133@unn.edu.ng</t>
  </si>
  <si>
    <t>A. Browsing;C. Downloading music/video;D. Social networking;F. learning;G. Business</t>
  </si>
  <si>
    <t>2020/11/09 12:16:53 AM PST</t>
  </si>
  <si>
    <t>james.ogbodo.247770@unn.edu.ng</t>
  </si>
  <si>
    <t>2020/11/09 1:03:09 AM PST</t>
  </si>
  <si>
    <t>chidera.eze.241173@unn.edu.ng</t>
  </si>
  <si>
    <t>2020/11/11 2:38:34 AM PST</t>
  </si>
  <si>
    <t>michael.ezugwu.161063@unn.edu.ng</t>
  </si>
  <si>
    <t>2020/11/11 3:20:27 AM PST</t>
  </si>
  <si>
    <t>lilian.uche.201549@unn.edu.ng</t>
  </si>
  <si>
    <t>A. Browsing;B. E-mail;C. Downloading music/video;D. Social networking;F. learning;G. Business</t>
  </si>
  <si>
    <t>2020/11/11 4:40:28 AM PST</t>
  </si>
  <si>
    <t>marvellous.asika.245600@unn.edu.ng</t>
  </si>
  <si>
    <t>2020/11/12 9:47:21 PM PST</t>
  </si>
  <si>
    <t>josephine.okpe@unn.edu.ng</t>
  </si>
  <si>
    <t>2020/11/16 7:40:44 AM PST</t>
  </si>
  <si>
    <t>henry.osuagwu.pg68120@unn.edu.ng</t>
  </si>
  <si>
    <t>2020/11/16 12:33:39 PM PST</t>
  </si>
  <si>
    <t>osondu.oguike@unn.edu.ng</t>
  </si>
  <si>
    <t>2020/11/16 1:48:59 PM PST</t>
  </si>
  <si>
    <t>nkem.mgbemene@unn.edu.ng</t>
  </si>
  <si>
    <t>A. Browsing;B. E-mail;D. Social networking;E. Playing games;H. Banking</t>
  </si>
  <si>
    <t>2020/11/16 4:34:12 PM PST</t>
  </si>
  <si>
    <t>jane.ezeh.pg81423@unn.edu.ng</t>
  </si>
  <si>
    <t>2020/11/16 9:50:11 PM PST</t>
  </si>
  <si>
    <t>osita.odo.187143@unn.edu.ng</t>
  </si>
  <si>
    <t>2020/11/17 1:52:19 AM PST</t>
  </si>
  <si>
    <t>leornard.eze.201397@unn.edu.ng</t>
  </si>
  <si>
    <t>A. Selling and buying</t>
  </si>
  <si>
    <t>2020/11/17 5:45:23 AM PST</t>
  </si>
  <si>
    <t>roland.chima.241501@unn.edu.ng</t>
  </si>
  <si>
    <t>2020/11/18 1:10:45 PM PST</t>
  </si>
  <si>
    <t>cedar.agbo.246683@unn.edu.ng</t>
  </si>
  <si>
    <t>2020/11/20 1:18:21 AM PST</t>
  </si>
  <si>
    <t>stephen.aneke@unn.edu.ng</t>
  </si>
  <si>
    <t>2020/11/20 9:08:46 AM PST</t>
  </si>
  <si>
    <t>paul.onyiro@unn.edu.ng</t>
  </si>
  <si>
    <t>C. Diploma</t>
  </si>
  <si>
    <t>2020/11/20 10:05:06 PM PST</t>
  </si>
  <si>
    <t>judith.eze@unn.edu.ng</t>
  </si>
  <si>
    <t>2020/11/22 3:30:04 AM PST</t>
  </si>
  <si>
    <t>gabriel.elufidodo@unn.edu.ng</t>
  </si>
  <si>
    <t>2020/11/24 5:13:54 AM PST</t>
  </si>
  <si>
    <t>joy.obor.247589@unn.edu.ng</t>
  </si>
  <si>
    <t>2020/11/24 6:53:18 AM PST</t>
  </si>
  <si>
    <t>njideka.eneogu@unn.edu.ng</t>
  </si>
  <si>
    <t>D. Applying digital signature to a document</t>
  </si>
  <si>
    <t>2020/11/24 12:58:13 PM PST</t>
  </si>
  <si>
    <t>ernest.onu@unn.edu.ng</t>
  </si>
  <si>
    <t>A. Browsing;B. E-mail;F. learning;H. Banking</t>
  </si>
  <si>
    <t>2020/11/27 1:12:32 AM PST</t>
  </si>
  <si>
    <t>solomon.onwuka@unn.edu.ng</t>
  </si>
  <si>
    <t>2020/11/30 4:34:00 AM PST</t>
  </si>
  <si>
    <t>chinedu.belonwu@unn.edu.ng</t>
  </si>
  <si>
    <t>2020/11/30 7:35:12 AM PST</t>
  </si>
  <si>
    <t>ugwumah.chidiebere@gmail.com</t>
  </si>
  <si>
    <t>2020/11/30 8:07:30 AM PST</t>
  </si>
  <si>
    <t>atandaminat@gmail.com</t>
  </si>
  <si>
    <t>2020/11/30 11:02:22 AM PST</t>
  </si>
  <si>
    <t>cikerionwu@gmail.com</t>
  </si>
  <si>
    <t>B. E-mail;D. Social networking;F. learning;H. Banking</t>
  </si>
  <si>
    <t>2020/12/01 1:10:54 AM PST</t>
  </si>
  <si>
    <t>elobikeemma@yahoo.com</t>
  </si>
  <si>
    <t>2020/12/01 6:34:24 AM PST</t>
  </si>
  <si>
    <t>abass.saliu@unn.edu.ng</t>
  </si>
  <si>
    <t>2020/12/01 9:18:15 AM PST</t>
  </si>
  <si>
    <t>kevin.agbo@unn.edu.ng</t>
  </si>
  <si>
    <t>2020/12/01 12:01:30 PM PST</t>
  </si>
  <si>
    <t>sechendudaniel@gmail.com</t>
  </si>
  <si>
    <t>2020/12/01 12:09:04 PM PST</t>
  </si>
  <si>
    <t>arinze.ayogu.pg81143@unn.edu.ng</t>
  </si>
  <si>
    <t>2020/12/01 12:57:58 PM PST</t>
  </si>
  <si>
    <t>nakubue@yahoo.com</t>
  </si>
  <si>
    <t>A. Browsing;B. E-mail;C. Downloading music/video;F. learning;H. Banking</t>
  </si>
  <si>
    <t>2020/12/01 10:11:06 PM PST</t>
  </si>
  <si>
    <t>obinna046@gmail.com</t>
  </si>
  <si>
    <t>2020/12/01 11:39:52 PM PST</t>
  </si>
  <si>
    <t>mercyoluchi24@gmail.com</t>
  </si>
  <si>
    <t>A. Browsing;C. Downloading music/video;D. Social networking;F. learning</t>
  </si>
  <si>
    <t>2020/12/01 11:55:48 PM PST</t>
  </si>
  <si>
    <t>chinonsohillary2014@gmail.com</t>
  </si>
  <si>
    <t>D. Five</t>
  </si>
  <si>
    <t>2020/12/02 2:18:37 AM PST</t>
  </si>
  <si>
    <t>solowizzy85@gmail.com</t>
  </si>
  <si>
    <t>2020/12/02 5:17:57 AM PST</t>
  </si>
  <si>
    <t>martina.onu@unn.edu.ng</t>
  </si>
  <si>
    <t>A. Browsing;B. E-mail;D. Social networking</t>
  </si>
  <si>
    <t>2020/12/02 6:23:13 AM PST</t>
  </si>
  <si>
    <t>olyj4krist@gmail.com</t>
  </si>
  <si>
    <t>2020/12/02 6:55:33 AM PST</t>
  </si>
  <si>
    <t>chiagozieani145@gmail.com</t>
  </si>
  <si>
    <t>2020/12/03 3:09:45 AM PST</t>
  </si>
  <si>
    <t>chiamakaben1@gmail.com</t>
  </si>
  <si>
    <t>2020/12/03 4:49:58 AM PST</t>
  </si>
  <si>
    <t>achieverpg@gmail.com</t>
  </si>
  <si>
    <t>B. Frequent formatting of hard disk</t>
  </si>
  <si>
    <t>2020/12/03 8:12:09 AM PST</t>
  </si>
  <si>
    <t>emmanuel.ossai@unn.edu.ng</t>
  </si>
  <si>
    <t>2020/12/03 11:14:16 PM PST</t>
  </si>
  <si>
    <t>kudirat.ibeabuchi.244432@unn.edu.ng</t>
  </si>
  <si>
    <t>2020/12/03 11:24:16 PM PST</t>
  </si>
  <si>
    <t>nnennaonu272@gmail.com</t>
  </si>
  <si>
    <t>A. Browsing;B. E-mail;C. Downloading music/video;D. Social networking;G. Business;H. Banking</t>
  </si>
  <si>
    <t>2020/12/03 11:38:45 PM PST</t>
  </si>
  <si>
    <t>jeffersonemekadan@gmail.com</t>
  </si>
  <si>
    <t>A. Browsing;B. E-mail;C. Downloading music/video;D. Social networking;E. Playing games;F. learning;G. Business</t>
  </si>
  <si>
    <t>2020/12/03 11:47:56 PM PST</t>
  </si>
  <si>
    <t>olisaosora@gmail.com</t>
  </si>
  <si>
    <t>2020/12/04 12:00:32 AM PST</t>
  </si>
  <si>
    <t>chidifranklin40@gmail.com</t>
  </si>
  <si>
    <t>2020/12/04 12:46:13 AM PST</t>
  </si>
  <si>
    <t>segun.lawal@unn.edu.ng</t>
  </si>
  <si>
    <t>2020/12/04 5:25:14 AM PST</t>
  </si>
  <si>
    <t>oluchi.ugwuanyi.191635@unn.edu.ng</t>
  </si>
  <si>
    <t>2020/12/04 10:33:15 AM PST</t>
  </si>
  <si>
    <t>2020/12/04 11:24:25 AM PST</t>
  </si>
  <si>
    <t>A. Laptop;C. Mobile phone;D. Tablets;E. Others</t>
  </si>
  <si>
    <t>2020/12/04 11:31:24 AM PST</t>
  </si>
  <si>
    <t>2020/12/04 11:37:42 AM PST</t>
  </si>
  <si>
    <t>2020/12/04 1:06:06 PM PST</t>
  </si>
  <si>
    <t>2020/12/04 11:42:28 PM PST</t>
  </si>
  <si>
    <t>2020/12/05 7:05:20 AM PST</t>
  </si>
  <si>
    <t>2020/12/05 7:15:24 AM PST</t>
  </si>
  <si>
    <t>2020/12/05 11:30:34 AM PST</t>
  </si>
  <si>
    <t>2020/12/06 7:00:55 AM PST</t>
  </si>
  <si>
    <t>2020/12/06 6:32:08 PM PST</t>
  </si>
  <si>
    <t>A. Laptop;B. Desktop;C. Mobile phone;D. Tablets;E. Others</t>
  </si>
  <si>
    <t>2020/12/06 10:38:27 PM PST</t>
  </si>
  <si>
    <t>2020/12/07 12:26:22 AM PST</t>
  </si>
  <si>
    <t>D. Social networking</t>
  </si>
  <si>
    <t>2020/12/07 1:36:40 AM PST</t>
  </si>
  <si>
    <t>2020/12/07 1:42:00 AM PST</t>
  </si>
  <si>
    <t>2020/12/07 8:19:16 AM PST</t>
  </si>
  <si>
    <t>A. Browsing;B. E-mail;C. Downloading music/video;D. Social networking;E. Playing games;F. learning</t>
  </si>
  <si>
    <t>2020/12/08 3:28:37 AM PST</t>
  </si>
  <si>
    <t>A. Browsing;C. Downloading music/video;E. Playing games;F. learning;G. Business;H. Banking</t>
  </si>
  <si>
    <t>2020/12/09 2:34:22 AM PST</t>
  </si>
  <si>
    <t>2020/12/10 7:34:45 AM PST</t>
  </si>
  <si>
    <t>A. Browsing;B. E-mail</t>
  </si>
  <si>
    <t>2020/12/12 10:40:48 AM PST</t>
  </si>
  <si>
    <t>2020/12/12 12:02:04 PM PST</t>
  </si>
  <si>
    <t>A. Laptop;C. Mobile phone;E. Others</t>
  </si>
  <si>
    <t>2020/12/12 12:44:34 PM PST</t>
  </si>
  <si>
    <t>A. Browsing;D. Social networking;F. learning;G. Business</t>
  </si>
  <si>
    <t>2020/12/14 11:02:23 PM PST</t>
  </si>
  <si>
    <t>2020/12/14 11:12:29 PM PST</t>
  </si>
  <si>
    <t>A. Browsing;C. Downloading music/video;D. Social networking;F. learning;G. Business;H. Banking</t>
  </si>
  <si>
    <t>2020/12/14 11:35:40 PM PST</t>
  </si>
  <si>
    <t>2020/12/15 12:09:39 AM PST</t>
  </si>
  <si>
    <t>A. Browsing;B. E-mail;D. Social networking;E. Playing games</t>
  </si>
  <si>
    <t>2020/12/15 12:34:02 AM PST</t>
  </si>
  <si>
    <t>2020/12/15 1:19:43 AM PST</t>
  </si>
  <si>
    <t>2020/12/15 1:42:38 AM PST</t>
  </si>
  <si>
    <t>2020/12/15 1:48:53 AM PST</t>
  </si>
  <si>
    <t>2020/12/15 1:52:33 AM PST</t>
  </si>
  <si>
    <t>2020/12/15 2:11:31 AM PST</t>
  </si>
  <si>
    <t>2020/12/15 2:29:00 AM PST</t>
  </si>
  <si>
    <t>2020/12/15 2:29:20 AM PST</t>
  </si>
  <si>
    <t>A. Laptop;D. Tablets</t>
  </si>
  <si>
    <t>2020/12/15 3:42:11 AM PST</t>
  </si>
  <si>
    <t>A. Browsing;C. Downloading music/video;E. Playing games;F. learning;H. Banking</t>
  </si>
  <si>
    <t>2020/12/15 4:01:19 AM PST</t>
  </si>
  <si>
    <t>2020/12/15 4:12:16 AM PST</t>
  </si>
  <si>
    <t>A. Browsing;B. E-mail;C. Downloading music/video;F. learning</t>
  </si>
  <si>
    <t>C. Cloud storage method</t>
  </si>
  <si>
    <t>2020/12/15 4:38:41 AM PST</t>
  </si>
  <si>
    <t>2020/12/15 7:21:51 AM PST</t>
  </si>
  <si>
    <t>2020/12/15 11:33:07 AM PST</t>
  </si>
  <si>
    <t>2020/12/15 12:07:44 PM PST</t>
  </si>
  <si>
    <t>2020/12/15 12:46:17 PM PST</t>
  </si>
  <si>
    <t>2020/12/16 2:46:41 AM PST</t>
  </si>
  <si>
    <t>2020/12/16 10:58:44 AM PST</t>
  </si>
  <si>
    <t>A. Browsing;B. E-mail;C. Downloading music/video;D. Social networking;E. Playing games;F. learning;H. Banking</t>
  </si>
  <si>
    <t>2020/12/18 5:54:20 AM PST</t>
  </si>
  <si>
    <t>2020/12/23 12:24:12 PM PST</t>
  </si>
  <si>
    <t>2020/12/24 1:28:15 PM PST</t>
  </si>
  <si>
    <t>2020/12/29 7:01:50 PM PST</t>
  </si>
  <si>
    <t>2021/03/03 5:24:53 AM PST</t>
  </si>
  <si>
    <t>C. Mobile phone;E. Others</t>
  </si>
  <si>
    <t>2021/03/03 5:36:32 AM PST</t>
  </si>
  <si>
    <t>2021/03/03 1:50:07 PM PST</t>
  </si>
  <si>
    <t>2021/03/05 4:39:55 AM PST</t>
  </si>
  <si>
    <t>2021/03/05 4:41:08 AM PST</t>
  </si>
  <si>
    <t>2021/03/05 6:01:22 AM PST</t>
  </si>
  <si>
    <t>A. Browsing;B. E-mail;F. learning;G. Business;H. Banking</t>
  </si>
  <si>
    <t>2021/03/05 6:45:59 AM PST</t>
  </si>
  <si>
    <t>2021/03/17 12:32:23 AM PDT</t>
  </si>
  <si>
    <t>2021/03/17 12:35:04 AM PDT</t>
  </si>
  <si>
    <t>2021/05/04 9:40:52 PM PDT</t>
  </si>
  <si>
    <t>2021/05/04 10:04:12 PM PDT</t>
  </si>
  <si>
    <t>2021/05/04 10:43:32 PM PDT</t>
  </si>
  <si>
    <t>2021/05/04 10:54:00 PM PDT</t>
  </si>
  <si>
    <t>2021/05/05 11:59:41 AM PDT</t>
  </si>
  <si>
    <t>2021/05/05 12:16:44 PM PDT</t>
  </si>
  <si>
    <t>2021/05/05 12:52:40 PM PDT</t>
  </si>
  <si>
    <t>2021/05/05 1:02:41 PM PDT</t>
  </si>
  <si>
    <t>2021/05/05 1:30:17 PM PDT</t>
  </si>
  <si>
    <t>2021/05/06 1:47:14 PM PDT</t>
  </si>
  <si>
    <t>2021/05/06 1:49:32 PM PDT</t>
  </si>
  <si>
    <t>A. Browsing;D. Social networking;F. learning;G. Business;H. Banking</t>
  </si>
  <si>
    <t>2021/05/06 2:06:20 PM PDT</t>
  </si>
  <si>
    <t>E. Others</t>
  </si>
  <si>
    <t>G. Business</t>
  </si>
  <si>
    <t>2021/05/06 2:17:04 PM PDT</t>
  </si>
  <si>
    <t>2021/05/06 3:37:22 PM PDT</t>
  </si>
  <si>
    <t>2021/05/06 9:24:50 PM PDT</t>
  </si>
  <si>
    <t>2021/05/06 11:18:29 PM PDT</t>
  </si>
  <si>
    <t>2021/05/06 11:24:39 PM PDT</t>
  </si>
  <si>
    <t>2021/05/06 11:24:53 PM PDT</t>
  </si>
  <si>
    <t>2021/05/07 12:28:38 AM PDT</t>
  </si>
  <si>
    <t>2021/05/07 1:26:58 AM PDT</t>
  </si>
  <si>
    <t>2021/05/07 3:01:16 AM PDT</t>
  </si>
  <si>
    <t>A. Browsing;C. Downloading music/video;D. Social networking;E. Playing games;G. Business;H. Banking</t>
  </si>
  <si>
    <t>2021/05/07 3:19:33 AM PDT</t>
  </si>
  <si>
    <t>2021/05/07 3:55:31 AM PDT</t>
  </si>
  <si>
    <t>2021/05/07 8:35:34 AM PDT</t>
  </si>
  <si>
    <t>2021/05/07 9:07:03 AM PDT</t>
  </si>
  <si>
    <t>2021/05/07 9:13:04 AM PDT</t>
  </si>
  <si>
    <t>2021/05/07 9:19:44 AM PDT</t>
  </si>
  <si>
    <t>A. Browsing;B. E-mail;C. Downloading music/video;F. learning;G. Business</t>
  </si>
  <si>
    <t>2021/05/07 9:26:14 AM PDT</t>
  </si>
  <si>
    <t>2021/05/07 9:33:37 AM PDT</t>
  </si>
  <si>
    <t>2021/05/07 9:44:24 AM PDT</t>
  </si>
  <si>
    <t>2021/05/07 10:06:51 AM PDT</t>
  </si>
  <si>
    <t>2021/05/07 10:29:59 AM PDT</t>
  </si>
  <si>
    <t>2021/05/07 10:39:27 AM PDT</t>
  </si>
  <si>
    <t>2021/05/07 10:57:50 AM PDT</t>
  </si>
  <si>
    <t>2021/05/07 11:15:58 AM PDT</t>
  </si>
  <si>
    <t>A. Laptop;B. Desktop;C. Mobile phone;E. Others</t>
  </si>
  <si>
    <t>2021/05/07 11:18:33 AM PDT</t>
  </si>
  <si>
    <t>2021/05/07 11:35:45 AM PDT</t>
  </si>
  <si>
    <t>2021/05/07 11:39:27 AM PDT</t>
  </si>
  <si>
    <t>2021/05/07 12:59:31 PM PDT</t>
  </si>
  <si>
    <t>A. Browsing;B. E-mail;C. Downloading music/video;G. Business</t>
  </si>
  <si>
    <t>2021/05/07 1:52:41 PM PDT</t>
  </si>
  <si>
    <t>2021/05/07 2:29:52 PM PDT</t>
  </si>
  <si>
    <t>2021/05/07 10:33:08 PM PDT</t>
  </si>
  <si>
    <t>2021/05/08 12:03:20 AM PDT</t>
  </si>
  <si>
    <t>2021/05/08 1:25:48 AM PDT</t>
  </si>
  <si>
    <t>2021/05/08 2:15:56 AM PDT</t>
  </si>
  <si>
    <t>2021/05/08 10:50:42 AM PDT</t>
  </si>
  <si>
    <t>2021/05/09 1:13:35 AM PDT</t>
  </si>
  <si>
    <t>2021/05/09 11:24:23 PM PDT</t>
  </si>
  <si>
    <t>2021/05/13 8:36:01 AM PDT</t>
  </si>
  <si>
    <t>A. Browsing;B. E-mail;F. learning;G. Business</t>
  </si>
  <si>
    <t>2021/05/14 8:24:58 AM PDT</t>
  </si>
  <si>
    <t>2021/05/16 6:19:28 AM PDT</t>
  </si>
  <si>
    <t>2021/05/26 12:01:26 PM PDT</t>
  </si>
  <si>
    <t>2021/05/26 12:32:08 PM PDT</t>
  </si>
  <si>
    <t>B. Copying to CDs</t>
  </si>
  <si>
    <t>2021/05/28 1:26:22 PM PDT</t>
  </si>
  <si>
    <t>2021/05/29 4:00:37 AM PDT</t>
  </si>
  <si>
    <t>2021/05/30 12:31:22 AM PDT</t>
  </si>
  <si>
    <t>2021/06/11 9:54:59 AM PDT</t>
  </si>
  <si>
    <t>2021/06/11 11:11:24 AM PDT</t>
  </si>
  <si>
    <t>2021/06/11 11:07:32 PM PDT</t>
  </si>
  <si>
    <t>2021/06/11 11:46:22 PM PDT</t>
  </si>
  <si>
    <t>2021/06/14 1:21:43 AM PDT</t>
  </si>
  <si>
    <t>2021/07/02 5:22:36 AM PDT</t>
  </si>
  <si>
    <t>2021/07/02 5:22:54 AM PDT</t>
  </si>
  <si>
    <t>2021/07/02 5:28:52 AM PDT</t>
  </si>
  <si>
    <t>C. LinkedIn</t>
  </si>
  <si>
    <t>2021/07/02 5:30:22 AM PDT</t>
  </si>
  <si>
    <t>2021/07/02 5:35:05 AM PDT</t>
  </si>
  <si>
    <t>2021/07/02 5:39:56 AM PDT</t>
  </si>
  <si>
    <t>D. Social networking;F. learning;G. Business</t>
  </si>
  <si>
    <t>2021/07/02 5:42:53 AM PDT</t>
  </si>
  <si>
    <t>2021/07/02 5:45:40 AM PDT</t>
  </si>
  <si>
    <t>2021/07/02 5:45:57 AM PDT</t>
  </si>
  <si>
    <t>2021/07/02 5:46:01 AM PDT</t>
  </si>
  <si>
    <t>2021/07/02 5:54:22 AM PDT</t>
  </si>
  <si>
    <t>A. Browsing;B. E-mail;D. Social networking;G. Business</t>
  </si>
  <si>
    <t>2021/07/02 6:07:19 AM PDT</t>
  </si>
  <si>
    <t>2021/07/02 6:27:30 AM PDT</t>
  </si>
  <si>
    <t>A. Using flash drive</t>
  </si>
  <si>
    <t>2021/07/02 6:32:13 AM PDT</t>
  </si>
  <si>
    <t>2021/07/02 6:34:09 AM PDT</t>
  </si>
  <si>
    <t>2021/07/02 6:43:59 AM PDT</t>
  </si>
  <si>
    <t>2021/07/02 8:06:52 AM PDT</t>
  </si>
  <si>
    <t>2021/07/02 8:30:12 AM PDT</t>
  </si>
  <si>
    <t>2021/07/02 8:39:18 AM PDT</t>
  </si>
  <si>
    <t>2021/07/02 9:04:08 AM PDT</t>
  </si>
  <si>
    <t>2021/07/02 9:42:21 AM PDT</t>
  </si>
  <si>
    <t>2021/07/02 11:03:41 AM PDT</t>
  </si>
  <si>
    <t>2021/07/02 2:29:20 PM PDT</t>
  </si>
  <si>
    <t>2021/07/04 4:25:25 AM PDT</t>
  </si>
  <si>
    <t>2021/07/08 6:57:07 AM PDT</t>
  </si>
  <si>
    <t>2021/07/08 6:58:14 AM PDT</t>
  </si>
  <si>
    <t>2021/07/08 6:59:04 AM PDT</t>
  </si>
  <si>
    <t>2021/07/08 7:01:01 AM PDT</t>
  </si>
  <si>
    <t>A. Browsing;B. E-mail;C. Downloading music/video;E. Playing games;F. learning;H. Banking</t>
  </si>
  <si>
    <t>2021/07/08 7:05:59 AM PDT</t>
  </si>
  <si>
    <t>2021/07/08 7:07:45 AM PDT</t>
  </si>
  <si>
    <t>2021/07/08 7:38:18 AM PDT</t>
  </si>
  <si>
    <t>B. E-mail</t>
  </si>
  <si>
    <t>2021/07/08 7:42:02 AM PDT</t>
  </si>
  <si>
    <t>A. Browsing;B. E-mail;D. Social networking;F. learning;G. Business</t>
  </si>
  <si>
    <t>2021/07/08 7:52:25 AM PDT</t>
  </si>
  <si>
    <t>2021/07/08 8:07:02 AM PDT</t>
  </si>
  <si>
    <t>2021/07/08 8:16:47 AM PDT</t>
  </si>
  <si>
    <t>2021/07/08 8:20:34 AM PDT</t>
  </si>
  <si>
    <t>2021/07/08 8:34:44 AM PDT</t>
  </si>
  <si>
    <t>2021/07/08 8:38:33 AM PDT</t>
  </si>
  <si>
    <t>A. Browsing;B. E-mail;H. Banking</t>
  </si>
  <si>
    <t>2021/07/08 8:49:06 AM PDT</t>
  </si>
  <si>
    <t>2021/07/08 9:02:39 AM PDT</t>
  </si>
  <si>
    <t>2021/07/08 9:20:47 AM PDT</t>
  </si>
  <si>
    <t>2021/07/08 11:16:52 AM PDT</t>
  </si>
  <si>
    <t>2021/07/08 11:37:51 AM PDT</t>
  </si>
  <si>
    <t>2021/07/08 12:25:01 PM PDT</t>
  </si>
  <si>
    <t>2021/07/08 12:29:22 PM PDT</t>
  </si>
  <si>
    <t>2021/07/08 4:33:14 PM PDT</t>
  </si>
  <si>
    <t>2021/07/08 8:34:09 PM PDT</t>
  </si>
  <si>
    <t>2021/07/08 8:42:38 PM PDT</t>
  </si>
  <si>
    <t>2021/07/08 8:43:35 PM PDT</t>
  </si>
  <si>
    <t>2021/07/08 10:12:29 PM PDT</t>
  </si>
  <si>
    <t>2021/07/08 10:15:26 PM PDT</t>
  </si>
  <si>
    <t>2021/07/09 12:02:52 AM PDT</t>
  </si>
  <si>
    <t>2021/07/09 12:57:33 AM PDT</t>
  </si>
  <si>
    <t>2021/07/09 1:41:28 AM PDT</t>
  </si>
  <si>
    <t>2021/07/09 2:20:51 AM PDT</t>
  </si>
  <si>
    <t>2021/07/09 6:22:23 AM PDT</t>
  </si>
  <si>
    <t>2021/07/09 9:53:49 AM PDT</t>
  </si>
  <si>
    <t>2021/07/09 10:39:48 AM PDT</t>
  </si>
  <si>
    <t>2021/07/09 1:03:10 PM PDT</t>
  </si>
  <si>
    <t>2021/07/09 1:10:20 PM PDT</t>
  </si>
  <si>
    <t>2021/07/09 1:59:39 PM PDT</t>
  </si>
  <si>
    <t>2021/07/09 7:56:40 PM PDT</t>
  </si>
  <si>
    <t>2021/07/10 7:57:30 AM PDT</t>
  </si>
  <si>
    <t>2021/07/11 3:23:56 PM PDT</t>
  </si>
  <si>
    <t>2021/07/12 2:54:42 AM PDT</t>
  </si>
  <si>
    <t>2021/07/12 7:54:31 PM PDT</t>
  </si>
  <si>
    <t>2021/07/12 10:18:29 PM PDT</t>
  </si>
  <si>
    <t>2021/07/13 10:17:57 AM PDT</t>
  </si>
  <si>
    <t>2021/07/13 8:11:56 PM PDT</t>
  </si>
  <si>
    <t>2021/07/16 3:32:08 AM PDT</t>
  </si>
  <si>
    <t>2021/07/19 7:50:18 AM PDT</t>
  </si>
  <si>
    <t>2021/07/21 2:04:16 PM PDT</t>
  </si>
  <si>
    <t>2021/07/22 3:58:19 AM PDT</t>
  </si>
  <si>
    <t>2021/07/22 4:01:50 AM PDT</t>
  </si>
  <si>
    <t>2021/07/22 4:35:39 AM PDT</t>
  </si>
  <si>
    <t>2021/07/22 4:36:52 AM PDT</t>
  </si>
  <si>
    <t>2021/07/22 4:49:04 AM PDT</t>
  </si>
  <si>
    <t>2021/07/22 4:56:53 AM PDT</t>
  </si>
  <si>
    <t>2021/07/22 5:21:56 AM PDT</t>
  </si>
  <si>
    <t>2021/07/22 7:06:21 AM PDT</t>
  </si>
  <si>
    <t>2021/07/22 7:10:23 AM PDT</t>
  </si>
  <si>
    <t>2021/07/22 8:01:35 AM PDT</t>
  </si>
  <si>
    <t>2021/07/22 8:58:27 AM PDT</t>
  </si>
  <si>
    <t>2021/07/22 9:06:34 AM PDT</t>
  </si>
  <si>
    <t>2021/07/22 11:44:48 AM PDT</t>
  </si>
  <si>
    <t>2021/07/22 1:09:53 PM PDT</t>
  </si>
  <si>
    <t>2021/07/22 2:16:58 PM PDT</t>
  </si>
  <si>
    <t>2021/07/22 2:51:44 PM PDT</t>
  </si>
  <si>
    <t>2021/07/22 5:06:55 PM PDT</t>
  </si>
  <si>
    <t>2021/07/22 7:51:47 PM PDT</t>
  </si>
  <si>
    <t>A. Browsing;B. E-mail;D. Social networking;H. Banking</t>
  </si>
  <si>
    <t>2021/07/23 1:55:27 AM PDT</t>
  </si>
  <si>
    <t>2021/07/23 6:12:38 AM PDT</t>
  </si>
  <si>
    <t>2021/07/23 9:46:30 AM PDT</t>
  </si>
  <si>
    <t>2021/07/24 7:06:02 AM PDT</t>
  </si>
  <si>
    <t>2021/07/24 11:51:49 AM PDT</t>
  </si>
  <si>
    <t>2021/07/24 12:03:54 PM PDT</t>
  </si>
  <si>
    <t>2021/07/24 2:48:55 PM PDT</t>
  </si>
  <si>
    <t>2021/07/26 9:49:39 PM PDT</t>
  </si>
  <si>
    <t>2021/07/26 11:09:05 PM PDT</t>
  </si>
  <si>
    <t>2021/07/28 8:48:48 AM PDT</t>
  </si>
  <si>
    <t>2021/08/03 2:38:50 PM PDT</t>
  </si>
  <si>
    <t>Row Labels</t>
  </si>
  <si>
    <t>Grand Total</t>
  </si>
  <si>
    <t>Count of Timestamp</t>
  </si>
  <si>
    <t>Sum of Cyber Hygiene</t>
  </si>
  <si>
    <t>Count of Cyber Hygiene</t>
  </si>
  <si>
    <t>Good Cyber Hygeine</t>
  </si>
  <si>
    <t>Bad Cyber Hygeine</t>
  </si>
  <si>
    <t>Male</t>
  </si>
  <si>
    <t>Age Range</t>
  </si>
  <si>
    <t>15-24 years</t>
  </si>
  <si>
    <t>25-34 years</t>
  </si>
  <si>
    <t>35-44 years</t>
  </si>
  <si>
    <t>45-54 years</t>
  </si>
  <si>
    <t>Above 54 years</t>
  </si>
  <si>
    <t>Student</t>
  </si>
  <si>
    <t>Academic Staff</t>
  </si>
  <si>
    <t>Non-academic Staff</t>
  </si>
  <si>
    <t>Primary KPI</t>
  </si>
  <si>
    <t>Education</t>
  </si>
  <si>
    <t>Password</t>
  </si>
  <si>
    <t>Academic Status</t>
  </si>
  <si>
    <t>Field of Study</t>
  </si>
  <si>
    <t>Internet Security</t>
  </si>
  <si>
    <t>(All)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</si>
</sst>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222B35"/>
        <bgColor indexed="64"/>
      </patternFill>
    </fill>
    <fill>
      <patternFill patternType="solid">
        <fgColor theme="7" tint="0.39997558519241921"/>
        <bgColor indexed="64"/>
      </patternFill>
    </fill>
    <fill>
      <patternFill patternType="solid">
        <fgColor theme="7" tint="0.59999389629810485"/>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9" fontId="1" fillId="0" borderId="0" applyFont="0" applyFill="0" applyBorder="0" applyAlignment="0" applyProtection="0"/>
  </cellStyleXfs>
  <cellXfs count="11">
    <xf numFmtId="0" fontId="0" fillId="0" borderId="0" xfId="0"/>
    <xf numFmtId="0" fontId="0" fillId="0" borderId="10" xfId="0" applyBorder="1"/>
    <xf numFmtId="0" fontId="0" fillId="33" borderId="0" xfId="0" applyFill="1"/>
    <xf numFmtId="0" fontId="0" fillId="0" borderId="0" xfId="0" pivotButton="1"/>
    <xf numFmtId="0" fontId="0" fillId="0" borderId="0" xfId="0" applyAlignment="1">
      <alignment horizontal="left"/>
    </xf>
    <xf numFmtId="0" fontId="0" fillId="0" borderId="0" xfId="0" applyNumberFormat="1"/>
    <xf numFmtId="0" fontId="0" fillId="34" borderId="0" xfId="0" applyFill="1"/>
    <xf numFmtId="9" fontId="0" fillId="0" borderId="0" xfId="42" applyFont="1"/>
    <xf numFmtId="9" fontId="0" fillId="0" borderId="0" xfId="0" applyNumberFormat="1"/>
    <xf numFmtId="0" fontId="16" fillId="35" borderId="0" xfId="0" applyFont="1" applyFill="1"/>
    <xf numFmtId="0" fontId="16" fillId="35" borderId="0" xfId="0" applyFont="1" applyFill="1" applyAlignment="1">
      <alignment horizontal="left"/>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24">
    <dxf>
      <numFmt numFmtId="13" formatCode="0%"/>
    </dxf>
    <dxf>
      <numFmt numFmtId="164" formatCode="0.0%"/>
    </dxf>
    <dxf>
      <numFmt numFmtId="13" formatCode="0%"/>
    </dxf>
    <dxf>
      <numFmt numFmtId="164" formatCode="0.0%"/>
    </dxf>
    <dxf>
      <numFmt numFmtId="13" formatCode="0%"/>
    </dxf>
    <dxf>
      <numFmt numFmtId="164" formatCode="0.0%"/>
    </dxf>
    <dxf>
      <numFmt numFmtId="13" formatCode="0%"/>
    </dxf>
    <dxf>
      <numFmt numFmtId="164" formatCode="0.0%"/>
    </dxf>
    <dxf>
      <numFmt numFmtId="13" formatCode="0%"/>
    </dxf>
    <dxf>
      <numFmt numFmtId="164" formatCode="0.0%"/>
    </dxf>
    <dxf>
      <numFmt numFmtId="13" formatCode="0%"/>
    </dxf>
    <dxf>
      <numFmt numFmtId="164" formatCode="0.0%"/>
    </dxf>
    <dxf>
      <numFmt numFmtId="13" formatCode="0%"/>
    </dxf>
    <dxf>
      <numFmt numFmtId="164" formatCode="0.0%"/>
    </dxf>
    <dxf>
      <numFmt numFmtId="13" formatCode="0%"/>
    </dxf>
    <dxf>
      <numFmt numFmtId="164" formatCode="0.0%"/>
    </dxf>
    <dxf>
      <numFmt numFmtId="13" formatCode="0%"/>
    </dxf>
    <dxf>
      <numFmt numFmtId="164" formatCode="0.0%"/>
    </dxf>
    <dxf>
      <numFmt numFmtId="13" formatCode="0%"/>
    </dxf>
    <dxf>
      <numFmt numFmtId="164" formatCode="0.0%"/>
    </dxf>
    <dxf>
      <font>
        <b/>
        <i val="0"/>
        <color theme="0" tint="-4.9989318521683403E-2"/>
      </font>
      <border>
        <left style="medium">
          <color auto="1"/>
        </left>
        <right style="medium">
          <color auto="1"/>
        </right>
        <top style="medium">
          <color auto="1"/>
        </top>
        <bottom style="medium">
          <color auto="1"/>
        </bottom>
      </border>
    </dxf>
    <dxf>
      <fill>
        <patternFill>
          <bgColor rgb="FF303B4A"/>
        </patternFill>
      </fill>
      <border>
        <left style="medium">
          <color auto="1"/>
        </left>
        <right style="medium">
          <color auto="1"/>
        </right>
        <top style="medium">
          <color auto="1"/>
        </top>
        <bottom style="medium">
          <color auto="1"/>
        </bottom>
      </border>
    </dxf>
    <dxf>
      <font>
        <b/>
        <i val="0"/>
        <sz val="11"/>
        <color theme="8" tint="0.79998168889431442"/>
        <name val="Calibri"/>
        <scheme val="minor"/>
      </font>
    </dxf>
    <dxf>
      <fill>
        <patternFill patternType="solid">
          <fgColor theme="0"/>
          <bgColor rgb="FF303B4A"/>
        </patternFill>
      </fill>
      <border>
        <left style="thin">
          <color theme="1" tint="-0.499984740745262"/>
        </left>
        <right style="thin">
          <color theme="1" tint="-0.499984740745262"/>
        </right>
        <top style="thin">
          <color theme="1" tint="-0.499984740745262"/>
        </top>
        <bottom style="thin">
          <color theme="1" tint="-0.499984740745262"/>
        </bottom>
      </border>
    </dxf>
  </dxfs>
  <tableStyles count="2" defaultTableStyle="TableStyleMedium2" defaultPivotStyle="PivotStyleLight16">
    <tableStyle name="New Style for Timeline" pivot="0" table="0" count="8">
      <tableStyleElement type="wholeTable" dxfId="23"/>
      <tableStyleElement type="headerRow" dxfId="22"/>
    </tableStyle>
    <tableStyle name="Slicer Style 1" pivot="0" table="0" count="10">
      <tableStyleElement type="wholeTable" dxfId="21"/>
      <tableStyleElement type="headerRow" dxfId="20"/>
    </tableStyle>
  </tableStyles>
  <extLst>
    <ext xmlns:x14="http://schemas.microsoft.com/office/spreadsheetml/2009/9/main" uri="{46F421CA-312F-682f-3DD2-61675219B42D}">
      <x14:dxfs count="8">
        <dxf>
          <font>
            <color theme="0" tint="-4.9989318521683403E-2"/>
          </font>
          <border>
            <left style="thin">
              <color auto="1"/>
            </left>
            <right style="thin">
              <color auto="1"/>
            </right>
            <top style="thin">
              <color auto="1"/>
            </top>
            <bottom style="thin">
              <color auto="1"/>
            </bottom>
          </border>
        </dxf>
        <dxf>
          <font>
            <color theme="0" tint="-4.9989318521683403E-2"/>
          </font>
          <border>
            <left style="medium">
              <color auto="1"/>
            </left>
            <right style="medium">
              <color auto="1"/>
            </right>
            <top style="medium">
              <color auto="1"/>
            </top>
            <bottom style="medium">
              <color auto="1"/>
            </bottom>
          </border>
        </dxf>
        <dxf>
          <font>
            <color theme="0" tint="-4.9989318521683403E-2"/>
          </font>
          <fill>
            <patternFill>
              <bgColor theme="8" tint="0.59996337778862885"/>
            </patternFill>
          </fill>
          <border>
            <left style="medium">
              <color auto="1"/>
            </left>
            <right style="medium">
              <color auto="1"/>
            </right>
            <top style="medium">
              <color auto="1"/>
            </top>
            <bottom style="medium">
              <color auto="1"/>
            </bottom>
          </border>
        </dxf>
        <dxf>
          <font>
            <color theme="0" tint="-4.9989318521683403E-2"/>
          </font>
          <border>
            <left style="medium">
              <color auto="1"/>
            </left>
            <right style="medium">
              <color auto="1"/>
            </right>
            <top style="medium">
              <color auto="1"/>
            </top>
            <bottom style="medium">
              <color auto="1"/>
            </bottom>
          </border>
        </dxf>
        <dxf>
          <font>
            <color theme="0" tint="-4.9989318521683403E-2"/>
          </font>
          <border>
            <left style="medium">
              <color auto="1"/>
            </left>
            <right style="medium">
              <color auto="1"/>
            </right>
            <top style="medium">
              <color auto="1"/>
            </top>
            <bottom style="medium">
              <color auto="1"/>
            </bottom>
          </border>
        </dxf>
        <dxf>
          <font>
            <color theme="0" tint="-4.9989318521683403E-2"/>
          </font>
          <fill>
            <patternFill>
              <bgColor theme="8" tint="0.59996337778862885"/>
            </patternFill>
          </fill>
          <border>
            <left style="medium">
              <color auto="1"/>
            </left>
            <right style="medium">
              <color auto="1"/>
            </right>
            <top style="medium">
              <color auto="1"/>
            </top>
            <bottom style="medium">
              <color auto="1"/>
            </bottom>
          </border>
        </dxf>
        <dxf>
          <font>
            <color theme="0" tint="-4.9989318521683403E-2"/>
          </font>
        </dxf>
        <dxf>
          <font>
            <color theme="0" tint="-4.9989318521683403E-2"/>
          </font>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A0A4C193-F2C1-4fcb-8827-314CF55A85BB}">
      <x15:dxfs count="6">
        <dxf>
          <fill>
            <patternFill patternType="solid">
              <fgColor theme="0" tint="-0.14999847407452621"/>
              <bgColor theme="0" tint="-0.14999847407452621"/>
            </patternFill>
          </fill>
        </dxf>
        <dxf>
          <fill>
            <patternFill patternType="solid">
              <fgColor theme="0"/>
              <bgColor theme="8" tint="0.79998168889431442"/>
            </patternFill>
          </fill>
        </dxf>
        <dxf>
          <font>
            <sz val="9"/>
            <color theme="0"/>
            <name val="Calibri"/>
            <scheme val="minor"/>
          </font>
        </dxf>
        <dxf>
          <font>
            <sz val="9"/>
            <color theme="0" tint="-4.9989318521683403E-2"/>
            <name val="Calibri"/>
            <scheme val="minor"/>
          </font>
        </dxf>
        <dxf>
          <font>
            <sz val="9"/>
            <color theme="0" tint="-4.9989318521683403E-2"/>
            <name val="Calibri"/>
            <scheme val="minor"/>
          </font>
        </dxf>
        <dxf>
          <font>
            <b val="0"/>
            <i val="0"/>
            <sz val="10"/>
            <color theme="0" tint="-4.9989318521683403E-2"/>
            <name val="Calibri"/>
            <scheme val="minor"/>
          </font>
        </dxf>
      </x15:dxfs>
    </ext>
    <ext xmlns:x15="http://schemas.microsoft.com/office/spreadsheetml/2010/11/main" uri="{9260A510-F301-46a8-8635-F512D64BE5F5}">
      <x15:timelineStyles defaultTimelineStyle="TimeSlicerStyleLight1">
        <x15:timelineStyle name="New Style for Timelin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D81-43C7-9964-6C81C809054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D81-43C7-9964-6C81C809054E}"/>
              </c:ext>
            </c:extLst>
          </c:dPt>
          <c:cat>
            <c:strRef>
              <c:f>KPI!$D$9:$D$10</c:f>
              <c:strCache>
                <c:ptCount val="2"/>
                <c:pt idx="0">
                  <c:v>Good Cyber Hygeine</c:v>
                </c:pt>
                <c:pt idx="1">
                  <c:v>Bad Cyber Hygeine</c:v>
                </c:pt>
              </c:strCache>
            </c:strRef>
          </c:cat>
          <c:val>
            <c:numRef>
              <c:f>KPI!$E$9:$E$10</c:f>
              <c:numCache>
                <c:formatCode>General</c:formatCode>
                <c:ptCount val="2"/>
                <c:pt idx="0">
                  <c:v>83</c:v>
                </c:pt>
                <c:pt idx="1">
                  <c:v>104</c:v>
                </c:pt>
              </c:numCache>
            </c:numRef>
          </c:val>
          <c:extLst>
            <c:ext xmlns:c16="http://schemas.microsoft.com/office/drawing/2014/chart" uri="{C3380CC4-5D6E-409C-BE32-E72D297353CC}">
              <c16:uniqueId val="{00000000-0CB8-4B80-828A-85E9185B47A8}"/>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[CYBER-HYGIENE QUESTIONNAIRE - Scored dashboard.xlsx]Traning!PivotTable3</c:name>
    <c:fmtId val="2"/>
  </c:pivotSource>
  <c:chart>
    <c:autoTitleDeleted val="1"/>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s>
    <c:plotArea>
      <c:layout/>
      <c:doughnutChart>
        <c:varyColors val="1"/>
        <c:ser>
          <c:idx val="0"/>
          <c:order val="0"/>
          <c:tx>
            <c:strRef>
              <c:f>Traning!$B$11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758-4F0C-B8B8-6535926A9AB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758-4F0C-B8B8-6535926A9AB8}"/>
              </c:ext>
            </c:extLst>
          </c:dPt>
          <c:cat>
            <c:strRef>
              <c:f>Traning!$A$12:$A$14</c:f>
              <c:strCache>
                <c:ptCount val="2"/>
                <c:pt idx="0">
                  <c:v>0</c:v>
                </c:pt>
                <c:pt idx="1">
                  <c:v>1</c:v>
                </c:pt>
              </c:strCache>
            </c:strRef>
          </c:cat>
          <c:val>
            <c:numRef>
              <c:f>Traning!$B$12:$B$14</c:f>
              <c:numCache>
                <c:formatCode>0%</c:formatCode>
                <c:ptCount val="2"/>
                <c:pt idx="0">
                  <c:v>0.63432835820895528</c:v>
                </c:pt>
                <c:pt idx="1">
                  <c:v>0.36567164179104478</c:v>
                </c:pt>
              </c:numCache>
            </c:numRef>
          </c:val>
          <c:extLst>
            <c:ext xmlns:c16="http://schemas.microsoft.com/office/drawing/2014/chart" uri="{C3380CC4-5D6E-409C-BE32-E72D297353CC}">
              <c16:uniqueId val="{00000000-9FEC-4322-A341-271BFB5D620E}"/>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dLbls>
          <c:showLegendKey val="0"/>
          <c:showVal val="0"/>
          <c:showCatName val="0"/>
          <c:showSerName val="0"/>
          <c:showPercent val="0"/>
          <c:showBubbleSize val="0"/>
          <c:showLeaderLines val="0"/>
        </c:dLbls>
        <c:firstSliceAng val="0"/>
        <c:holeSize val="70"/>
      </c:doughnut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dLbls>
          <c:showLegendKey val="0"/>
          <c:showVal val="0"/>
          <c:showCatName val="0"/>
          <c:showSerName val="0"/>
          <c:showPercent val="0"/>
          <c:showBubbleSize val="0"/>
          <c:showLeaderLines val="0"/>
        </c:dLbls>
        <c:firstSliceAng val="0"/>
        <c:holeSize val="70"/>
      </c:doughnut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ln>
              <a:noFill/>
            </a:ln>
          </c:spPr>
          <c:dPt>
            <c:idx val="0"/>
            <c:bubble3D val="0"/>
            <c:spPr>
              <a:solidFill>
                <a:schemeClr val="accent1">
                  <a:lumMod val="20000"/>
                  <a:lumOff val="80000"/>
                </a:schemeClr>
              </a:solidFill>
              <a:ln w="19050">
                <a:noFill/>
              </a:ln>
              <a:effectLst/>
            </c:spPr>
            <c:extLst>
              <c:ext xmlns:c16="http://schemas.microsoft.com/office/drawing/2014/chart" uri="{C3380CC4-5D6E-409C-BE32-E72D297353CC}">
                <c16:uniqueId val="{00000001-EDB6-4EEE-9DB5-4C2668ED3E6D}"/>
              </c:ext>
            </c:extLst>
          </c:dPt>
          <c:dPt>
            <c:idx val="1"/>
            <c:bubble3D val="0"/>
            <c:spPr>
              <a:solidFill>
                <a:schemeClr val="bg2">
                  <a:lumMod val="50000"/>
                </a:schemeClr>
              </a:solidFill>
              <a:ln w="19050">
                <a:noFill/>
              </a:ln>
              <a:effectLst/>
            </c:spPr>
            <c:extLst>
              <c:ext xmlns:c16="http://schemas.microsoft.com/office/drawing/2014/chart" uri="{C3380CC4-5D6E-409C-BE32-E72D297353CC}">
                <c16:uniqueId val="{00000003-EDB6-4EEE-9DB5-4C2668ED3E6D}"/>
              </c:ext>
            </c:extLst>
          </c:dPt>
          <c:cat>
            <c:strRef>
              <c:f>KPI!$D$9:$D$10</c:f>
              <c:strCache>
                <c:ptCount val="2"/>
                <c:pt idx="0">
                  <c:v>Good Cyber Hygeine</c:v>
                </c:pt>
                <c:pt idx="1">
                  <c:v>Bad Cyber Hygeine</c:v>
                </c:pt>
              </c:strCache>
            </c:strRef>
          </c:cat>
          <c:val>
            <c:numRef>
              <c:f>KPI!$E$9:$E$10</c:f>
              <c:numCache>
                <c:formatCode>General</c:formatCode>
                <c:ptCount val="2"/>
                <c:pt idx="0">
                  <c:v>83</c:v>
                </c:pt>
                <c:pt idx="1">
                  <c:v>104</c:v>
                </c:pt>
              </c:numCache>
            </c:numRef>
          </c:val>
          <c:extLst>
            <c:ext xmlns:c16="http://schemas.microsoft.com/office/drawing/2014/chart" uri="{C3380CC4-5D6E-409C-BE32-E72D297353CC}">
              <c16:uniqueId val="{00000004-EDB6-4EEE-9DB5-4C2668ED3E6D}"/>
            </c:ext>
          </c:extLst>
        </c:ser>
        <c:dLbls>
          <c:showLegendKey val="0"/>
          <c:showVal val="0"/>
          <c:showCatName val="0"/>
          <c:showSerName val="0"/>
          <c:showPercent val="0"/>
          <c:showBubbleSize val="0"/>
          <c:showLeaderLines val="1"/>
        </c:dLbls>
        <c:firstSliceAng val="0"/>
        <c:holeSize val="70"/>
      </c:doughnut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solidFill>
              <a:schemeClr val="accent1">
                <a:lumMod val="20000"/>
                <a:lumOff val="80000"/>
              </a:schemeClr>
            </a:solidFill>
            <a:ln>
              <a:noFill/>
            </a:ln>
          </c:spPr>
          <c:dPt>
            <c:idx val="0"/>
            <c:bubble3D val="0"/>
            <c:spPr>
              <a:solidFill>
                <a:schemeClr val="accent1">
                  <a:lumMod val="20000"/>
                  <a:lumOff val="80000"/>
                </a:schemeClr>
              </a:solidFill>
              <a:ln w="19050">
                <a:noFill/>
              </a:ln>
              <a:effectLst/>
            </c:spPr>
            <c:extLst>
              <c:ext xmlns:c16="http://schemas.microsoft.com/office/drawing/2014/chart" uri="{C3380CC4-5D6E-409C-BE32-E72D297353CC}">
                <c16:uniqueId val="{00000001-EA65-4AB0-8203-A10056BB6A97}"/>
              </c:ext>
            </c:extLst>
          </c:dPt>
          <c:dPt>
            <c:idx val="1"/>
            <c:bubble3D val="0"/>
            <c:spPr>
              <a:solidFill>
                <a:schemeClr val="bg2">
                  <a:lumMod val="50000"/>
                </a:schemeClr>
              </a:solidFill>
              <a:ln w="19050">
                <a:noFill/>
              </a:ln>
              <a:effectLst/>
            </c:spPr>
            <c:extLst>
              <c:ext xmlns:c16="http://schemas.microsoft.com/office/drawing/2014/chart" uri="{C3380CC4-5D6E-409C-BE32-E72D297353CC}">
                <c16:uniqueId val="{00000003-EA65-4AB0-8203-A10056BB6A97}"/>
              </c:ext>
            </c:extLst>
          </c:dPt>
          <c:cat>
            <c:strRef>
              <c:f>KPI!$H$9:$H$10</c:f>
              <c:strCache>
                <c:ptCount val="2"/>
                <c:pt idx="0">
                  <c:v>Bad Cyber Hygeine</c:v>
                </c:pt>
                <c:pt idx="1">
                  <c:v>Good Cyber Hygeine</c:v>
                </c:pt>
              </c:strCache>
            </c:strRef>
          </c:cat>
          <c:val>
            <c:numRef>
              <c:f>KPI!$I$9:$I$10</c:f>
              <c:numCache>
                <c:formatCode>General</c:formatCode>
                <c:ptCount val="2"/>
                <c:pt idx="0">
                  <c:v>104</c:v>
                </c:pt>
                <c:pt idx="1">
                  <c:v>83</c:v>
                </c:pt>
              </c:numCache>
            </c:numRef>
          </c:val>
          <c:extLst>
            <c:ext xmlns:c16="http://schemas.microsoft.com/office/drawing/2014/chart" uri="{C3380CC4-5D6E-409C-BE32-E72D297353CC}">
              <c16:uniqueId val="{00000004-EA65-4AB0-8203-A10056BB6A97}"/>
            </c:ext>
          </c:extLst>
        </c:ser>
        <c:dLbls>
          <c:showLegendKey val="0"/>
          <c:showVal val="0"/>
          <c:showCatName val="0"/>
          <c:showSerName val="0"/>
          <c:showPercent val="0"/>
          <c:showBubbleSize val="0"/>
          <c:showLeaderLines val="1"/>
        </c:dLbls>
        <c:firstSliceAng val="0"/>
        <c:holeSize val="70"/>
      </c:doughnut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[CYBER-HYGIENE QUESTIONNAIRE - Scored dashboard.xlsx]KPI!PivotTable5</c:name>
    <c:fmtId val="5"/>
  </c:pivotSource>
  <c:chart>
    <c:autoTitleDeleted val="1"/>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bg2">
              <a:lumMod val="50000"/>
            </a:schemeClr>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bg2">
              <a:lumMod val="50000"/>
            </a:schemeClr>
          </a:solidFill>
          <a:ln w="19050">
            <a:noFill/>
          </a:ln>
          <a:effectLst/>
        </c:spPr>
        <c:dLbl>
          <c:idx val="0"/>
          <c:layout>
            <c:manualLayout>
              <c:x val="0.18410852713178294"/>
              <c:y val="0.1294726930320149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4">
                      <a:lumMod val="40000"/>
                      <a:lumOff val="6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6"/>
        <c:spPr>
          <a:solidFill>
            <a:schemeClr val="accent1">
              <a:lumMod val="20000"/>
              <a:lumOff val="80000"/>
            </a:schemeClr>
          </a:solidFill>
          <a:ln w="19050">
            <a:noFill/>
          </a:ln>
          <a:effectLst/>
        </c:spPr>
        <c:dLbl>
          <c:idx val="0"/>
          <c:layout>
            <c:manualLayout>
              <c:x val="-0.17441860465116282"/>
              <c:y val="-0.2942561205273069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4">
                      <a:lumMod val="40000"/>
                      <a:lumOff val="6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doughnutChart>
        <c:varyColors val="1"/>
        <c:ser>
          <c:idx val="0"/>
          <c:order val="0"/>
          <c:tx>
            <c:strRef>
              <c:f>KPI!$B$22</c:f>
              <c:strCache>
                <c:ptCount val="1"/>
                <c:pt idx="0">
                  <c:v>Total</c:v>
                </c:pt>
              </c:strCache>
            </c:strRef>
          </c:tx>
          <c:spPr>
            <a:solidFill>
              <a:schemeClr val="bg2">
                <a:lumMod val="50000"/>
              </a:schemeClr>
            </a:solidFill>
            <a:ln>
              <a:noFill/>
            </a:ln>
          </c:spPr>
          <c:dPt>
            <c:idx val="0"/>
            <c:bubble3D val="0"/>
            <c:spPr>
              <a:solidFill>
                <a:schemeClr val="bg2">
                  <a:lumMod val="50000"/>
                </a:schemeClr>
              </a:solidFill>
              <a:ln w="19050">
                <a:noFill/>
              </a:ln>
              <a:effectLst/>
            </c:spPr>
            <c:extLst>
              <c:ext xmlns:c16="http://schemas.microsoft.com/office/drawing/2014/chart" uri="{C3380CC4-5D6E-409C-BE32-E72D297353CC}">
                <c16:uniqueId val="{00000001-02B2-4BDF-885D-518522060D24}"/>
              </c:ext>
            </c:extLst>
          </c:dPt>
          <c:dPt>
            <c:idx val="1"/>
            <c:bubble3D val="0"/>
            <c:spPr>
              <a:solidFill>
                <a:schemeClr val="accent1">
                  <a:lumMod val="20000"/>
                  <a:lumOff val="80000"/>
                </a:schemeClr>
              </a:solidFill>
              <a:ln w="19050">
                <a:noFill/>
              </a:ln>
              <a:effectLst/>
            </c:spPr>
            <c:extLst>
              <c:ext xmlns:c16="http://schemas.microsoft.com/office/drawing/2014/chart" uri="{C3380CC4-5D6E-409C-BE32-E72D297353CC}">
                <c16:uniqueId val="{00000003-02B2-4BDF-885D-518522060D24}"/>
              </c:ext>
            </c:extLst>
          </c:dPt>
          <c:dLbls>
            <c:dLbl>
              <c:idx val="0"/>
              <c:layout>
                <c:manualLayout>
                  <c:x val="0.18410852713178294"/>
                  <c:y val="0.1294726930320149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4">
                          <a:lumMod val="40000"/>
                          <a:lumOff val="6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1-02B2-4BDF-885D-518522060D24}"/>
                </c:ext>
              </c:extLst>
            </c:dLbl>
            <c:dLbl>
              <c:idx val="1"/>
              <c:layout>
                <c:manualLayout>
                  <c:x val="-0.17441860465116282"/>
                  <c:y val="-0.2942561205273069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4">
                          <a:lumMod val="40000"/>
                          <a:lumOff val="6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3-02B2-4BDF-885D-518522060D2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KPI!$A$23:$A$25</c:f>
              <c:strCache>
                <c:ptCount val="2"/>
                <c:pt idx="0">
                  <c:v>0</c:v>
                </c:pt>
                <c:pt idx="1">
                  <c:v>1</c:v>
                </c:pt>
              </c:strCache>
            </c:strRef>
          </c:cat>
          <c:val>
            <c:numRef>
              <c:f>KPI!$B$23:$B$25</c:f>
              <c:numCache>
                <c:formatCode>General</c:formatCode>
                <c:ptCount val="2"/>
                <c:pt idx="0">
                  <c:v>104</c:v>
                </c:pt>
                <c:pt idx="1">
                  <c:v>83</c:v>
                </c:pt>
              </c:numCache>
            </c:numRef>
          </c:val>
          <c:extLst>
            <c:ext xmlns:c16="http://schemas.microsoft.com/office/drawing/2014/chart" uri="{C3380CC4-5D6E-409C-BE32-E72D297353CC}">
              <c16:uniqueId val="{00000004-02B2-4BDF-885D-518522060D24}"/>
            </c:ext>
          </c:extLst>
        </c:ser>
        <c:dLbls>
          <c:showLegendKey val="0"/>
          <c:showVal val="0"/>
          <c:showCatName val="0"/>
          <c:showSerName val="0"/>
          <c:showPercent val="0"/>
          <c:showBubbleSize val="0"/>
          <c:showLeaderLines val="1"/>
        </c:dLbls>
        <c:firstSliceAng val="0"/>
        <c:holeSize val="70"/>
      </c:doughnutChart>
      <c:spPr>
        <a:noFill/>
        <a:ln>
          <a:noFill/>
        </a:ln>
        <a:effectLst/>
      </c:spPr>
    </c:plotArea>
    <c:legend>
      <c:legendPos val="t"/>
      <c:layout>
        <c:manualLayout>
          <c:xMode val="edge"/>
          <c:yMode val="edge"/>
          <c:x val="0.66147454678630291"/>
          <c:y val="2.3540489642184557E-2"/>
          <c:w val="0.33596563510956479"/>
          <c:h val="0.19862427154232842"/>
        </c:manualLayout>
      </c:layout>
      <c:overlay val="1"/>
      <c:spPr>
        <a:noFill/>
        <a:ln>
          <a:noFill/>
        </a:ln>
        <a:effectLst/>
      </c:spPr>
      <c:txPr>
        <a:bodyPr rot="0" spcFirstLastPara="1" vertOverflow="ellipsis" vert="horz" wrap="square" anchor="ctr" anchorCtr="1"/>
        <a:lstStyle/>
        <a:p>
          <a:pPr>
            <a:defRPr sz="900" b="0" i="0" u="none" strike="noStrike" kern="1200" baseline="0">
              <a:solidFill>
                <a:schemeClr val="accent4">
                  <a:lumMod val="40000"/>
                  <a:lumOff val="60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[CYBER-HYGIENE QUESTIONNAIRE - Scored dashboard.xlsx]KPI!PivotTable6</c:name>
    <c:fmtId val="11"/>
  </c:pivotSource>
  <c:chart>
    <c:autoTitleDeleted val="1"/>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bg2">
              <a:lumMod val="50000"/>
            </a:schemeClr>
          </a:solidFill>
          <a:ln w="19050">
            <a:noFill/>
          </a:ln>
          <a:effectLst/>
        </c:spPr>
        <c:dLbl>
          <c:idx val="0"/>
          <c:layout>
            <c:manualLayout>
              <c:x val="0.20009416195856886"/>
              <c:y val="0.2000941619585687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4">
                      <a:lumMod val="40000"/>
                      <a:lumOff val="6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7796610169491525"/>
                  <c:h val="0.2939030131826742"/>
                </c:manualLayout>
              </c15:layout>
            </c:ext>
          </c:extLst>
        </c:dLbl>
      </c:pivotFmt>
      <c:pivotFmt>
        <c:idx val="6"/>
        <c:spPr>
          <a:solidFill>
            <a:schemeClr val="accent1">
              <a:lumMod val="20000"/>
              <a:lumOff val="80000"/>
            </a:schemeClr>
          </a:solidFill>
          <a:ln w="19050">
            <a:noFill/>
          </a:ln>
          <a:effectLst/>
        </c:spPr>
        <c:dLbl>
          <c:idx val="0"/>
          <c:layout>
            <c:manualLayout>
              <c:x val="-0.20009416195856877"/>
              <c:y val="-0.1883239171374764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4">
                      <a:lumMod val="40000"/>
                      <a:lumOff val="6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doughnutChart>
        <c:varyColors val="1"/>
        <c:ser>
          <c:idx val="0"/>
          <c:order val="0"/>
          <c:tx>
            <c:strRef>
              <c:f>KPI!$B$30</c:f>
              <c:strCache>
                <c:ptCount val="1"/>
                <c:pt idx="0">
                  <c:v>Total</c:v>
                </c:pt>
              </c:strCache>
            </c:strRef>
          </c:tx>
          <c:dPt>
            <c:idx val="0"/>
            <c:bubble3D val="0"/>
            <c:spPr>
              <a:solidFill>
                <a:schemeClr val="bg2">
                  <a:lumMod val="50000"/>
                </a:schemeClr>
              </a:solidFill>
              <a:ln w="19050">
                <a:noFill/>
              </a:ln>
              <a:effectLst/>
            </c:spPr>
            <c:extLst>
              <c:ext xmlns:c16="http://schemas.microsoft.com/office/drawing/2014/chart" uri="{C3380CC4-5D6E-409C-BE32-E72D297353CC}">
                <c16:uniqueId val="{00000001-427F-4BB4-9BB6-6AE5B22A7321}"/>
              </c:ext>
            </c:extLst>
          </c:dPt>
          <c:dPt>
            <c:idx val="1"/>
            <c:bubble3D val="0"/>
            <c:spPr>
              <a:solidFill>
                <a:schemeClr val="accent1">
                  <a:lumMod val="20000"/>
                  <a:lumOff val="80000"/>
                </a:schemeClr>
              </a:solidFill>
              <a:ln w="19050">
                <a:noFill/>
              </a:ln>
              <a:effectLst/>
            </c:spPr>
            <c:extLst>
              <c:ext xmlns:c16="http://schemas.microsoft.com/office/drawing/2014/chart" uri="{C3380CC4-5D6E-409C-BE32-E72D297353CC}">
                <c16:uniqueId val="{00000003-427F-4BB4-9BB6-6AE5B22A7321}"/>
              </c:ext>
            </c:extLst>
          </c:dPt>
          <c:dLbls>
            <c:dLbl>
              <c:idx val="0"/>
              <c:layout>
                <c:manualLayout>
                  <c:x val="0.20009416195856886"/>
                  <c:y val="0.2000941619585687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4">
                          <a:lumMod val="40000"/>
                          <a:lumOff val="6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7796610169491525"/>
                      <c:h val="0.2939030131826742"/>
                    </c:manualLayout>
                  </c15:layout>
                </c:ext>
                <c:ext xmlns:c16="http://schemas.microsoft.com/office/drawing/2014/chart" uri="{C3380CC4-5D6E-409C-BE32-E72D297353CC}">
                  <c16:uniqueId val="{00000001-427F-4BB4-9BB6-6AE5B22A7321}"/>
                </c:ext>
              </c:extLst>
            </c:dLbl>
            <c:dLbl>
              <c:idx val="1"/>
              <c:layout>
                <c:manualLayout>
                  <c:x val="-0.20009416195856877"/>
                  <c:y val="-0.1883239171374764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4">
                          <a:lumMod val="40000"/>
                          <a:lumOff val="6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3-427F-4BB4-9BB6-6AE5B22A732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KPI!$A$31:$A$33</c:f>
              <c:strCache>
                <c:ptCount val="2"/>
                <c:pt idx="0">
                  <c:v>0</c:v>
                </c:pt>
                <c:pt idx="1">
                  <c:v>1</c:v>
                </c:pt>
              </c:strCache>
            </c:strRef>
          </c:cat>
          <c:val>
            <c:numRef>
              <c:f>KPI!$B$31:$B$33</c:f>
              <c:numCache>
                <c:formatCode>General</c:formatCode>
                <c:ptCount val="2"/>
                <c:pt idx="0">
                  <c:v>92</c:v>
                </c:pt>
                <c:pt idx="1">
                  <c:v>37</c:v>
                </c:pt>
              </c:numCache>
            </c:numRef>
          </c:val>
          <c:extLst>
            <c:ext xmlns:c16="http://schemas.microsoft.com/office/drawing/2014/chart" uri="{C3380CC4-5D6E-409C-BE32-E72D297353CC}">
              <c16:uniqueId val="{00000004-427F-4BB4-9BB6-6AE5B22A7321}"/>
            </c:ext>
          </c:extLst>
        </c:ser>
        <c:dLbls>
          <c:showLegendKey val="0"/>
          <c:showVal val="1"/>
          <c:showCatName val="0"/>
          <c:showSerName val="0"/>
          <c:showPercent val="0"/>
          <c:showBubbleSize val="0"/>
          <c:showLeaderLines val="1"/>
        </c:dLbls>
        <c:firstSliceAng val="0"/>
        <c:holeSize val="70"/>
      </c:doughnutChart>
      <c:spPr>
        <a:noFill/>
        <a:ln>
          <a:noFill/>
        </a:ln>
        <a:effectLst/>
      </c:spPr>
    </c:plotArea>
    <c:legend>
      <c:legendPos val="t"/>
      <c:layout>
        <c:manualLayout>
          <c:xMode val="edge"/>
          <c:yMode val="edge"/>
          <c:x val="0.59020919524889892"/>
          <c:y val="2.3540489642184557E-2"/>
          <c:w val="0.40809385055681602"/>
          <c:h val="0.19862427154232842"/>
        </c:manualLayout>
      </c:layout>
      <c:overlay val="1"/>
      <c:spPr>
        <a:noFill/>
        <a:ln>
          <a:noFill/>
        </a:ln>
        <a:effectLst/>
      </c:spPr>
      <c:txPr>
        <a:bodyPr rot="0" spcFirstLastPara="1" vertOverflow="ellipsis" vert="horz" wrap="square" anchor="ctr" anchorCtr="1"/>
        <a:lstStyle/>
        <a:p>
          <a:pPr>
            <a:defRPr sz="900" b="0" i="0" u="none" strike="noStrike" kern="1200" baseline="0">
              <a:solidFill>
                <a:schemeClr val="accent4">
                  <a:lumMod val="40000"/>
                  <a:lumOff val="60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stacked"/>
        <c:varyColors val="0"/>
        <c:ser>
          <c:idx val="0"/>
          <c:order val="0"/>
          <c:spPr>
            <a:solidFill>
              <a:schemeClr val="bg2">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4">
                        <a:lumMod val="20000"/>
                        <a:lumOff val="80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'Age Range'!$E$4:$E$8</c:f>
              <c:strCache>
                <c:ptCount val="5"/>
                <c:pt idx="0">
                  <c:v>15-24 years</c:v>
                </c:pt>
                <c:pt idx="1">
                  <c:v>25-34 years</c:v>
                </c:pt>
                <c:pt idx="2">
                  <c:v>35-44 years</c:v>
                </c:pt>
                <c:pt idx="3">
                  <c:v>45-54 years</c:v>
                </c:pt>
                <c:pt idx="4">
                  <c:v>Above 54 years</c:v>
                </c:pt>
              </c:strCache>
            </c:strRef>
          </c:cat>
          <c:val>
            <c:numRef>
              <c:f>'Age Range'!$F$4:$F$8</c:f>
              <c:numCache>
                <c:formatCode>General</c:formatCode>
                <c:ptCount val="5"/>
                <c:pt idx="0">
                  <c:v>73</c:v>
                </c:pt>
                <c:pt idx="1">
                  <c:v>45</c:v>
                </c:pt>
                <c:pt idx="2">
                  <c:v>38</c:v>
                </c:pt>
                <c:pt idx="3">
                  <c:v>21</c:v>
                </c:pt>
                <c:pt idx="4">
                  <c:v>10</c:v>
                </c:pt>
              </c:numCache>
            </c:numRef>
          </c:val>
          <c:extLst>
            <c:ext xmlns:c16="http://schemas.microsoft.com/office/drawing/2014/chart" uri="{C3380CC4-5D6E-409C-BE32-E72D297353CC}">
              <c16:uniqueId val="{00000000-6711-4B40-932D-0EA727535B70}"/>
            </c:ext>
          </c:extLst>
        </c:ser>
        <c:ser>
          <c:idx val="1"/>
          <c:order val="1"/>
          <c:spPr>
            <a:solidFill>
              <a:schemeClr val="accent5">
                <a:lumMod val="20000"/>
                <a:lumOff val="8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'Age Range'!$E$4:$E$8</c:f>
              <c:strCache>
                <c:ptCount val="5"/>
                <c:pt idx="0">
                  <c:v>15-24 years</c:v>
                </c:pt>
                <c:pt idx="1">
                  <c:v>25-34 years</c:v>
                </c:pt>
                <c:pt idx="2">
                  <c:v>35-44 years</c:v>
                </c:pt>
                <c:pt idx="3">
                  <c:v>45-54 years</c:v>
                </c:pt>
                <c:pt idx="4">
                  <c:v>Above 54 years</c:v>
                </c:pt>
              </c:strCache>
            </c:strRef>
          </c:cat>
          <c:val>
            <c:numRef>
              <c:f>'Age Range'!$G$4:$G$8</c:f>
              <c:numCache>
                <c:formatCode>General</c:formatCode>
                <c:ptCount val="5"/>
                <c:pt idx="0">
                  <c:v>32</c:v>
                </c:pt>
                <c:pt idx="1">
                  <c:v>23</c:v>
                </c:pt>
                <c:pt idx="2">
                  <c:v>16</c:v>
                </c:pt>
                <c:pt idx="3">
                  <c:v>8</c:v>
                </c:pt>
                <c:pt idx="4">
                  <c:v>4</c:v>
                </c:pt>
              </c:numCache>
            </c:numRef>
          </c:val>
          <c:extLst>
            <c:ext xmlns:c16="http://schemas.microsoft.com/office/drawing/2014/chart" uri="{C3380CC4-5D6E-409C-BE32-E72D297353CC}">
              <c16:uniqueId val="{00000001-6711-4B40-932D-0EA727535B70}"/>
            </c:ext>
          </c:extLst>
        </c:ser>
        <c:dLbls>
          <c:dLblPos val="ctr"/>
          <c:showLegendKey val="0"/>
          <c:showVal val="1"/>
          <c:showCatName val="0"/>
          <c:showSerName val="0"/>
          <c:showPercent val="0"/>
          <c:showBubbleSize val="0"/>
        </c:dLbls>
        <c:gapWidth val="75"/>
        <c:overlap val="100"/>
        <c:axId val="1286434319"/>
        <c:axId val="1286430575"/>
      </c:barChart>
      <c:catAx>
        <c:axId val="128643431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1286430575"/>
        <c:crosses val="autoZero"/>
        <c:auto val="1"/>
        <c:lblAlgn val="ctr"/>
        <c:lblOffset val="100"/>
        <c:noMultiLvlLbl val="0"/>
      </c:catAx>
      <c:valAx>
        <c:axId val="1286430575"/>
        <c:scaling>
          <c:orientation val="minMax"/>
        </c:scaling>
        <c:delete val="1"/>
        <c:axPos val="b"/>
        <c:numFmt formatCode="General" sourceLinked="1"/>
        <c:majorTickMark val="none"/>
        <c:minorTickMark val="none"/>
        <c:tickLblPos val="nextTo"/>
        <c:crossAx val="1286434319"/>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[CYBER-HYGIENE QUESTIONNAIRE - Scored dashboard.xlsx]Password!PivotTable10</c:name>
    <c:fmtId val="3"/>
  </c:pivotSource>
  <c:chart>
    <c:autoTitleDeleted val="1"/>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
        <c:idx val="7"/>
        <c:spPr>
          <a:solidFill>
            <a:schemeClr val="accent1">
              <a:lumMod val="20000"/>
              <a:lumOff val="80000"/>
            </a:schemeClr>
          </a:solidFill>
          <a:ln w="19050">
            <a:noFill/>
          </a:ln>
          <a:effectLst/>
        </c:spPr>
      </c:pivotFmt>
      <c:pivotFmt>
        <c:idx val="8"/>
        <c:spPr>
          <a:solidFill>
            <a:schemeClr val="accent4">
              <a:lumMod val="60000"/>
              <a:lumOff val="40000"/>
            </a:schemeClr>
          </a:solidFill>
          <a:ln w="19050">
            <a:noFill/>
          </a:ln>
          <a:effectLst/>
        </c:spPr>
      </c:pivotFmt>
      <c:pivotFmt>
        <c:idx val="9"/>
        <c:spPr>
          <a:solidFill>
            <a:schemeClr val="bg1">
              <a:lumMod val="50000"/>
            </a:schemeClr>
          </a:solidFill>
          <a:ln w="19050">
            <a:noFill/>
          </a:ln>
          <a:effectLst/>
        </c:spPr>
      </c:pivotFmt>
      <c:pivotFmt>
        <c:idx val="10"/>
        <c:spPr>
          <a:solidFill>
            <a:schemeClr val="accent1">
              <a:lumMod val="75000"/>
            </a:schemeClr>
          </a:solidFill>
          <a:ln w="19050">
            <a:noFill/>
          </a:ln>
          <a:effectLst/>
        </c:spPr>
        <c:dLbl>
          <c:idx val="0"/>
          <c:layout>
            <c:manualLayout>
              <c:x val="-1.4082061644949226E-2"/>
              <c:y val="1.565763720090214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4">
                      <a:lumMod val="20000"/>
                      <a:lumOff val="80000"/>
                    </a:schemeClr>
                  </a:solidFill>
                  <a:latin typeface="+mn-lt"/>
                  <a:ea typeface="+mn-ea"/>
                  <a:cs typeface="+mn-cs"/>
                </a:defRPr>
              </a:pPr>
              <a:endParaRPr lang="en-US"/>
            </a:p>
          </c:txPr>
          <c:showLegendKey val="0"/>
          <c:showVal val="1"/>
          <c:showCatName val="0"/>
          <c:showSerName val="0"/>
          <c:showPercent val="0"/>
          <c:showBubbleSize val="1"/>
          <c:extLst>
            <c:ext xmlns:c15="http://schemas.microsoft.com/office/drawing/2012/chart" uri="{CE6537A1-D6FC-4f65-9D91-7224C49458BB}">
              <c15:layout/>
            </c:ext>
          </c:extLst>
        </c:dLbl>
      </c:pivotFmt>
    </c:pivotFmts>
    <c:plotArea>
      <c:layout/>
      <c:pieChart>
        <c:varyColors val="1"/>
        <c:ser>
          <c:idx val="0"/>
          <c:order val="0"/>
          <c:tx>
            <c:strRef>
              <c:f>Password!$B$3</c:f>
              <c:strCache>
                <c:ptCount val="1"/>
                <c:pt idx="0">
                  <c:v>Total</c:v>
                </c:pt>
              </c:strCache>
            </c:strRef>
          </c:tx>
          <c:spPr>
            <a:ln>
              <a:noFill/>
            </a:ln>
          </c:spPr>
          <c:dPt>
            <c:idx val="0"/>
            <c:bubble3D val="0"/>
            <c:spPr>
              <a:solidFill>
                <a:schemeClr val="accent1">
                  <a:lumMod val="20000"/>
                  <a:lumOff val="80000"/>
                </a:schemeClr>
              </a:solidFill>
              <a:ln w="19050">
                <a:noFill/>
              </a:ln>
              <a:effectLst/>
            </c:spPr>
            <c:extLst>
              <c:ext xmlns:c16="http://schemas.microsoft.com/office/drawing/2014/chart" uri="{C3380CC4-5D6E-409C-BE32-E72D297353CC}">
                <c16:uniqueId val="{00000001-C2D5-4B2C-BDE6-AF68CCB29F68}"/>
              </c:ext>
            </c:extLst>
          </c:dPt>
          <c:dPt>
            <c:idx val="1"/>
            <c:bubble3D val="0"/>
            <c:spPr>
              <a:solidFill>
                <a:schemeClr val="accent4">
                  <a:lumMod val="60000"/>
                  <a:lumOff val="40000"/>
                </a:schemeClr>
              </a:solidFill>
              <a:ln w="19050">
                <a:noFill/>
              </a:ln>
              <a:effectLst/>
            </c:spPr>
            <c:extLst>
              <c:ext xmlns:c16="http://schemas.microsoft.com/office/drawing/2014/chart" uri="{C3380CC4-5D6E-409C-BE32-E72D297353CC}">
                <c16:uniqueId val="{00000003-C2D5-4B2C-BDE6-AF68CCB29F68}"/>
              </c:ext>
            </c:extLst>
          </c:dPt>
          <c:dPt>
            <c:idx val="2"/>
            <c:bubble3D val="0"/>
            <c:spPr>
              <a:solidFill>
                <a:schemeClr val="bg1">
                  <a:lumMod val="50000"/>
                </a:schemeClr>
              </a:solidFill>
              <a:ln w="19050">
                <a:noFill/>
              </a:ln>
              <a:effectLst/>
            </c:spPr>
            <c:extLst>
              <c:ext xmlns:c16="http://schemas.microsoft.com/office/drawing/2014/chart" uri="{C3380CC4-5D6E-409C-BE32-E72D297353CC}">
                <c16:uniqueId val="{00000005-C2D5-4B2C-BDE6-AF68CCB29F68}"/>
              </c:ext>
            </c:extLst>
          </c:dPt>
          <c:dPt>
            <c:idx val="3"/>
            <c:bubble3D val="0"/>
            <c:spPr>
              <a:solidFill>
                <a:schemeClr val="accent1">
                  <a:lumMod val="75000"/>
                </a:schemeClr>
              </a:solidFill>
              <a:ln w="19050">
                <a:noFill/>
              </a:ln>
              <a:effectLst/>
            </c:spPr>
            <c:extLst>
              <c:ext xmlns:c16="http://schemas.microsoft.com/office/drawing/2014/chart" uri="{C3380CC4-5D6E-409C-BE32-E72D297353CC}">
                <c16:uniqueId val="{00000007-C2D5-4B2C-BDE6-AF68CCB29F68}"/>
              </c:ext>
            </c:extLst>
          </c:dPt>
          <c:dLbls>
            <c:dLbl>
              <c:idx val="3"/>
              <c:layout>
                <c:manualLayout>
                  <c:x val="-1.4082061644949226E-2"/>
                  <c:y val="1.565763720090214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4">
                          <a:lumMod val="20000"/>
                          <a:lumOff val="80000"/>
                        </a:schemeClr>
                      </a:solidFill>
                      <a:latin typeface="+mn-lt"/>
                      <a:ea typeface="+mn-ea"/>
                      <a:cs typeface="+mn-cs"/>
                    </a:defRPr>
                  </a:pPr>
                  <a:endParaRPr lang="en-US"/>
                </a:p>
              </c:txPr>
              <c:showLegendKey val="0"/>
              <c:showVal val="1"/>
              <c:showCatName val="0"/>
              <c:showSerName val="0"/>
              <c:showPercent val="0"/>
              <c:showBubbleSize val="1"/>
              <c:extLst>
                <c:ext xmlns:c15="http://schemas.microsoft.com/office/drawing/2012/chart" uri="{CE6537A1-D6FC-4f65-9D91-7224C49458BB}">
                  <c15:layout/>
                </c:ext>
                <c:ext xmlns:c16="http://schemas.microsoft.com/office/drawing/2014/chart" uri="{C3380CC4-5D6E-409C-BE32-E72D297353CC}">
                  <c16:uniqueId val="{00000007-C2D5-4B2C-BDE6-AF68CCB29F6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Password!$A$4:$A$8</c:f>
              <c:strCache>
                <c:ptCount val="4"/>
                <c:pt idx="0">
                  <c:v>A. Six</c:v>
                </c:pt>
                <c:pt idx="1">
                  <c:v>B. Four</c:v>
                </c:pt>
                <c:pt idx="2">
                  <c:v>C. Eight</c:v>
                </c:pt>
                <c:pt idx="3">
                  <c:v>D. Five</c:v>
                </c:pt>
              </c:strCache>
            </c:strRef>
          </c:cat>
          <c:val>
            <c:numRef>
              <c:f>Password!$B$4:$B$8</c:f>
              <c:numCache>
                <c:formatCode>0%</c:formatCode>
                <c:ptCount val="4"/>
                <c:pt idx="0">
                  <c:v>0.23101265822784811</c:v>
                </c:pt>
                <c:pt idx="1">
                  <c:v>5.3797468354430382E-2</c:v>
                </c:pt>
                <c:pt idx="2">
                  <c:v>0.69303797468354433</c:v>
                </c:pt>
                <c:pt idx="3">
                  <c:v>2.2151898734177215E-2</c:v>
                </c:pt>
              </c:numCache>
            </c:numRef>
          </c:val>
          <c:extLst>
            <c:ext xmlns:c16="http://schemas.microsoft.com/office/drawing/2014/chart" uri="{C3380CC4-5D6E-409C-BE32-E72D297353CC}">
              <c16:uniqueId val="{00000008-C2D5-4B2C-BDE6-AF68CCB29F68}"/>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x:chartSpace xmlns:a="http://schemas.openxmlformats.org/drawingml/2006/main" xmlns:r="http://schemas.openxmlformats.org/officeDocument/2006/relationships" xmlns:cx="http://schemas.microsoft.com/office/drawing/2014/chartex">
  <cx:chartData>
    <cx:data id="0">
      <cx:strDim type="cat">
        <cx:f>_xlchart.2</cx:f>
      </cx:strDim>
      <cx:numDim type="size">
        <cx:f>_xlchart.3</cx:f>
      </cx:numDim>
    </cx:data>
  </cx:chartData>
  <cx:chart>
    <cx:plotArea>
      <cx:plotAreaRegion>
        <cx:series layoutId="treemap" uniqueId="{5C43DFE1-2021-4DC6-A48E-3CCBB3020D98}">
          <cx:spPr>
            <a:ln>
              <a:solidFill>
                <a:schemeClr val="dk1">
                  <a:lumMod val="35000"/>
                  <a:lumOff val="65000"/>
                </a:schemeClr>
              </a:solidFill>
            </a:ln>
          </cx:spPr>
          <cx:dataPt idx="0">
            <cx:spPr>
              <a:solidFill>
                <a:schemeClr val="accent5">
                  <a:lumMod val="75000"/>
                </a:schemeClr>
              </a:solidFill>
            </cx:spPr>
          </cx:dataPt>
          <cx:dataPt idx="1">
            <cx:spPr>
              <a:solidFill>
                <a:schemeClr val="accent1">
                  <a:lumMod val="40000"/>
                  <a:lumOff val="60000"/>
                </a:schemeClr>
              </a:solidFill>
            </cx:spPr>
          </cx:dataPt>
          <cx:dataPt idx="2">
            <cx:spPr>
              <a:solidFill>
                <a:schemeClr val="accent4">
                  <a:lumMod val="60000"/>
                  <a:lumOff val="40000"/>
                </a:schemeClr>
              </a:solidFill>
            </cx:spPr>
          </cx:dataPt>
          <cx:dataLabels>
            <cx:txPr>
              <a:bodyPr spcFirstLastPara="1" vertOverflow="ellipsis" wrap="square" lIns="0" tIns="0" rIns="0" bIns="0" anchor="ctr" anchorCtr="1">
                <a:spAutoFit/>
              </a:bodyPr>
              <a:lstStyle/>
              <a:p>
                <a:pPr>
                  <a:defRPr lang="en-US" sz="900" b="0" i="0" u="none" strike="noStrike" kern="1200" baseline="0">
                    <a:solidFill>
                      <a:sysClr val="window" lastClr="FFFFFF"/>
                    </a:solidFill>
                    <a:latin typeface="Calibri" panose="020F0502020204030204"/>
                  </a:defRPr>
                </a:pPr>
                <a:endParaRPr lang="en-US"/>
              </a:p>
            </cx:txPr>
            <cx:visibility seriesName="0" categoryName="1" value="1"/>
            <cx:separator>
</cx:separator>
          </cx:dataLabels>
          <cx:dataId val="0"/>
          <cx:layoutPr>
            <cx:parentLabelLayout val="overlapping"/>
          </cx:layoutPr>
        </cx:series>
      </cx:plotAreaRegion>
    </cx:plotArea>
  </cx:chart>
  <cx:spPr>
    <a:noFill/>
    <a:ln>
      <a:noFill/>
    </a:ln>
  </cx:spPr>
</cx: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292-4DC3-A07E-2DBB4A45EED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292-4DC3-A07E-2DBB4A45EED4}"/>
              </c:ext>
            </c:extLst>
          </c:dPt>
          <c:cat>
            <c:strRef>
              <c:f>KPI!$H$9:$H$10</c:f>
              <c:strCache>
                <c:ptCount val="2"/>
                <c:pt idx="0">
                  <c:v>Bad Cyber Hygeine</c:v>
                </c:pt>
                <c:pt idx="1">
                  <c:v>Good Cyber Hygeine</c:v>
                </c:pt>
              </c:strCache>
            </c:strRef>
          </c:cat>
          <c:val>
            <c:numRef>
              <c:f>KPI!$I$9:$I$10</c:f>
              <c:numCache>
                <c:formatCode>General</c:formatCode>
                <c:ptCount val="2"/>
                <c:pt idx="0">
                  <c:v>104</c:v>
                </c:pt>
                <c:pt idx="1">
                  <c:v>83</c:v>
                </c:pt>
              </c:numCache>
            </c:numRef>
          </c:val>
          <c:extLst>
            <c:ext xmlns:c16="http://schemas.microsoft.com/office/drawing/2014/chart" uri="{C3380CC4-5D6E-409C-BE32-E72D297353CC}">
              <c16:uniqueId val="{00000000-1F0C-4BE8-B0A1-9D08DBE6017D}"/>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[CYBER-HYGIENE QUESTIONNAIRE - Scored dashboard.xlsx]Field of Study!PivotTable1</c:name>
    <c:fmtId val="6"/>
  </c:pivotSource>
  <c:chart>
    <c:autoTitleDeleted val="1"/>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4">
                      <a:lumMod val="20000"/>
                      <a:lumOff val="8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noFill/>
          </a:ln>
          <a:effectLst/>
        </c:spPr>
        <c:dLbl>
          <c:idx val="0"/>
          <c:layout>
            <c:manualLayout>
              <c:x val="0.16806722689075621"/>
              <c:y val="9.999993438324515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4">
                      <a:lumMod val="20000"/>
                      <a:lumOff val="8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7"/>
        <c:spPr>
          <a:solidFill>
            <a:schemeClr val="accent1"/>
          </a:solidFill>
          <a:ln w="19050">
            <a:noFill/>
          </a:ln>
          <a:effectLst/>
        </c:spPr>
        <c:dLbl>
          <c:idx val="0"/>
          <c:layout>
            <c:manualLayout>
              <c:x val="-0.21008403361344538"/>
              <c:y val="-3.8193978162394518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4">
                      <a:lumMod val="20000"/>
                      <a:lumOff val="8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8"/>
        <c:spPr>
          <a:solidFill>
            <a:schemeClr val="accent1"/>
          </a:solidFill>
          <a:ln w="19050">
            <a:noFill/>
          </a:ln>
          <a:effectLst/>
        </c:spPr>
        <c:dLbl>
          <c:idx val="0"/>
          <c:layout>
            <c:manualLayout>
              <c:x val="0.13655462184873948"/>
              <c:y val="-0.1083332622485156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4">
                      <a:lumMod val="20000"/>
                      <a:lumOff val="8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doughnutChart>
        <c:varyColors val="1"/>
        <c:ser>
          <c:idx val="0"/>
          <c:order val="0"/>
          <c:tx>
            <c:strRef>
              <c:f>'Field of Study'!$B$3</c:f>
              <c:strCache>
                <c:ptCount val="1"/>
                <c:pt idx="0">
                  <c:v>Total</c:v>
                </c:pt>
              </c:strCache>
            </c:strRef>
          </c:tx>
          <c:spPr>
            <a:ln>
              <a:noFill/>
            </a:ln>
          </c:spPr>
          <c:dPt>
            <c:idx val="0"/>
            <c:bubble3D val="0"/>
            <c:spPr>
              <a:solidFill>
                <a:schemeClr val="accent1"/>
              </a:solidFill>
              <a:ln w="19050">
                <a:noFill/>
              </a:ln>
              <a:effectLst/>
            </c:spPr>
            <c:extLst>
              <c:ext xmlns:c16="http://schemas.microsoft.com/office/drawing/2014/chart" uri="{C3380CC4-5D6E-409C-BE32-E72D297353CC}">
                <c16:uniqueId val="{00000001-96C9-4D70-8A0E-330EB2D9E949}"/>
              </c:ext>
            </c:extLst>
          </c:dPt>
          <c:dPt>
            <c:idx val="1"/>
            <c:bubble3D val="0"/>
            <c:spPr>
              <a:solidFill>
                <a:schemeClr val="accent2"/>
              </a:solidFill>
              <a:ln w="19050">
                <a:noFill/>
              </a:ln>
              <a:effectLst/>
            </c:spPr>
            <c:extLst>
              <c:ext xmlns:c16="http://schemas.microsoft.com/office/drawing/2014/chart" uri="{C3380CC4-5D6E-409C-BE32-E72D297353CC}">
                <c16:uniqueId val="{00000003-96C9-4D70-8A0E-330EB2D9E949}"/>
              </c:ext>
            </c:extLst>
          </c:dPt>
          <c:dPt>
            <c:idx val="2"/>
            <c:bubble3D val="0"/>
            <c:spPr>
              <a:solidFill>
                <a:schemeClr val="accent3"/>
              </a:solidFill>
              <a:ln w="19050">
                <a:noFill/>
              </a:ln>
              <a:effectLst/>
            </c:spPr>
            <c:extLst>
              <c:ext xmlns:c16="http://schemas.microsoft.com/office/drawing/2014/chart" uri="{C3380CC4-5D6E-409C-BE32-E72D297353CC}">
                <c16:uniqueId val="{00000005-96C9-4D70-8A0E-330EB2D9E949}"/>
              </c:ext>
            </c:extLst>
          </c:dPt>
          <c:dLbls>
            <c:dLbl>
              <c:idx val="0"/>
              <c:layout>
                <c:manualLayout>
                  <c:x val="0.16806722689075621"/>
                  <c:y val="9.9999934383245156E-2"/>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1-96C9-4D70-8A0E-330EB2D9E949}"/>
                </c:ext>
              </c:extLst>
            </c:dLbl>
            <c:dLbl>
              <c:idx val="1"/>
              <c:layout>
                <c:manualLayout>
                  <c:x val="-0.21008403361344538"/>
                  <c:y val="-3.8193978162394518E-17"/>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3-96C9-4D70-8A0E-330EB2D9E949}"/>
                </c:ext>
              </c:extLst>
            </c:dLbl>
            <c:dLbl>
              <c:idx val="2"/>
              <c:layout>
                <c:manualLayout>
                  <c:x val="0.13655462184873948"/>
                  <c:y val="-0.10833326224851561"/>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5-96C9-4D70-8A0E-330EB2D9E94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4">
                        <a:lumMod val="20000"/>
                        <a:lumOff val="80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'Field of Study'!$A$4:$A$7</c:f>
              <c:strCache>
                <c:ptCount val="3"/>
                <c:pt idx="0">
                  <c:v>A. Science</c:v>
                </c:pt>
                <c:pt idx="1">
                  <c:v>B. Non-Science</c:v>
                </c:pt>
                <c:pt idx="2">
                  <c:v>C. Neither</c:v>
                </c:pt>
              </c:strCache>
            </c:strRef>
          </c:cat>
          <c:val>
            <c:numRef>
              <c:f>'Field of Study'!$B$4:$B$7</c:f>
              <c:numCache>
                <c:formatCode>General</c:formatCode>
                <c:ptCount val="3"/>
                <c:pt idx="0">
                  <c:v>260</c:v>
                </c:pt>
                <c:pt idx="1">
                  <c:v>50</c:v>
                </c:pt>
                <c:pt idx="2">
                  <c:v>6</c:v>
                </c:pt>
              </c:numCache>
            </c:numRef>
          </c:val>
          <c:extLst>
            <c:ext xmlns:c16="http://schemas.microsoft.com/office/drawing/2014/chart" uri="{C3380CC4-5D6E-409C-BE32-E72D297353CC}">
              <c16:uniqueId val="{00000006-96C9-4D70-8A0E-330EB2D9E949}"/>
            </c:ext>
          </c:extLst>
        </c:ser>
        <c:dLbls>
          <c:showLegendKey val="0"/>
          <c:showVal val="1"/>
          <c:showCatName val="0"/>
          <c:showSerName val="0"/>
          <c:showPercent val="0"/>
          <c:showBubbleSize val="0"/>
          <c:showLeaderLines val="1"/>
        </c:dLbls>
        <c:firstSliceAng val="0"/>
        <c:holeSize val="70"/>
      </c:doughnut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[CYBER-HYGIENE QUESTIONNAIRE - Scored dashboard.xlsx]Traning!PivotTable2</c:name>
    <c:fmtId val="6"/>
  </c:pivotSource>
  <c:chart>
    <c:autoTitleDeleted val="1"/>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5">
              <a:lumMod val="20000"/>
              <a:lumOff val="80000"/>
            </a:schemeClr>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4">
                      <a:lumMod val="20000"/>
                      <a:lumOff val="8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bg2">
              <a:lumMod val="50000"/>
            </a:schemeClr>
          </a:solidFill>
          <a:ln w="19050">
            <a:noFill/>
          </a:ln>
          <a:effectLst/>
        </c:spPr>
        <c:dLbl>
          <c:idx val="0"/>
          <c:layout>
            <c:manualLayout>
              <c:x val="0.15789473684210512"/>
              <c:y val="0.4703476482617586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4">
                      <a:lumMod val="20000"/>
                      <a:lumOff val="8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6"/>
        <c:spPr>
          <a:solidFill>
            <a:schemeClr val="accent5">
              <a:lumMod val="20000"/>
              <a:lumOff val="80000"/>
            </a:schemeClr>
          </a:solidFill>
          <a:ln w="19050">
            <a:noFill/>
          </a:ln>
          <a:effectLst/>
        </c:spPr>
        <c:dLbl>
          <c:idx val="0"/>
          <c:layout>
            <c:manualLayout>
              <c:x val="-2.6315789473684209E-2"/>
              <c:y val="-0.4498977505112474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4">
                      <a:lumMod val="20000"/>
                      <a:lumOff val="8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doughnutChart>
        <c:varyColors val="1"/>
        <c:ser>
          <c:idx val="0"/>
          <c:order val="0"/>
          <c:tx>
            <c:strRef>
              <c:f>Traning!$B$3</c:f>
              <c:strCache>
                <c:ptCount val="1"/>
                <c:pt idx="0">
                  <c:v>Total</c:v>
                </c:pt>
              </c:strCache>
            </c:strRef>
          </c:tx>
          <c:spPr>
            <a:solidFill>
              <a:schemeClr val="accent5">
                <a:lumMod val="20000"/>
                <a:lumOff val="80000"/>
              </a:schemeClr>
            </a:solidFill>
            <a:ln>
              <a:noFill/>
            </a:ln>
          </c:spPr>
          <c:dPt>
            <c:idx val="0"/>
            <c:bubble3D val="0"/>
            <c:spPr>
              <a:solidFill>
                <a:schemeClr val="bg2">
                  <a:lumMod val="50000"/>
                </a:schemeClr>
              </a:solidFill>
              <a:ln w="19050">
                <a:noFill/>
              </a:ln>
              <a:effectLst/>
            </c:spPr>
            <c:extLst>
              <c:ext xmlns:c16="http://schemas.microsoft.com/office/drawing/2014/chart" uri="{C3380CC4-5D6E-409C-BE32-E72D297353CC}">
                <c16:uniqueId val="{00000001-E848-4A57-BCFA-7C0F33DA803E}"/>
              </c:ext>
            </c:extLst>
          </c:dPt>
          <c:dPt>
            <c:idx val="1"/>
            <c:bubble3D val="0"/>
            <c:spPr>
              <a:solidFill>
                <a:schemeClr val="accent5">
                  <a:lumMod val="20000"/>
                  <a:lumOff val="80000"/>
                </a:schemeClr>
              </a:solidFill>
              <a:ln w="19050">
                <a:noFill/>
              </a:ln>
              <a:effectLst/>
            </c:spPr>
            <c:extLst>
              <c:ext xmlns:c16="http://schemas.microsoft.com/office/drawing/2014/chart" uri="{C3380CC4-5D6E-409C-BE32-E72D297353CC}">
                <c16:uniqueId val="{00000003-E848-4A57-BCFA-7C0F33DA803E}"/>
              </c:ext>
            </c:extLst>
          </c:dPt>
          <c:dLbls>
            <c:dLbl>
              <c:idx val="0"/>
              <c:layout>
                <c:manualLayout>
                  <c:x val="0.15789473684210512"/>
                  <c:y val="0.47034764826175868"/>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1-E848-4A57-BCFA-7C0F33DA803E}"/>
                </c:ext>
              </c:extLst>
            </c:dLbl>
            <c:dLbl>
              <c:idx val="1"/>
              <c:layout>
                <c:manualLayout>
                  <c:x val="-2.6315789473684209E-2"/>
                  <c:y val="-0.44989775051124742"/>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3-E848-4A57-BCFA-7C0F33DA803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4">
                        <a:lumMod val="20000"/>
                        <a:lumOff val="80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Traning!$A$4:$A$6</c:f>
              <c:strCache>
                <c:ptCount val="2"/>
                <c:pt idx="0">
                  <c:v>0</c:v>
                </c:pt>
                <c:pt idx="1">
                  <c:v>1</c:v>
                </c:pt>
              </c:strCache>
            </c:strRef>
          </c:cat>
          <c:val>
            <c:numRef>
              <c:f>Traning!$B$4:$B$6</c:f>
              <c:numCache>
                <c:formatCode>0%</c:formatCode>
                <c:ptCount val="2"/>
                <c:pt idx="0">
                  <c:v>0.35294117647058826</c:v>
                </c:pt>
                <c:pt idx="1">
                  <c:v>0.6470588235294118</c:v>
                </c:pt>
              </c:numCache>
            </c:numRef>
          </c:val>
          <c:extLst>
            <c:ext xmlns:c16="http://schemas.microsoft.com/office/drawing/2014/chart" uri="{C3380CC4-5D6E-409C-BE32-E72D297353CC}">
              <c16:uniqueId val="{00000004-E848-4A57-BCFA-7C0F33DA803E}"/>
            </c:ext>
          </c:extLst>
        </c:ser>
        <c:dLbls>
          <c:showLegendKey val="0"/>
          <c:showVal val="1"/>
          <c:showCatName val="0"/>
          <c:showSerName val="0"/>
          <c:showPercent val="0"/>
          <c:showBubbleSize val="0"/>
          <c:showLeaderLines val="1"/>
        </c:dLbls>
        <c:firstSliceAng val="0"/>
        <c:holeSize val="70"/>
      </c:doughnutChart>
      <c:spPr>
        <a:noFill/>
        <a:ln>
          <a:noFill/>
        </a:ln>
        <a:effectLst/>
      </c:spPr>
    </c:plotArea>
    <c:legend>
      <c:legendPos val="l"/>
      <c:layout/>
      <c:overlay val="1"/>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[CYBER-HYGIENE QUESTIONNAIRE - Scored dashboard.xlsx]Traning!PivotTable3</c:name>
    <c:fmtId val="4"/>
  </c:pivotSource>
  <c:chart>
    <c:autoTitleDeleted val="1"/>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5">
              <a:lumMod val="20000"/>
              <a:lumOff val="80000"/>
            </a:schemeClr>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4">
                      <a:lumMod val="20000"/>
                      <a:lumOff val="8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bg2">
              <a:lumMod val="50000"/>
            </a:schemeClr>
          </a:solidFill>
          <a:ln w="19050">
            <a:noFill/>
          </a:ln>
          <a:effectLst/>
        </c:spPr>
        <c:dLbl>
          <c:idx val="0"/>
          <c:layout>
            <c:manualLayout>
              <c:x val="0.1520525350275399"/>
              <c:y val="0.2151853674540682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4">
                      <a:lumMod val="20000"/>
                      <a:lumOff val="8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1392633612578915"/>
                  <c:h val="0.26010416666666669"/>
                </c:manualLayout>
              </c15:layout>
            </c:ext>
          </c:extLst>
        </c:dLbl>
      </c:pivotFmt>
      <c:pivotFmt>
        <c:idx val="6"/>
        <c:spPr>
          <a:solidFill>
            <a:schemeClr val="accent5">
              <a:lumMod val="20000"/>
              <a:lumOff val="80000"/>
            </a:schemeClr>
          </a:solidFill>
          <a:ln w="19050">
            <a:noFill/>
          </a:ln>
          <a:effectLst/>
        </c:spPr>
        <c:dLbl>
          <c:idx val="0"/>
          <c:layout>
            <c:manualLayout>
              <c:x val="-3.6556270613114263E-3"/>
              <c:y val="-0.2083333333333333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4">
                      <a:lumMod val="20000"/>
                      <a:lumOff val="8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2359750864503822"/>
                  <c:h val="0.26010416666666669"/>
                </c:manualLayout>
              </c15:layout>
            </c:ext>
          </c:extLst>
        </c:dLbl>
      </c:pivotFmt>
    </c:pivotFmts>
    <c:plotArea>
      <c:layout/>
      <c:doughnutChart>
        <c:varyColors val="1"/>
        <c:ser>
          <c:idx val="0"/>
          <c:order val="0"/>
          <c:tx>
            <c:strRef>
              <c:f>Traning!$B$11</c:f>
              <c:strCache>
                <c:ptCount val="1"/>
                <c:pt idx="0">
                  <c:v>Total</c:v>
                </c:pt>
              </c:strCache>
            </c:strRef>
          </c:tx>
          <c:spPr>
            <a:solidFill>
              <a:schemeClr val="accent5">
                <a:lumMod val="20000"/>
                <a:lumOff val="80000"/>
              </a:schemeClr>
            </a:solidFill>
            <a:ln>
              <a:noFill/>
            </a:ln>
          </c:spPr>
          <c:dPt>
            <c:idx val="0"/>
            <c:bubble3D val="0"/>
            <c:spPr>
              <a:solidFill>
                <a:schemeClr val="bg2">
                  <a:lumMod val="50000"/>
                </a:schemeClr>
              </a:solidFill>
              <a:ln w="19050">
                <a:noFill/>
              </a:ln>
              <a:effectLst/>
            </c:spPr>
            <c:extLst>
              <c:ext xmlns:c16="http://schemas.microsoft.com/office/drawing/2014/chart" uri="{C3380CC4-5D6E-409C-BE32-E72D297353CC}">
                <c16:uniqueId val="{00000001-05AD-49C7-97EE-6E85E04F73BC}"/>
              </c:ext>
            </c:extLst>
          </c:dPt>
          <c:dPt>
            <c:idx val="1"/>
            <c:bubble3D val="0"/>
            <c:spPr>
              <a:solidFill>
                <a:schemeClr val="accent5">
                  <a:lumMod val="20000"/>
                  <a:lumOff val="80000"/>
                </a:schemeClr>
              </a:solidFill>
              <a:ln w="19050">
                <a:noFill/>
              </a:ln>
              <a:effectLst/>
            </c:spPr>
            <c:extLst>
              <c:ext xmlns:c16="http://schemas.microsoft.com/office/drawing/2014/chart" uri="{C3380CC4-5D6E-409C-BE32-E72D297353CC}">
                <c16:uniqueId val="{00000003-05AD-49C7-97EE-6E85E04F73BC}"/>
              </c:ext>
            </c:extLst>
          </c:dPt>
          <c:dLbls>
            <c:dLbl>
              <c:idx val="0"/>
              <c:layout>
                <c:manualLayout>
                  <c:x val="0.1520525350275399"/>
                  <c:y val="0.21518536745406824"/>
                </c:manualLayout>
              </c:layout>
              <c:showLegendKey val="0"/>
              <c:showVal val="1"/>
              <c:showCatName val="0"/>
              <c:showSerName val="0"/>
              <c:showPercent val="0"/>
              <c:showBubbleSize val="0"/>
              <c:extLst>
                <c:ext xmlns:c15="http://schemas.microsoft.com/office/drawing/2012/chart" uri="{CE6537A1-D6FC-4f65-9D91-7224C49458BB}">
                  <c15:layout>
                    <c:manualLayout>
                      <c:w val="0.21392633612578915"/>
                      <c:h val="0.26010416666666669"/>
                    </c:manualLayout>
                  </c15:layout>
                </c:ext>
                <c:ext xmlns:c16="http://schemas.microsoft.com/office/drawing/2014/chart" uri="{C3380CC4-5D6E-409C-BE32-E72D297353CC}">
                  <c16:uniqueId val="{00000001-05AD-49C7-97EE-6E85E04F73BC}"/>
                </c:ext>
              </c:extLst>
            </c:dLbl>
            <c:dLbl>
              <c:idx val="1"/>
              <c:layout>
                <c:manualLayout>
                  <c:x val="-3.6556270613114263E-3"/>
                  <c:y val="-0.20833333333333334"/>
                </c:manualLayout>
              </c:layout>
              <c:showLegendKey val="0"/>
              <c:showVal val="1"/>
              <c:showCatName val="0"/>
              <c:showSerName val="0"/>
              <c:showPercent val="0"/>
              <c:showBubbleSize val="0"/>
              <c:extLst>
                <c:ext xmlns:c15="http://schemas.microsoft.com/office/drawing/2012/chart" uri="{CE6537A1-D6FC-4f65-9D91-7224C49458BB}">
                  <c15:layout>
                    <c:manualLayout>
                      <c:w val="0.22359750864503822"/>
                      <c:h val="0.26010416666666669"/>
                    </c:manualLayout>
                  </c15:layout>
                </c:ext>
                <c:ext xmlns:c16="http://schemas.microsoft.com/office/drawing/2014/chart" uri="{C3380CC4-5D6E-409C-BE32-E72D297353CC}">
                  <c16:uniqueId val="{00000003-05AD-49C7-97EE-6E85E04F73B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4">
                        <a:lumMod val="20000"/>
                        <a:lumOff val="80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Traning!$A$12:$A$14</c:f>
              <c:strCache>
                <c:ptCount val="2"/>
                <c:pt idx="0">
                  <c:v>0</c:v>
                </c:pt>
                <c:pt idx="1">
                  <c:v>1</c:v>
                </c:pt>
              </c:strCache>
            </c:strRef>
          </c:cat>
          <c:val>
            <c:numRef>
              <c:f>Traning!$B$12:$B$14</c:f>
              <c:numCache>
                <c:formatCode>0%</c:formatCode>
                <c:ptCount val="2"/>
                <c:pt idx="0">
                  <c:v>0.63432835820895528</c:v>
                </c:pt>
                <c:pt idx="1">
                  <c:v>0.36567164179104478</c:v>
                </c:pt>
              </c:numCache>
            </c:numRef>
          </c:val>
          <c:extLst>
            <c:ext xmlns:c16="http://schemas.microsoft.com/office/drawing/2014/chart" uri="{C3380CC4-5D6E-409C-BE32-E72D297353CC}">
              <c16:uniqueId val="{00000004-05AD-49C7-97EE-6E85E04F73BC}"/>
            </c:ext>
          </c:extLst>
        </c:ser>
        <c:dLbls>
          <c:showLegendKey val="0"/>
          <c:showVal val="0"/>
          <c:showCatName val="0"/>
          <c:showSerName val="0"/>
          <c:showPercent val="0"/>
          <c:showBubbleSize val="0"/>
          <c:showLeaderLines val="1"/>
        </c:dLbls>
        <c:firstSliceAng val="0"/>
        <c:holeSize val="70"/>
      </c:doughnutChart>
      <c:spPr>
        <a:noFill/>
        <a:ln>
          <a:noFill/>
        </a:ln>
        <a:effectLst/>
      </c:spPr>
    </c:plotArea>
    <c:legend>
      <c:legendPos val="l"/>
      <c:layout>
        <c:manualLayout>
          <c:xMode val="edge"/>
          <c:yMode val="edge"/>
          <c:x val="0"/>
          <c:y val="0.32421751968503942"/>
          <c:w val="0.19774197159416715"/>
          <c:h val="0.35156496062992132"/>
        </c:manualLayout>
      </c:layout>
      <c:overlay val="1"/>
      <c:spPr>
        <a:noFill/>
        <a:ln>
          <a:noFill/>
        </a:ln>
        <a:effectLst/>
      </c:spPr>
      <c:txPr>
        <a:bodyPr rot="0" spcFirstLastPara="1" vertOverflow="ellipsis" vert="horz" wrap="square" anchor="ctr" anchorCtr="1"/>
        <a:lstStyle/>
        <a:p>
          <a:pPr>
            <a:defRPr sz="900" b="0" i="0" u="none" strike="noStrike" kern="1200" baseline="0">
              <a:solidFill>
                <a:schemeClr val="accent4">
                  <a:lumMod val="20000"/>
                  <a:lumOff val="80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[CYBER-HYGIENE QUESTIONNAIRE - Scored dashboard.xlsx]KPI!PivotTable5</c:name>
    <c:fmtId val="3"/>
  </c:pivotSource>
  <c:chart>
    <c:autoTitleDeleted val="1"/>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doughnutChart>
        <c:varyColors val="1"/>
        <c:ser>
          <c:idx val="0"/>
          <c:order val="0"/>
          <c:tx>
            <c:strRef>
              <c:f>KPI!$B$22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C49-4AC5-9CBE-7254DCB90C0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C49-4AC5-9CBE-7254DCB90C02}"/>
              </c:ext>
            </c:extLst>
          </c:dPt>
          <c:cat>
            <c:strRef>
              <c:f>KPI!$A$23:$A$25</c:f>
              <c:strCache>
                <c:ptCount val="2"/>
                <c:pt idx="0">
                  <c:v>0</c:v>
                </c:pt>
                <c:pt idx="1">
                  <c:v>1</c:v>
                </c:pt>
              </c:strCache>
            </c:strRef>
          </c:cat>
          <c:val>
            <c:numRef>
              <c:f>KPI!$B$23:$B$25</c:f>
              <c:numCache>
                <c:formatCode>General</c:formatCode>
                <c:ptCount val="2"/>
                <c:pt idx="0">
                  <c:v>104</c:v>
                </c:pt>
                <c:pt idx="1">
                  <c:v>83</c:v>
                </c:pt>
              </c:numCache>
            </c:numRef>
          </c:val>
          <c:extLst>
            <c:ext xmlns:c16="http://schemas.microsoft.com/office/drawing/2014/chart" uri="{C3380CC4-5D6E-409C-BE32-E72D297353CC}">
              <c16:uniqueId val="{00000000-F1F1-463E-8142-60E154D863CB}"/>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[CYBER-HYGIENE QUESTIONNAIRE - Scored dashboard.xlsx]KPI!PivotTable6</c:name>
    <c:fmtId val="9"/>
  </c:pivotSource>
  <c:chart>
    <c:autoTitleDeleted val="1"/>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doughnutChart>
        <c:varyColors val="1"/>
        <c:ser>
          <c:idx val="0"/>
          <c:order val="0"/>
          <c:tx>
            <c:strRef>
              <c:f>KPI!$B$30</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F58-4BEA-BFDD-388BECF79A9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F58-4BEA-BFDD-388BECF79A97}"/>
              </c:ext>
            </c:extLst>
          </c:dPt>
          <c:cat>
            <c:strRef>
              <c:f>KPI!$A$31:$A$33</c:f>
              <c:strCache>
                <c:ptCount val="2"/>
                <c:pt idx="0">
                  <c:v>0</c:v>
                </c:pt>
                <c:pt idx="1">
                  <c:v>1</c:v>
                </c:pt>
              </c:strCache>
            </c:strRef>
          </c:cat>
          <c:val>
            <c:numRef>
              <c:f>KPI!$B$31:$B$33</c:f>
              <c:numCache>
                <c:formatCode>General</c:formatCode>
                <c:ptCount val="2"/>
                <c:pt idx="0">
                  <c:v>92</c:v>
                </c:pt>
                <c:pt idx="1">
                  <c:v>37</c:v>
                </c:pt>
              </c:numCache>
            </c:numRef>
          </c:val>
          <c:extLst>
            <c:ext xmlns:c16="http://schemas.microsoft.com/office/drawing/2014/chart" uri="{C3380CC4-5D6E-409C-BE32-E72D297353CC}">
              <c16:uniqueId val="{00000000-4C0B-4BA3-A628-D963A291B17C}"/>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stacked"/>
        <c:varyColors val="0"/>
        <c:ser>
          <c:idx val="0"/>
          <c:order val="0"/>
          <c:spPr>
            <a:solidFill>
              <a:schemeClr val="accent1"/>
            </a:solidFill>
            <a:ln>
              <a:noFill/>
            </a:ln>
            <a:effectLst/>
          </c:spPr>
          <c:invertIfNegative val="0"/>
          <c:cat>
            <c:strRef>
              <c:f>'Age Range'!$E$4:$E$8</c:f>
              <c:strCache>
                <c:ptCount val="5"/>
                <c:pt idx="0">
                  <c:v>15-24 years</c:v>
                </c:pt>
                <c:pt idx="1">
                  <c:v>25-34 years</c:v>
                </c:pt>
                <c:pt idx="2">
                  <c:v>35-44 years</c:v>
                </c:pt>
                <c:pt idx="3">
                  <c:v>45-54 years</c:v>
                </c:pt>
                <c:pt idx="4">
                  <c:v>Above 54 years</c:v>
                </c:pt>
              </c:strCache>
            </c:strRef>
          </c:cat>
          <c:val>
            <c:numRef>
              <c:f>'Age Range'!$F$4:$F$8</c:f>
              <c:numCache>
                <c:formatCode>General</c:formatCode>
                <c:ptCount val="5"/>
                <c:pt idx="0">
                  <c:v>73</c:v>
                </c:pt>
                <c:pt idx="1">
                  <c:v>45</c:v>
                </c:pt>
                <c:pt idx="2">
                  <c:v>38</c:v>
                </c:pt>
                <c:pt idx="3">
                  <c:v>21</c:v>
                </c:pt>
                <c:pt idx="4">
                  <c:v>10</c:v>
                </c:pt>
              </c:numCache>
            </c:numRef>
          </c:val>
          <c:extLst>
            <c:ext xmlns:c16="http://schemas.microsoft.com/office/drawing/2014/chart" uri="{C3380CC4-5D6E-409C-BE32-E72D297353CC}">
              <c16:uniqueId val="{00000000-1FC1-42DA-9C4A-8D5771CAFCE4}"/>
            </c:ext>
          </c:extLst>
        </c:ser>
        <c:ser>
          <c:idx val="1"/>
          <c:order val="1"/>
          <c:spPr>
            <a:solidFill>
              <a:schemeClr val="accent2"/>
            </a:solidFill>
            <a:ln>
              <a:noFill/>
            </a:ln>
            <a:effectLst/>
          </c:spPr>
          <c:invertIfNegative val="0"/>
          <c:cat>
            <c:strRef>
              <c:f>'Age Range'!$E$4:$E$8</c:f>
              <c:strCache>
                <c:ptCount val="5"/>
                <c:pt idx="0">
                  <c:v>15-24 years</c:v>
                </c:pt>
                <c:pt idx="1">
                  <c:v>25-34 years</c:v>
                </c:pt>
                <c:pt idx="2">
                  <c:v>35-44 years</c:v>
                </c:pt>
                <c:pt idx="3">
                  <c:v>45-54 years</c:v>
                </c:pt>
                <c:pt idx="4">
                  <c:v>Above 54 years</c:v>
                </c:pt>
              </c:strCache>
            </c:strRef>
          </c:cat>
          <c:val>
            <c:numRef>
              <c:f>'Age Range'!$G$4:$G$8</c:f>
              <c:numCache>
                <c:formatCode>General</c:formatCode>
                <c:ptCount val="5"/>
                <c:pt idx="0">
                  <c:v>32</c:v>
                </c:pt>
                <c:pt idx="1">
                  <c:v>23</c:v>
                </c:pt>
                <c:pt idx="2">
                  <c:v>16</c:v>
                </c:pt>
                <c:pt idx="3">
                  <c:v>8</c:v>
                </c:pt>
                <c:pt idx="4">
                  <c:v>4</c:v>
                </c:pt>
              </c:numCache>
            </c:numRef>
          </c:val>
          <c:extLst>
            <c:ext xmlns:c16="http://schemas.microsoft.com/office/drawing/2014/chart" uri="{C3380CC4-5D6E-409C-BE32-E72D297353CC}">
              <c16:uniqueId val="{00000001-1FC1-42DA-9C4A-8D5771CAFCE4}"/>
            </c:ext>
          </c:extLst>
        </c:ser>
        <c:dLbls>
          <c:showLegendKey val="0"/>
          <c:showVal val="0"/>
          <c:showCatName val="0"/>
          <c:showSerName val="0"/>
          <c:showPercent val="0"/>
          <c:showBubbleSize val="0"/>
        </c:dLbls>
        <c:gapWidth val="150"/>
        <c:overlap val="100"/>
        <c:axId val="1286434319"/>
        <c:axId val="1286430575"/>
      </c:barChart>
      <c:catAx>
        <c:axId val="128643431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6430575"/>
        <c:crosses val="autoZero"/>
        <c:auto val="1"/>
        <c:lblAlgn val="ctr"/>
        <c:lblOffset val="100"/>
        <c:noMultiLvlLbl val="0"/>
      </c:catAx>
      <c:valAx>
        <c:axId val="1286430575"/>
        <c:scaling>
          <c:orientation val="minMax"/>
        </c:scaling>
        <c:delete val="1"/>
        <c:axPos val="b"/>
        <c:numFmt formatCode="General" sourceLinked="1"/>
        <c:majorTickMark val="none"/>
        <c:minorTickMark val="none"/>
        <c:tickLblPos val="nextTo"/>
        <c:crossAx val="1286434319"/>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[CYBER-HYGIENE QUESTIONNAIRE - Scored dashboard.xlsx]Password!PivotTable10</c:name>
    <c:fmtId val="1"/>
  </c:pivotSource>
  <c:chart>
    <c:autoTitleDeleted val="1"/>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s>
    <c:plotArea>
      <c:layout/>
      <c:pieChart>
        <c:varyColors val="1"/>
        <c:ser>
          <c:idx val="0"/>
          <c:order val="0"/>
          <c:tx>
            <c:strRef>
              <c:f>Password!$B$3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252-4CF5-A64A-28DD88F8AB3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252-4CF5-A64A-28DD88F8AB3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252-4CF5-A64A-28DD88F8AB3D}"/>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9252-4CF5-A64A-28DD88F8AB3D}"/>
              </c:ext>
            </c:extLst>
          </c:dPt>
          <c:cat>
            <c:strRef>
              <c:f>Password!$A$4:$A$8</c:f>
              <c:strCache>
                <c:ptCount val="4"/>
                <c:pt idx="0">
                  <c:v>A. Six</c:v>
                </c:pt>
                <c:pt idx="1">
                  <c:v>B. Four</c:v>
                </c:pt>
                <c:pt idx="2">
                  <c:v>C. Eight</c:v>
                </c:pt>
                <c:pt idx="3">
                  <c:v>D. Five</c:v>
                </c:pt>
              </c:strCache>
            </c:strRef>
          </c:cat>
          <c:val>
            <c:numRef>
              <c:f>Password!$B$4:$B$8</c:f>
              <c:numCache>
                <c:formatCode>0%</c:formatCode>
                <c:ptCount val="4"/>
                <c:pt idx="0">
                  <c:v>0.23101265822784811</c:v>
                </c:pt>
                <c:pt idx="1">
                  <c:v>5.3797468354430382E-2</c:v>
                </c:pt>
                <c:pt idx="2">
                  <c:v>0.69303797468354433</c:v>
                </c:pt>
                <c:pt idx="3">
                  <c:v>2.2151898734177215E-2</c:v>
                </c:pt>
              </c:numCache>
            </c:numRef>
          </c:val>
          <c:extLst>
            <c:ext xmlns:c16="http://schemas.microsoft.com/office/drawing/2014/chart" uri="{C3380CC4-5D6E-409C-BE32-E72D297353CC}">
              <c16:uniqueId val="{00000000-7F62-401B-A6FD-B7DED0DC3756}"/>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x:chartSpace xmlns:a="http://schemas.openxmlformats.org/drawingml/2006/main" xmlns:r="http://schemas.openxmlformats.org/officeDocument/2006/relationships" xmlns:cx="http://schemas.microsoft.com/office/drawing/2014/chartex">
  <cx:chartData>
    <cx:data id="0">
      <cx:strDim type="cat">
        <cx:f>_xlchart.0</cx:f>
      </cx:strDim>
      <cx:numDim type="size">
        <cx:f>_xlchart.1</cx:f>
      </cx:numDim>
    </cx:data>
  </cx:chartData>
  <cx:chart>
    <cx:plotArea>
      <cx:plotAreaRegion>
        <cx:series layoutId="treemap" uniqueId="{5C43DFE1-2021-4DC6-A48E-3CCBB3020D98}">
          <cx:dataLabels>
            <cx:visibility seriesName="0" categoryName="1" value="1"/>
            <cx:separator>, </cx:separator>
          </cx:dataLabels>
          <cx:dataId val="0"/>
          <cx:layoutPr>
            <cx:parentLabelLayout val="overlapping"/>
          </cx:layoutPr>
        </cx:series>
      </cx:plotAreaRegion>
    </cx:plotArea>
  </cx:chart>
</cx: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[CYBER-HYGIENE QUESTIONNAIRE - Scored dashboard.xlsx]Field of Study!PivotTable1</c:name>
    <c:fmtId val="3"/>
  </c:pivotSource>
  <c:chart>
    <c:autoTitleDeleted val="1"/>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doughnutChart>
        <c:varyColors val="1"/>
        <c:ser>
          <c:idx val="0"/>
          <c:order val="0"/>
          <c:tx>
            <c:strRef>
              <c:f>'Field of Study'!$B$3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B10-4F63-AD0B-730C0DB2FF0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B10-4F63-AD0B-730C0DB2FF0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B10-4F63-AD0B-730C0DB2FF09}"/>
              </c:ext>
            </c:extLst>
          </c:dPt>
          <c:cat>
            <c:strRef>
              <c:f>'Field of Study'!$A$4:$A$7</c:f>
              <c:strCache>
                <c:ptCount val="3"/>
                <c:pt idx="0">
                  <c:v>A. Science</c:v>
                </c:pt>
                <c:pt idx="1">
                  <c:v>B. Non-Science</c:v>
                </c:pt>
                <c:pt idx="2">
                  <c:v>C. Neither</c:v>
                </c:pt>
              </c:strCache>
            </c:strRef>
          </c:cat>
          <c:val>
            <c:numRef>
              <c:f>'Field of Study'!$B$4:$B$7</c:f>
              <c:numCache>
                <c:formatCode>General</c:formatCode>
                <c:ptCount val="3"/>
                <c:pt idx="0">
                  <c:v>260</c:v>
                </c:pt>
                <c:pt idx="1">
                  <c:v>50</c:v>
                </c:pt>
                <c:pt idx="2">
                  <c:v>6</c:v>
                </c:pt>
              </c:numCache>
            </c:numRef>
          </c:val>
          <c:extLst>
            <c:ext xmlns:c16="http://schemas.microsoft.com/office/drawing/2014/chart" uri="{C3380CC4-5D6E-409C-BE32-E72D297353CC}">
              <c16:uniqueId val="{00000000-3661-4663-B836-7025096A32A6}"/>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[CYBER-HYGIENE QUESTIONNAIRE - Scored dashboard.xlsx]Traning!PivotTable2</c:name>
    <c:fmtId val="3"/>
  </c:pivotSource>
  <c:chart>
    <c:autoTitleDeleted val="1"/>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s>
    <c:plotArea>
      <c:layout/>
      <c:doughnutChart>
        <c:varyColors val="1"/>
        <c:ser>
          <c:idx val="0"/>
          <c:order val="0"/>
          <c:tx>
            <c:strRef>
              <c:f>Traning!$B$3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EB3-4A5E-BA97-900A257FEF3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EB3-4A5E-BA97-900A257FEF31}"/>
              </c:ext>
            </c:extLst>
          </c:dPt>
          <c:cat>
            <c:strRef>
              <c:f>Traning!$A$4:$A$6</c:f>
              <c:strCache>
                <c:ptCount val="2"/>
                <c:pt idx="0">
                  <c:v>0</c:v>
                </c:pt>
                <c:pt idx="1">
                  <c:v>1</c:v>
                </c:pt>
              </c:strCache>
            </c:strRef>
          </c:cat>
          <c:val>
            <c:numRef>
              <c:f>Traning!$B$4:$B$6</c:f>
              <c:numCache>
                <c:formatCode>0%</c:formatCode>
                <c:ptCount val="2"/>
                <c:pt idx="0">
                  <c:v>0.35294117647058826</c:v>
                </c:pt>
                <c:pt idx="1">
                  <c:v>0.6470588235294118</c:v>
                </c:pt>
              </c:numCache>
            </c:numRef>
          </c:val>
          <c:extLst>
            <c:ext xmlns:c16="http://schemas.microsoft.com/office/drawing/2014/chart" uri="{C3380CC4-5D6E-409C-BE32-E72D297353CC}">
              <c16:uniqueId val="{00000000-A2C2-41C5-8C44-956E89C61D19}"/>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bg1"/>
    </cs:fontRef>
    <cs:defRPr sz="900" kern="1200"/>
    <cs:bodyPr lIns="38100" tIns="19050" rIns="38100" bIns="19050">
      <a:spAutoFit/>
    </cs:bodyPr>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defRPr sz="900"/>
  </cs:dataTable>
  <cs:downBar>
    <cs:lnRef idx="0"/>
    <cs:fillRef idx="0"/>
    <cs:effectRef idx="0"/>
    <cs:fontRef idx="minor">
      <a:schemeClr val="tx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lumOff val="10000"/>
          </a:schemeClr>
        </a:solidFill>
        <a:round/>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tx1"/>
    </cs:fontRef>
    <cs:spPr>
      <a:solidFill>
        <a:schemeClr val="lt1"/>
      </a:solidFill>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bg1"/>
    </cs:fontRef>
    <cs:defRPr sz="900" kern="1200"/>
    <cs:bodyPr lIns="38100" tIns="19050" rIns="38100" bIns="19050">
      <a:spAutoFit/>
    </cs:bodyPr>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defRPr sz="900"/>
  </cs:dataTable>
  <cs:downBar>
    <cs:lnRef idx="0"/>
    <cs:fillRef idx="0"/>
    <cs:effectRef idx="0"/>
    <cs:fontRef idx="minor">
      <a:schemeClr val="tx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lumOff val="10000"/>
          </a:schemeClr>
        </a:solidFill>
        <a:round/>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tx1"/>
    </cs:fontRef>
    <cs:spPr>
      <a:solidFill>
        <a:schemeClr val="lt1"/>
      </a:solidFill>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hyperlink" Target="#Dashboard!A1"/><Relationship Id="rId2" Type="http://schemas.openxmlformats.org/officeDocument/2006/relationships/hyperlink" Target="#'Data Analyst'!A1"/><Relationship Id="rId1" Type="http://schemas.openxmlformats.org/officeDocument/2006/relationships/hyperlink" Target="#Dataset!A1"/></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_rels/drawing5.xml.rels><?xml version="1.0" encoding="UTF-8" standalone="yes"?>
<Relationships xmlns="http://schemas.openxmlformats.org/package/2006/relationships"><Relationship Id="rId1" Type="http://schemas.openxmlformats.org/officeDocument/2006/relationships/chart" Target="../charts/chart7.xml"/></Relationships>
</file>

<file path=xl/drawings/_rels/drawing6.xml.rels><?xml version="1.0" encoding="UTF-8" standalone="yes"?>
<Relationships xmlns="http://schemas.openxmlformats.org/package/2006/relationships"><Relationship Id="rId1" Type="http://schemas.openxmlformats.org/officeDocument/2006/relationships/chart" Target="../charts/chart8.xml"/></Relationships>
</file>

<file path=xl/drawings/_rels/drawing7.xml.rels><?xml version="1.0" encoding="UTF-8" standalone="yes"?>
<Relationships xmlns="http://schemas.openxmlformats.org/package/2006/relationships"><Relationship Id="rId2" Type="http://schemas.openxmlformats.org/officeDocument/2006/relationships/chart" Target="../charts/chart10.xml"/><Relationship Id="rId1" Type="http://schemas.openxmlformats.org/officeDocument/2006/relationships/chart" Target="../charts/chart9.xml"/></Relationships>
</file>

<file path=xl/drawings/_rels/drawing8.xml.rels><?xml version="1.0" encoding="UTF-8" standalone="yes"?>
<Relationships xmlns="http://schemas.openxmlformats.org/package/2006/relationships"><Relationship Id="rId8" Type="http://schemas.openxmlformats.org/officeDocument/2006/relationships/chart" Target="../charts/chart18.xml"/><Relationship Id="rId13" Type="http://schemas.openxmlformats.org/officeDocument/2006/relationships/hyperlink" Target="#Dataset!A1"/><Relationship Id="rId3" Type="http://schemas.openxmlformats.org/officeDocument/2006/relationships/chart" Target="../charts/chart13.xml"/><Relationship Id="rId7" Type="http://schemas.openxmlformats.org/officeDocument/2006/relationships/chart" Target="../charts/chart17.xml"/><Relationship Id="rId12" Type="http://schemas.openxmlformats.org/officeDocument/2006/relationships/chart" Target="../charts/chart22.xml"/><Relationship Id="rId2" Type="http://schemas.openxmlformats.org/officeDocument/2006/relationships/chart" Target="../charts/chart12.xml"/><Relationship Id="rId1" Type="http://schemas.openxmlformats.org/officeDocument/2006/relationships/chart" Target="../charts/chart11.xml"/><Relationship Id="rId6" Type="http://schemas.openxmlformats.org/officeDocument/2006/relationships/chart" Target="../charts/chart16.xml"/><Relationship Id="rId11" Type="http://schemas.openxmlformats.org/officeDocument/2006/relationships/chart" Target="../charts/chart21.xml"/><Relationship Id="rId5" Type="http://schemas.openxmlformats.org/officeDocument/2006/relationships/chart" Target="../charts/chart15.xml"/><Relationship Id="rId15" Type="http://schemas.openxmlformats.org/officeDocument/2006/relationships/hyperlink" Target="#Dashboard!A1"/><Relationship Id="rId10" Type="http://schemas.openxmlformats.org/officeDocument/2006/relationships/chart" Target="../charts/chart20.xml"/><Relationship Id="rId4" Type="http://schemas.openxmlformats.org/officeDocument/2006/relationships/chart" Target="../charts/chart14.xml"/><Relationship Id="rId9" Type="http://schemas.openxmlformats.org/officeDocument/2006/relationships/chart" Target="../charts/chart19.xml"/><Relationship Id="rId14" Type="http://schemas.openxmlformats.org/officeDocument/2006/relationships/hyperlink" Target="#'Data Analyst'!A1"/></Relationships>
</file>

<file path=xl/drawings/drawing1.xml><?xml version="1.0" encoding="utf-8"?>
<xdr:wsDr xmlns:xdr="http://schemas.openxmlformats.org/drawingml/2006/spreadsheetDrawing" xmlns:a="http://schemas.openxmlformats.org/drawingml/2006/main">
  <xdr:twoCellAnchor>
    <xdr:from>
      <xdr:col>0</xdr:col>
      <xdr:colOff>15240</xdr:colOff>
      <xdr:row>1</xdr:row>
      <xdr:rowOff>0</xdr:rowOff>
    </xdr:from>
    <xdr:to>
      <xdr:col>1</xdr:col>
      <xdr:colOff>424680</xdr:colOff>
      <xdr:row>33</xdr:row>
      <xdr:rowOff>124920</xdr:rowOff>
    </xdr:to>
    <xdr:sp macro="" textlink="">
      <xdr:nvSpPr>
        <xdr:cNvPr id="2" name="Rounded Rectangle 1"/>
        <xdr:cNvSpPr/>
      </xdr:nvSpPr>
      <xdr:spPr>
        <a:xfrm>
          <a:off x="15240" y="182880"/>
          <a:ext cx="1019040" cy="5977080"/>
        </a:xfrm>
        <a:prstGeom prst="roundRect">
          <a:avLst>
            <a:gd name="adj" fmla="val 6858"/>
          </a:avLst>
        </a:prstGeom>
        <a:solidFill>
          <a:srgbClr val="8497B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0</xdr:colOff>
      <xdr:row>2</xdr:row>
      <xdr:rowOff>83820</xdr:rowOff>
    </xdr:from>
    <xdr:to>
      <xdr:col>1</xdr:col>
      <xdr:colOff>449580</xdr:colOff>
      <xdr:row>4</xdr:row>
      <xdr:rowOff>106680</xdr:rowOff>
    </xdr:to>
    <xdr:sp macro="" textlink="">
      <xdr:nvSpPr>
        <xdr:cNvPr id="3" name="TextBox 2"/>
        <xdr:cNvSpPr txBox="1"/>
      </xdr:nvSpPr>
      <xdr:spPr>
        <a:xfrm>
          <a:off x="0" y="449580"/>
          <a:ext cx="1059180" cy="3886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accent6">
                  <a:lumMod val="20000"/>
                  <a:lumOff val="80000"/>
                </a:schemeClr>
              </a:solidFill>
            </a:rPr>
            <a:t>NAV BAR</a:t>
          </a:r>
        </a:p>
      </xdr:txBody>
    </xdr:sp>
    <xdr:clientData/>
  </xdr:twoCellAnchor>
  <xdr:twoCellAnchor>
    <xdr:from>
      <xdr:col>0</xdr:col>
      <xdr:colOff>30480</xdr:colOff>
      <xdr:row>6</xdr:row>
      <xdr:rowOff>121920</xdr:rowOff>
    </xdr:from>
    <xdr:to>
      <xdr:col>1</xdr:col>
      <xdr:colOff>320040</xdr:colOff>
      <xdr:row>8</xdr:row>
      <xdr:rowOff>144780</xdr:rowOff>
    </xdr:to>
    <xdr:grpSp>
      <xdr:nvGrpSpPr>
        <xdr:cNvPr id="4" name="Group 3">
          <a:hlinkClick xmlns:r="http://schemas.openxmlformats.org/officeDocument/2006/relationships" r:id="rId1"/>
        </xdr:cNvPr>
        <xdr:cNvGrpSpPr/>
      </xdr:nvGrpSpPr>
      <xdr:grpSpPr>
        <a:xfrm>
          <a:off x="30480" y="1239520"/>
          <a:ext cx="899160" cy="395393"/>
          <a:chOff x="190500" y="1287780"/>
          <a:chExt cx="899160" cy="388620"/>
        </a:xfrm>
      </xdr:grpSpPr>
      <xdr:sp macro="" textlink="">
        <xdr:nvSpPr>
          <xdr:cNvPr id="5" name="Can 4"/>
          <xdr:cNvSpPr/>
        </xdr:nvSpPr>
        <xdr:spPr>
          <a:xfrm>
            <a:off x="190500" y="1287780"/>
            <a:ext cx="228600" cy="297180"/>
          </a:xfrm>
          <a:prstGeom prst="ca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6" name="TextBox 5"/>
          <xdr:cNvSpPr txBox="1"/>
        </xdr:nvSpPr>
        <xdr:spPr>
          <a:xfrm>
            <a:off x="388620" y="1287780"/>
            <a:ext cx="701040" cy="3886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bg2">
                    <a:lumMod val="90000"/>
                  </a:schemeClr>
                </a:solidFill>
                <a:latin typeface="Bahnschrift Light" panose="020B0502040204020203" pitchFamily="34" charset="0"/>
              </a:rPr>
              <a:t>Dataset</a:t>
            </a:r>
          </a:p>
        </xdr:txBody>
      </xdr:sp>
    </xdr:grpSp>
    <xdr:clientData/>
  </xdr:twoCellAnchor>
  <xdr:twoCellAnchor>
    <xdr:from>
      <xdr:col>0</xdr:col>
      <xdr:colOff>60960</xdr:colOff>
      <xdr:row>11</xdr:row>
      <xdr:rowOff>129540</xdr:rowOff>
    </xdr:from>
    <xdr:to>
      <xdr:col>1</xdr:col>
      <xdr:colOff>335280</xdr:colOff>
      <xdr:row>14</xdr:row>
      <xdr:rowOff>45720</xdr:rowOff>
    </xdr:to>
    <xdr:grpSp>
      <xdr:nvGrpSpPr>
        <xdr:cNvPr id="7" name="Group 6"/>
        <xdr:cNvGrpSpPr/>
      </xdr:nvGrpSpPr>
      <xdr:grpSpPr>
        <a:xfrm>
          <a:off x="60960" y="2178473"/>
          <a:ext cx="883920" cy="474980"/>
          <a:chOff x="220980" y="2209800"/>
          <a:chExt cx="883920" cy="464820"/>
        </a:xfrm>
      </xdr:grpSpPr>
      <xdr:sp macro="" textlink="">
        <xdr:nvSpPr>
          <xdr:cNvPr id="8" name="TextBox 7">
            <a:hlinkClick xmlns:r="http://schemas.openxmlformats.org/officeDocument/2006/relationships" r:id="rId2"/>
          </xdr:cNvPr>
          <xdr:cNvSpPr txBox="1"/>
        </xdr:nvSpPr>
        <xdr:spPr>
          <a:xfrm>
            <a:off x="419100" y="2209800"/>
            <a:ext cx="685800" cy="4648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bg2">
                    <a:lumMod val="90000"/>
                  </a:schemeClr>
                </a:solidFill>
                <a:latin typeface="Bahnschrift Light" panose="020B0502040204020203" pitchFamily="34" charset="0"/>
              </a:rPr>
              <a:t>Data Analyst</a:t>
            </a:r>
          </a:p>
        </xdr:txBody>
      </xdr:sp>
      <xdr:sp macro="" textlink="">
        <xdr:nvSpPr>
          <xdr:cNvPr id="9" name="Folded Corner 8"/>
          <xdr:cNvSpPr/>
        </xdr:nvSpPr>
        <xdr:spPr>
          <a:xfrm>
            <a:off x="220980" y="2308860"/>
            <a:ext cx="251460" cy="297180"/>
          </a:xfrm>
          <a:prstGeom prst="foldedCorner">
            <a:avLst>
              <a:gd name="adj" fmla="val 5000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0</xdr:col>
      <xdr:colOff>60960</xdr:colOff>
      <xdr:row>17</xdr:row>
      <xdr:rowOff>60960</xdr:rowOff>
    </xdr:from>
    <xdr:to>
      <xdr:col>1</xdr:col>
      <xdr:colOff>518160</xdr:colOff>
      <xdr:row>18</xdr:row>
      <xdr:rowOff>175260</xdr:rowOff>
    </xdr:to>
    <xdr:grpSp>
      <xdr:nvGrpSpPr>
        <xdr:cNvPr id="10" name="Group 9">
          <a:hlinkClick xmlns:r="http://schemas.openxmlformats.org/officeDocument/2006/relationships" r:id="rId3"/>
        </xdr:cNvPr>
        <xdr:cNvGrpSpPr/>
      </xdr:nvGrpSpPr>
      <xdr:grpSpPr>
        <a:xfrm>
          <a:off x="60960" y="3227493"/>
          <a:ext cx="1066800" cy="300567"/>
          <a:chOff x="220980" y="3238500"/>
          <a:chExt cx="1066800" cy="297180"/>
        </a:xfrm>
      </xdr:grpSpPr>
      <xdr:sp macro="" textlink="">
        <xdr:nvSpPr>
          <xdr:cNvPr id="11" name="TextBox 10"/>
          <xdr:cNvSpPr txBox="1"/>
        </xdr:nvSpPr>
        <xdr:spPr>
          <a:xfrm>
            <a:off x="381000" y="3238500"/>
            <a:ext cx="906780" cy="2971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bg2">
                    <a:lumMod val="90000"/>
                  </a:schemeClr>
                </a:solidFill>
                <a:latin typeface="Bahnschrift Light" panose="020B0502040204020203" pitchFamily="34" charset="0"/>
              </a:rPr>
              <a:t>Dashboard</a:t>
            </a:r>
          </a:p>
        </xdr:txBody>
      </xdr:sp>
      <xdr:sp macro="" textlink="">
        <xdr:nvSpPr>
          <xdr:cNvPr id="12" name="Flowchart: Multidocument 11"/>
          <xdr:cNvSpPr/>
        </xdr:nvSpPr>
        <xdr:spPr>
          <a:xfrm>
            <a:off x="220980" y="3238500"/>
            <a:ext cx="228600" cy="274320"/>
          </a:xfrm>
          <a:prstGeom prst="flowChartMultidocumen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464820</xdr:colOff>
      <xdr:row>11</xdr:row>
      <xdr:rowOff>68580</xdr:rowOff>
    </xdr:from>
    <xdr:to>
      <xdr:col>4</xdr:col>
      <xdr:colOff>601980</xdr:colOff>
      <xdr:row>17</xdr:row>
      <xdr:rowOff>160020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121920</xdr:colOff>
      <xdr:row>10</xdr:row>
      <xdr:rowOff>95250</xdr:rowOff>
    </xdr:from>
    <xdr:to>
      <xdr:col>12</xdr:col>
      <xdr:colOff>38100</xdr:colOff>
      <xdr:row>18</xdr:row>
      <xdr:rowOff>106680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190500</xdr:colOff>
      <xdr:row>18</xdr:row>
      <xdr:rowOff>152400</xdr:rowOff>
    </xdr:from>
    <xdr:to>
      <xdr:col>5</xdr:col>
      <xdr:colOff>121920</xdr:colOff>
      <xdr:row>25</xdr:row>
      <xdr:rowOff>34290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175260</xdr:colOff>
      <xdr:row>26</xdr:row>
      <xdr:rowOff>45720</xdr:rowOff>
    </xdr:from>
    <xdr:to>
      <xdr:col>4</xdr:col>
      <xdr:colOff>586740</xdr:colOff>
      <xdr:row>33</xdr:row>
      <xdr:rowOff>22860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6</xdr:col>
      <xdr:colOff>556260</xdr:colOff>
      <xdr:row>7</xdr:row>
      <xdr:rowOff>167640</xdr:rowOff>
    </xdr:from>
    <xdr:to>
      <xdr:col>8</xdr:col>
      <xdr:colOff>563880</xdr:colOff>
      <xdr:row>21</xdr:row>
      <xdr:rowOff>74295</xdr:rowOff>
    </xdr:to>
    <mc:AlternateContent xmlns:mc="http://schemas.openxmlformats.org/markup-compatibility/2006">
      <mc:Choice xmlns:a14="http://schemas.microsoft.com/office/drawing/2010/main" Requires="a14">
        <xdr:graphicFrame macro="">
          <xdr:nvGraphicFramePr>
            <xdr:cNvPr id="6" name="13. How often do you perform or run scan operation on your devices?"/>
            <xdr:cNvGraphicFramePr/>
          </xdr:nvGraphicFramePr>
          <xdr:xfrm>
            <a:off x="0" y="0"/>
            <a:ext cx="0" cy="0"/>
          </xdr:xfrm>
          <a:graphic>
            <a:graphicData uri="http://schemas.microsoft.com/office/drawing/2010/slicer">
              <sle:slicer xmlns:sle="http://schemas.microsoft.com/office/drawing/2010/slicer" name="13. How often do you perform or run scan operation on your devices?"/>
            </a:graphicData>
          </a:graphic>
        </xdr:graphicFrame>
      </mc:Choice>
      <mc:Fallback>
        <xdr:sp macro="" textlink="">
          <xdr:nvSpPr>
            <xdr:cNvPr id="0" name=""/>
            <xdr:cNvSpPr>
              <a:spLocks noTextEdit="1"/>
            </xdr:cNvSpPr>
          </xdr:nvSpPr>
          <xdr:spPr>
            <a:xfrm>
              <a:off x="6301740" y="144780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5</xdr:col>
      <xdr:colOff>83820</xdr:colOff>
      <xdr:row>7</xdr:row>
      <xdr:rowOff>118110</xdr:rowOff>
    </xdr:from>
    <xdr:to>
      <xdr:col>12</xdr:col>
      <xdr:colOff>388620</xdr:colOff>
      <xdr:row>22</xdr:row>
      <xdr:rowOff>118110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327660</xdr:colOff>
      <xdr:row>1</xdr:row>
      <xdr:rowOff>95250</xdr:rowOff>
    </xdr:from>
    <xdr:to>
      <xdr:col>10</xdr:col>
      <xdr:colOff>22860</xdr:colOff>
      <xdr:row>16</xdr:row>
      <xdr:rowOff>95250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175260</xdr:colOff>
      <xdr:row>7</xdr:row>
      <xdr:rowOff>118110</xdr:rowOff>
    </xdr:from>
    <xdr:to>
      <xdr:col>6</xdr:col>
      <xdr:colOff>167640</xdr:colOff>
      <xdr:row>18</xdr:row>
      <xdr:rowOff>22860</xdr:rowOff>
    </xdr:to>
    <mc:AlternateContent xmlns:mc="http://schemas.openxmlformats.org/markup-compatibility/2006">
      <mc:Choice xmlns:cx="http://schemas.microsoft.com/office/drawing/2014/chartex" Requires="cx">
        <xdr:graphicFrame macro="">
          <xdr:nvGraphicFramePr>
            <xdr:cNvPr id="2" name="Chart 1"/>
            <xdr:cNvGraphicFramePr/>
          </xdr:nvGraphicFramePr>
          <xdr:xfrm>
            <a:off x="0" y="0"/>
            <a:ext cx="0" cy="0"/>
          </xdr:xfrm>
          <a:graphic>
            <a:graphicData uri="http://schemas.microsoft.com/office/drawing/2014/chartex">
              <c:chart xmlns:c="http://schemas.openxmlformats.org/drawingml/2006/chart" xmlns:r="http://schemas.openxmlformats.org/officeDocument/2006/relationships" r:id="rId1"/>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2</xdr:col>
      <xdr:colOff>403860</xdr:colOff>
      <xdr:row>3</xdr:row>
      <xdr:rowOff>22860</xdr:rowOff>
    </xdr:from>
    <xdr:to>
      <xdr:col>7</xdr:col>
      <xdr:colOff>449580</xdr:colOff>
      <xdr:row>16</xdr:row>
      <xdr:rowOff>160020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129540</xdr:colOff>
      <xdr:row>0</xdr:row>
      <xdr:rowOff>53340</xdr:rowOff>
    </xdr:from>
    <xdr:to>
      <xdr:col>5</xdr:col>
      <xdr:colOff>358140</xdr:colOff>
      <xdr:row>7</xdr:row>
      <xdr:rowOff>15240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121920</xdr:colOff>
      <xdr:row>7</xdr:row>
      <xdr:rowOff>121920</xdr:rowOff>
    </xdr:from>
    <xdr:to>
      <xdr:col>5</xdr:col>
      <xdr:colOff>411480</xdr:colOff>
      <xdr:row>14</xdr:row>
      <xdr:rowOff>60960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8</xdr:col>
      <xdr:colOff>167640</xdr:colOff>
      <xdr:row>5</xdr:row>
      <xdr:rowOff>34290</xdr:rowOff>
    </xdr:from>
    <xdr:to>
      <xdr:col>14</xdr:col>
      <xdr:colOff>175260</xdr:colOff>
      <xdr:row>10</xdr:row>
      <xdr:rowOff>123690</xdr:rowOff>
    </xdr:to>
    <xdr:sp macro="" textlink="">
      <xdr:nvSpPr>
        <xdr:cNvPr id="61" name="Rounded Rectangle 60"/>
        <xdr:cNvSpPr/>
      </xdr:nvSpPr>
      <xdr:spPr>
        <a:xfrm>
          <a:off x="5044440" y="948690"/>
          <a:ext cx="3665220" cy="1003800"/>
        </a:xfrm>
        <a:prstGeom prst="roundRect">
          <a:avLst>
            <a:gd name="adj" fmla="val 9410"/>
          </a:avLst>
        </a:prstGeom>
        <a:solidFill>
          <a:srgbClr val="303E4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175260</xdr:colOff>
      <xdr:row>1</xdr:row>
      <xdr:rowOff>68580</xdr:rowOff>
    </xdr:from>
    <xdr:to>
      <xdr:col>1</xdr:col>
      <xdr:colOff>584700</xdr:colOff>
      <xdr:row>34</xdr:row>
      <xdr:rowOff>10620</xdr:rowOff>
    </xdr:to>
    <xdr:sp macro="" textlink="">
      <xdr:nvSpPr>
        <xdr:cNvPr id="2" name="Rounded Rectangle 1"/>
        <xdr:cNvSpPr/>
      </xdr:nvSpPr>
      <xdr:spPr>
        <a:xfrm>
          <a:off x="175260" y="251460"/>
          <a:ext cx="1019040" cy="5977080"/>
        </a:xfrm>
        <a:prstGeom prst="roundRect">
          <a:avLst>
            <a:gd name="adj" fmla="val 6858"/>
          </a:avLst>
        </a:prstGeom>
        <a:solidFill>
          <a:srgbClr val="8497B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7620</xdr:colOff>
      <xdr:row>1</xdr:row>
      <xdr:rowOff>83820</xdr:rowOff>
    </xdr:from>
    <xdr:to>
      <xdr:col>20</xdr:col>
      <xdr:colOff>304800</xdr:colOff>
      <xdr:row>4</xdr:row>
      <xdr:rowOff>119460</xdr:rowOff>
    </xdr:to>
    <xdr:sp macro="" textlink="">
      <xdr:nvSpPr>
        <xdr:cNvPr id="3" name="Rounded Rectangle 2"/>
        <xdr:cNvSpPr/>
      </xdr:nvSpPr>
      <xdr:spPr>
        <a:xfrm>
          <a:off x="1348740" y="281940"/>
          <a:ext cx="12367260" cy="630000"/>
        </a:xfrm>
        <a:prstGeom prst="roundRect">
          <a:avLst>
            <a:gd name="adj" fmla="val 9410"/>
          </a:avLst>
        </a:prstGeom>
        <a:solidFill>
          <a:srgbClr val="303E4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0</xdr:colOff>
      <xdr:row>5</xdr:row>
      <xdr:rowOff>19050</xdr:rowOff>
    </xdr:from>
    <xdr:to>
      <xdr:col>8</xdr:col>
      <xdr:colOff>7620</xdr:colOff>
      <xdr:row>10</xdr:row>
      <xdr:rowOff>108450</xdr:rowOff>
    </xdr:to>
    <xdr:sp macro="" textlink="">
      <xdr:nvSpPr>
        <xdr:cNvPr id="4" name="Rounded Rectangle 3"/>
        <xdr:cNvSpPr/>
      </xdr:nvSpPr>
      <xdr:spPr>
        <a:xfrm>
          <a:off x="1219200" y="933450"/>
          <a:ext cx="3665220" cy="1003800"/>
        </a:xfrm>
        <a:prstGeom prst="roundRect">
          <a:avLst>
            <a:gd name="adj" fmla="val 9410"/>
          </a:avLst>
        </a:prstGeom>
        <a:solidFill>
          <a:srgbClr val="303E4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83820</xdr:colOff>
      <xdr:row>1</xdr:row>
      <xdr:rowOff>160020</xdr:rowOff>
    </xdr:from>
    <xdr:to>
      <xdr:col>10</xdr:col>
      <xdr:colOff>533400</xdr:colOff>
      <xdr:row>4</xdr:row>
      <xdr:rowOff>0</xdr:rowOff>
    </xdr:to>
    <xdr:sp macro="" textlink="">
      <xdr:nvSpPr>
        <xdr:cNvPr id="8" name="TextBox 7"/>
        <xdr:cNvSpPr txBox="1"/>
      </xdr:nvSpPr>
      <xdr:spPr>
        <a:xfrm>
          <a:off x="1303020" y="342900"/>
          <a:ext cx="5326380" cy="3886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b="1">
              <a:solidFill>
                <a:schemeClr val="accent6">
                  <a:lumMod val="20000"/>
                  <a:lumOff val="80000"/>
                </a:schemeClr>
              </a:solidFill>
            </a:rPr>
            <a:t>CYBER HYGEINE SURVEY DASHBOARD</a:t>
          </a:r>
        </a:p>
      </xdr:txBody>
    </xdr:sp>
    <xdr:clientData/>
  </xdr:twoCellAnchor>
  <xdr:twoCellAnchor>
    <xdr:from>
      <xdr:col>14</xdr:col>
      <xdr:colOff>60960</xdr:colOff>
      <xdr:row>2</xdr:row>
      <xdr:rowOff>68580</xdr:rowOff>
    </xdr:from>
    <xdr:to>
      <xdr:col>17</xdr:col>
      <xdr:colOff>457200</xdr:colOff>
      <xdr:row>4</xdr:row>
      <xdr:rowOff>0</xdr:rowOff>
    </xdr:to>
    <xdr:sp macro="" textlink="">
      <xdr:nvSpPr>
        <xdr:cNvPr id="9" name="TextBox 8"/>
        <xdr:cNvSpPr txBox="1"/>
      </xdr:nvSpPr>
      <xdr:spPr>
        <a:xfrm>
          <a:off x="8595360" y="434340"/>
          <a:ext cx="2225040" cy="2971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500" b="1">
              <a:solidFill>
                <a:schemeClr val="accent5">
                  <a:lumMod val="20000"/>
                  <a:lumOff val="80000"/>
                </a:schemeClr>
              </a:solidFill>
            </a:rPr>
            <a:t>Number</a:t>
          </a:r>
          <a:r>
            <a:rPr lang="en-US" sz="1500" b="1" baseline="0">
              <a:solidFill>
                <a:schemeClr val="accent5">
                  <a:lumMod val="20000"/>
                  <a:lumOff val="80000"/>
                </a:schemeClr>
              </a:solidFill>
            </a:rPr>
            <a:t> of Survey Takers</a:t>
          </a:r>
          <a:endParaRPr lang="en-US" sz="1500" b="1">
            <a:solidFill>
              <a:schemeClr val="accent5">
                <a:lumMod val="20000"/>
                <a:lumOff val="80000"/>
              </a:schemeClr>
            </a:solidFill>
          </a:endParaRPr>
        </a:p>
      </xdr:txBody>
    </xdr:sp>
    <xdr:clientData/>
  </xdr:twoCellAnchor>
  <xdr:twoCellAnchor>
    <xdr:from>
      <xdr:col>17</xdr:col>
      <xdr:colOff>243840</xdr:colOff>
      <xdr:row>2</xdr:row>
      <xdr:rowOff>76200</xdr:rowOff>
    </xdr:from>
    <xdr:to>
      <xdr:col>19</xdr:col>
      <xdr:colOff>411480</xdr:colOff>
      <xdr:row>4</xdr:row>
      <xdr:rowOff>0</xdr:rowOff>
    </xdr:to>
    <xdr:sp macro="" textlink="KPI!B4">
      <xdr:nvSpPr>
        <xdr:cNvPr id="10" name="TextBox 9"/>
        <xdr:cNvSpPr txBox="1"/>
      </xdr:nvSpPr>
      <xdr:spPr>
        <a:xfrm>
          <a:off x="11643360" y="472440"/>
          <a:ext cx="1508760" cy="320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A508723-0016-4D80-8170-2C64AE2F77CE}" type="TxLink">
            <a:rPr lang="en-US" sz="2400" b="1" i="0" u="none" strike="noStrike">
              <a:solidFill>
                <a:schemeClr val="accent4">
                  <a:lumMod val="40000"/>
                  <a:lumOff val="60000"/>
                </a:schemeClr>
              </a:solidFill>
              <a:latin typeface="Calibri"/>
              <a:ea typeface="+mn-ea"/>
              <a:cs typeface="Calibri"/>
            </a:rPr>
            <a:pPr algn="ctr"/>
            <a:t>316</a:t>
          </a:fld>
          <a:endParaRPr lang="en-US" sz="2400" b="1" i="0" u="none" strike="noStrike">
            <a:solidFill>
              <a:schemeClr val="accent4">
                <a:lumMod val="40000"/>
                <a:lumOff val="60000"/>
              </a:schemeClr>
            </a:solidFill>
            <a:latin typeface="Calibri"/>
            <a:ea typeface="+mn-ea"/>
            <a:cs typeface="Calibri"/>
          </a:endParaRPr>
        </a:p>
      </xdr:txBody>
    </xdr:sp>
    <xdr:clientData/>
  </xdr:twoCellAnchor>
  <xdr:twoCellAnchor>
    <xdr:from>
      <xdr:col>2</xdr:col>
      <xdr:colOff>205740</xdr:colOff>
      <xdr:row>5</xdr:row>
      <xdr:rowOff>34290</xdr:rowOff>
    </xdr:from>
    <xdr:to>
      <xdr:col>5</xdr:col>
      <xdr:colOff>236220</xdr:colOff>
      <xdr:row>6</xdr:row>
      <xdr:rowOff>140970</xdr:rowOff>
    </xdr:to>
    <xdr:sp macro="" textlink="">
      <xdr:nvSpPr>
        <xdr:cNvPr id="11" name="TextBox 10"/>
        <xdr:cNvSpPr txBox="1"/>
      </xdr:nvSpPr>
      <xdr:spPr>
        <a:xfrm>
          <a:off x="1424940" y="948690"/>
          <a:ext cx="1859280" cy="289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500" b="1">
              <a:solidFill>
                <a:schemeClr val="accent5">
                  <a:lumMod val="20000"/>
                  <a:lumOff val="80000"/>
                </a:schemeClr>
              </a:solidFill>
            </a:rPr>
            <a:t>Good Cyber Hygiene</a:t>
          </a:r>
        </a:p>
      </xdr:txBody>
    </xdr:sp>
    <xdr:clientData/>
  </xdr:twoCellAnchor>
  <xdr:twoCellAnchor>
    <xdr:from>
      <xdr:col>2</xdr:col>
      <xdr:colOff>190500</xdr:colOff>
      <xdr:row>7</xdr:row>
      <xdr:rowOff>26670</xdr:rowOff>
    </xdr:from>
    <xdr:to>
      <xdr:col>4</xdr:col>
      <xdr:colOff>358140</xdr:colOff>
      <xdr:row>8</xdr:row>
      <xdr:rowOff>148590</xdr:rowOff>
    </xdr:to>
    <xdr:sp macro="" textlink="KPI!$E$9">
      <xdr:nvSpPr>
        <xdr:cNvPr id="12" name="TextBox 11"/>
        <xdr:cNvSpPr txBox="1"/>
      </xdr:nvSpPr>
      <xdr:spPr>
        <a:xfrm>
          <a:off x="1531620" y="1413510"/>
          <a:ext cx="1508760" cy="320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1587193-A84E-41D3-B89D-CEFFE3E1464D}" type="TxLink">
            <a:rPr lang="en-US" sz="2800" b="1" i="0" u="none" strike="noStrike">
              <a:solidFill>
                <a:schemeClr val="bg1">
                  <a:lumMod val="95000"/>
                </a:schemeClr>
              </a:solidFill>
              <a:latin typeface="Calibri"/>
              <a:ea typeface="+mn-ea"/>
              <a:cs typeface="Calibri"/>
            </a:rPr>
            <a:pPr algn="ctr"/>
            <a:t>83</a:t>
          </a:fld>
          <a:endParaRPr lang="en-US" sz="2800" b="1" i="0" u="none" strike="noStrike">
            <a:solidFill>
              <a:schemeClr val="bg1">
                <a:lumMod val="95000"/>
              </a:schemeClr>
            </a:solidFill>
            <a:latin typeface="Calibri"/>
            <a:ea typeface="+mn-ea"/>
            <a:cs typeface="Calibri"/>
          </a:endParaRPr>
        </a:p>
      </xdr:txBody>
    </xdr:sp>
    <xdr:clientData/>
  </xdr:twoCellAnchor>
  <xdr:twoCellAnchor>
    <xdr:from>
      <xdr:col>9</xdr:col>
      <xdr:colOff>297180</xdr:colOff>
      <xdr:row>4</xdr:row>
      <xdr:rowOff>160020</xdr:rowOff>
    </xdr:from>
    <xdr:to>
      <xdr:col>11</xdr:col>
      <xdr:colOff>36060</xdr:colOff>
      <xdr:row>10</xdr:row>
      <xdr:rowOff>51300</xdr:rowOff>
    </xdr:to>
    <xdr:graphicFrame macro="">
      <xdr:nvGraphicFramePr>
        <xdr:cNvPr id="18" name="Chart 1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137160</xdr:colOff>
      <xdr:row>4</xdr:row>
      <xdr:rowOff>182880</xdr:rowOff>
    </xdr:from>
    <xdr:to>
      <xdr:col>15</xdr:col>
      <xdr:colOff>546600</xdr:colOff>
      <xdr:row>10</xdr:row>
      <xdr:rowOff>74160</xdr:rowOff>
    </xdr:to>
    <xdr:graphicFrame macro="">
      <xdr:nvGraphicFramePr>
        <xdr:cNvPr id="19" name="Chart 1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320040</xdr:colOff>
      <xdr:row>7</xdr:row>
      <xdr:rowOff>11430</xdr:rowOff>
    </xdr:from>
    <xdr:to>
      <xdr:col>7</xdr:col>
      <xdr:colOff>266700</xdr:colOff>
      <xdr:row>8</xdr:row>
      <xdr:rowOff>118110</xdr:rowOff>
    </xdr:to>
    <xdr:sp macro="" textlink="KPI!$F$9">
      <xdr:nvSpPr>
        <xdr:cNvPr id="22" name="TextBox 21"/>
        <xdr:cNvSpPr txBox="1"/>
      </xdr:nvSpPr>
      <xdr:spPr>
        <a:xfrm>
          <a:off x="3977640" y="1291590"/>
          <a:ext cx="556260" cy="289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9A7FE252-10FF-4796-85B6-2B5DA6BD57B0}" type="TxLink">
            <a:rPr lang="en-US" sz="1400" b="1">
              <a:solidFill>
                <a:schemeClr val="bg1">
                  <a:lumMod val="95000"/>
                </a:schemeClr>
              </a:solidFill>
              <a:latin typeface="+mn-lt"/>
              <a:ea typeface="+mn-ea"/>
              <a:cs typeface="+mn-cs"/>
            </a:rPr>
            <a:pPr marL="0" indent="0" algn="ctr"/>
            <a:t>44%</a:t>
          </a:fld>
          <a:endParaRPr lang="en-US" sz="1400" b="1">
            <a:solidFill>
              <a:schemeClr val="bg1">
                <a:lumMod val="95000"/>
              </a:schemeClr>
            </a:solidFill>
            <a:latin typeface="+mn-lt"/>
            <a:ea typeface="+mn-ea"/>
            <a:cs typeface="+mn-cs"/>
          </a:endParaRPr>
        </a:p>
      </xdr:txBody>
    </xdr:sp>
    <xdr:clientData/>
  </xdr:twoCellAnchor>
  <xdr:twoCellAnchor>
    <xdr:from>
      <xdr:col>2</xdr:col>
      <xdr:colOff>0</xdr:colOff>
      <xdr:row>11</xdr:row>
      <xdr:rowOff>97790</xdr:rowOff>
    </xdr:from>
    <xdr:to>
      <xdr:col>4</xdr:col>
      <xdr:colOff>458880</xdr:colOff>
      <xdr:row>34</xdr:row>
      <xdr:rowOff>5030</xdr:rowOff>
    </xdr:to>
    <xdr:sp macro="" textlink="">
      <xdr:nvSpPr>
        <xdr:cNvPr id="27" name="Rounded Rectangle 26"/>
        <xdr:cNvSpPr/>
      </xdr:nvSpPr>
      <xdr:spPr>
        <a:xfrm>
          <a:off x="1219200" y="2109470"/>
          <a:ext cx="1678080" cy="4113480"/>
        </a:xfrm>
        <a:prstGeom prst="roundRect">
          <a:avLst>
            <a:gd name="adj" fmla="val 2374"/>
          </a:avLst>
        </a:prstGeom>
        <a:solidFill>
          <a:srgbClr val="303E4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17</xdr:col>
      <xdr:colOff>127000</xdr:colOff>
      <xdr:row>20</xdr:row>
      <xdr:rowOff>95250</xdr:rowOff>
    </xdr:from>
    <xdr:ext cx="65" cy="172227"/>
    <xdr:sp macro="" textlink="">
      <xdr:nvSpPr>
        <xdr:cNvPr id="28" name="TextBox 27"/>
        <xdr:cNvSpPr txBox="1"/>
      </xdr:nvSpPr>
      <xdr:spPr>
        <a:xfrm>
          <a:off x="11526520" y="40576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twoCellAnchor>
    <xdr:from>
      <xdr:col>1</xdr:col>
      <xdr:colOff>537630</xdr:colOff>
      <xdr:row>14</xdr:row>
      <xdr:rowOff>117678</xdr:rowOff>
    </xdr:from>
    <xdr:to>
      <xdr:col>3</xdr:col>
      <xdr:colOff>228599</xdr:colOff>
      <xdr:row>17</xdr:row>
      <xdr:rowOff>22860</xdr:rowOff>
    </xdr:to>
    <xdr:sp macro="" textlink="">
      <xdr:nvSpPr>
        <xdr:cNvPr id="29" name="TextBox 28"/>
        <xdr:cNvSpPr txBox="1"/>
      </xdr:nvSpPr>
      <xdr:spPr>
        <a:xfrm>
          <a:off x="1147230" y="2677998"/>
          <a:ext cx="910169" cy="4538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i="0" u="none" strike="noStrike">
              <a:solidFill>
                <a:schemeClr val="accent2">
                  <a:lumMod val="40000"/>
                  <a:lumOff val="60000"/>
                </a:schemeClr>
              </a:solidFill>
              <a:latin typeface="+mn-lt"/>
              <a:ea typeface="+mn-ea"/>
              <a:cs typeface="Calibri"/>
            </a:rPr>
            <a:t>Diploma</a:t>
          </a:r>
        </a:p>
      </xdr:txBody>
    </xdr:sp>
    <xdr:clientData/>
  </xdr:twoCellAnchor>
  <xdr:twoCellAnchor>
    <xdr:from>
      <xdr:col>3</xdr:col>
      <xdr:colOff>472439</xdr:colOff>
      <xdr:row>15</xdr:row>
      <xdr:rowOff>41025</xdr:rowOff>
    </xdr:from>
    <xdr:to>
      <xdr:col>4</xdr:col>
      <xdr:colOff>514772</xdr:colOff>
      <xdr:row>16</xdr:row>
      <xdr:rowOff>164215</xdr:rowOff>
    </xdr:to>
    <xdr:sp macro="" textlink="Education!C4">
      <xdr:nvSpPr>
        <xdr:cNvPr id="30" name="TextBox 29"/>
        <xdr:cNvSpPr txBox="1"/>
      </xdr:nvSpPr>
      <xdr:spPr>
        <a:xfrm>
          <a:off x="2301239" y="2784225"/>
          <a:ext cx="651933" cy="3060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9367F447-98E4-4375-B75F-F96BA82D88EC}" type="TxLink">
            <a:rPr lang="en-US" sz="1400" b="1" i="0" u="none" strike="noStrike">
              <a:solidFill>
                <a:schemeClr val="accent2">
                  <a:lumMod val="40000"/>
                  <a:lumOff val="60000"/>
                </a:schemeClr>
              </a:solidFill>
              <a:latin typeface="+mn-lt"/>
              <a:ea typeface="+mn-ea"/>
              <a:cs typeface="Calibri"/>
            </a:rPr>
            <a:pPr marL="0" indent="0" algn="ctr"/>
            <a:t>2</a:t>
          </a:fld>
          <a:endParaRPr lang="en-US" sz="1400" b="1" i="0" u="none" strike="noStrike">
            <a:solidFill>
              <a:schemeClr val="accent2">
                <a:lumMod val="40000"/>
                <a:lumOff val="60000"/>
              </a:schemeClr>
            </a:solidFill>
            <a:latin typeface="+mn-lt"/>
            <a:ea typeface="+mn-ea"/>
            <a:cs typeface="Calibri"/>
          </a:endParaRPr>
        </a:p>
      </xdr:txBody>
    </xdr:sp>
    <xdr:clientData/>
  </xdr:twoCellAnchor>
  <xdr:twoCellAnchor>
    <xdr:from>
      <xdr:col>1</xdr:col>
      <xdr:colOff>535090</xdr:colOff>
      <xdr:row>18</xdr:row>
      <xdr:rowOff>77821</xdr:rowOff>
    </xdr:from>
    <xdr:to>
      <xdr:col>3</xdr:col>
      <xdr:colOff>525780</xdr:colOff>
      <xdr:row>19</xdr:row>
      <xdr:rowOff>162912</xdr:rowOff>
    </xdr:to>
    <xdr:sp macro="" textlink="">
      <xdr:nvSpPr>
        <xdr:cNvPr id="31" name="TextBox 30"/>
        <xdr:cNvSpPr txBox="1"/>
      </xdr:nvSpPr>
      <xdr:spPr>
        <a:xfrm>
          <a:off x="1144690" y="3369661"/>
          <a:ext cx="1209890" cy="2679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i="0" u="none" strike="noStrike">
              <a:solidFill>
                <a:schemeClr val="accent1">
                  <a:lumMod val="60000"/>
                  <a:lumOff val="40000"/>
                </a:schemeClr>
              </a:solidFill>
              <a:latin typeface="+mn-lt"/>
              <a:cs typeface="Calibri"/>
            </a:rPr>
            <a:t>Undergraduate</a:t>
          </a:r>
        </a:p>
      </xdr:txBody>
    </xdr:sp>
    <xdr:clientData/>
  </xdr:twoCellAnchor>
  <xdr:twoCellAnchor>
    <xdr:from>
      <xdr:col>3</xdr:col>
      <xdr:colOff>388619</xdr:colOff>
      <xdr:row>18</xdr:row>
      <xdr:rowOff>84988</xdr:rowOff>
    </xdr:from>
    <xdr:to>
      <xdr:col>4</xdr:col>
      <xdr:colOff>560492</xdr:colOff>
      <xdr:row>20</xdr:row>
      <xdr:rowOff>13444</xdr:rowOff>
    </xdr:to>
    <xdr:sp macro="" textlink="Education!C5">
      <xdr:nvSpPr>
        <xdr:cNvPr id="32" name="TextBox 31"/>
        <xdr:cNvSpPr txBox="1"/>
      </xdr:nvSpPr>
      <xdr:spPr>
        <a:xfrm>
          <a:off x="2217419" y="3376828"/>
          <a:ext cx="781473" cy="2942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72ED904A-96D3-4BC5-BBF6-5781E8453A8A}" type="TxLink">
            <a:rPr lang="en-US" sz="1050" b="1" i="0" u="none" strike="noStrike">
              <a:solidFill>
                <a:schemeClr val="accent1">
                  <a:lumMod val="60000"/>
                  <a:lumOff val="40000"/>
                </a:schemeClr>
              </a:solidFill>
              <a:latin typeface="+mn-lt"/>
              <a:ea typeface="+mn-ea"/>
              <a:cs typeface="Calibri"/>
            </a:rPr>
            <a:pPr marL="0" indent="0" algn="ctr"/>
            <a:t>145</a:t>
          </a:fld>
          <a:endParaRPr lang="en-US" sz="1050" b="1" i="0" u="none" strike="noStrike">
            <a:solidFill>
              <a:schemeClr val="accent1">
                <a:lumMod val="60000"/>
                <a:lumOff val="40000"/>
              </a:schemeClr>
            </a:solidFill>
            <a:latin typeface="+mn-lt"/>
            <a:ea typeface="+mn-ea"/>
            <a:cs typeface="Calibri"/>
          </a:endParaRPr>
        </a:p>
      </xdr:txBody>
    </xdr:sp>
    <xdr:clientData/>
  </xdr:twoCellAnchor>
  <xdr:twoCellAnchor>
    <xdr:from>
      <xdr:col>1</xdr:col>
      <xdr:colOff>527470</xdr:colOff>
      <xdr:row>21</xdr:row>
      <xdr:rowOff>62517</xdr:rowOff>
    </xdr:from>
    <xdr:to>
      <xdr:col>3</xdr:col>
      <xdr:colOff>274320</xdr:colOff>
      <xdr:row>22</xdr:row>
      <xdr:rowOff>147608</xdr:rowOff>
    </xdr:to>
    <xdr:sp macro="" textlink="">
      <xdr:nvSpPr>
        <xdr:cNvPr id="33" name="TextBox 32"/>
        <xdr:cNvSpPr txBox="1"/>
      </xdr:nvSpPr>
      <xdr:spPr>
        <a:xfrm>
          <a:off x="1137070" y="3902997"/>
          <a:ext cx="966050" cy="2679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i="0" u="none" strike="noStrike">
              <a:solidFill>
                <a:schemeClr val="bg1">
                  <a:lumMod val="95000"/>
                </a:schemeClr>
              </a:solidFill>
              <a:latin typeface="+mn-lt"/>
              <a:cs typeface="Calibri"/>
            </a:rPr>
            <a:t>Graduate</a:t>
          </a:r>
        </a:p>
      </xdr:txBody>
    </xdr:sp>
    <xdr:clientData/>
  </xdr:twoCellAnchor>
  <xdr:twoCellAnchor>
    <xdr:from>
      <xdr:col>3</xdr:col>
      <xdr:colOff>315807</xdr:colOff>
      <xdr:row>21</xdr:row>
      <xdr:rowOff>77304</xdr:rowOff>
    </xdr:from>
    <xdr:to>
      <xdr:col>5</xdr:col>
      <xdr:colOff>19473</xdr:colOff>
      <xdr:row>23</xdr:row>
      <xdr:rowOff>9994</xdr:rowOff>
    </xdr:to>
    <xdr:sp macro="" textlink="Education!C6">
      <xdr:nvSpPr>
        <xdr:cNvPr id="34" name="TextBox 33"/>
        <xdr:cNvSpPr txBox="1"/>
      </xdr:nvSpPr>
      <xdr:spPr>
        <a:xfrm>
          <a:off x="2144607" y="3917784"/>
          <a:ext cx="922866" cy="298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0A46E407-5B1B-4A73-802B-E9C9ED105836}" type="TxLink">
            <a:rPr lang="en-US" sz="1400" b="1" i="0" u="none" strike="noStrike">
              <a:solidFill>
                <a:schemeClr val="bg1">
                  <a:lumMod val="95000"/>
                </a:schemeClr>
              </a:solidFill>
              <a:latin typeface="+mn-lt"/>
              <a:ea typeface="+mn-ea"/>
              <a:cs typeface="Calibri"/>
            </a:rPr>
            <a:pPr marL="0" indent="0" algn="ctr"/>
            <a:t>49</a:t>
          </a:fld>
          <a:endParaRPr lang="en-US" sz="1400" b="1" i="0" u="none" strike="noStrike">
            <a:solidFill>
              <a:schemeClr val="bg1">
                <a:lumMod val="95000"/>
              </a:schemeClr>
            </a:solidFill>
            <a:latin typeface="+mn-lt"/>
            <a:ea typeface="+mn-ea"/>
            <a:cs typeface="Calibri"/>
          </a:endParaRPr>
        </a:p>
      </xdr:txBody>
    </xdr:sp>
    <xdr:clientData/>
  </xdr:twoCellAnchor>
  <xdr:twoCellAnchor>
    <xdr:from>
      <xdr:col>1</xdr:col>
      <xdr:colOff>507999</xdr:colOff>
      <xdr:row>24</xdr:row>
      <xdr:rowOff>47209</xdr:rowOff>
    </xdr:from>
    <xdr:to>
      <xdr:col>3</xdr:col>
      <xdr:colOff>59265</xdr:colOff>
      <xdr:row>26</xdr:row>
      <xdr:rowOff>160864</xdr:rowOff>
    </xdr:to>
    <xdr:sp macro="" textlink="">
      <xdr:nvSpPr>
        <xdr:cNvPr id="35" name="TextBox 34"/>
        <xdr:cNvSpPr txBox="1"/>
      </xdr:nvSpPr>
      <xdr:spPr>
        <a:xfrm>
          <a:off x="1178559" y="4802089"/>
          <a:ext cx="892386" cy="5098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i="0" u="none" strike="noStrike">
              <a:solidFill>
                <a:schemeClr val="accent6">
                  <a:lumMod val="40000"/>
                  <a:lumOff val="60000"/>
                </a:schemeClr>
              </a:solidFill>
              <a:latin typeface="+mn-lt"/>
              <a:cs typeface="Calibri"/>
            </a:rPr>
            <a:t>Masters</a:t>
          </a:r>
        </a:p>
      </xdr:txBody>
    </xdr:sp>
    <xdr:clientData/>
  </xdr:twoCellAnchor>
  <xdr:twoCellAnchor>
    <xdr:from>
      <xdr:col>3</xdr:col>
      <xdr:colOff>292947</xdr:colOff>
      <xdr:row>24</xdr:row>
      <xdr:rowOff>155975</xdr:rowOff>
    </xdr:from>
    <xdr:to>
      <xdr:col>4</xdr:col>
      <xdr:colOff>606213</xdr:colOff>
      <xdr:row>26</xdr:row>
      <xdr:rowOff>84431</xdr:rowOff>
    </xdr:to>
    <xdr:sp macro="" textlink="Education!C7">
      <xdr:nvSpPr>
        <xdr:cNvPr id="36" name="TextBox 35"/>
        <xdr:cNvSpPr txBox="1"/>
      </xdr:nvSpPr>
      <xdr:spPr>
        <a:xfrm>
          <a:off x="2121747" y="4545095"/>
          <a:ext cx="922866" cy="2942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A9F408DA-600E-43D4-B663-61106B00CF52}" type="TxLink">
            <a:rPr lang="en-US" sz="1200" b="1" i="0" u="none" strike="noStrike">
              <a:solidFill>
                <a:schemeClr val="accent6">
                  <a:lumMod val="40000"/>
                  <a:lumOff val="60000"/>
                </a:schemeClr>
              </a:solidFill>
              <a:latin typeface="+mn-lt"/>
              <a:ea typeface="+mn-ea"/>
              <a:cs typeface="Calibri"/>
            </a:rPr>
            <a:pPr marL="0" indent="0" algn="ctr"/>
            <a:t>71</a:t>
          </a:fld>
          <a:endParaRPr lang="en-US" sz="1200" b="1" i="0" u="none" strike="noStrike">
            <a:solidFill>
              <a:schemeClr val="accent6">
                <a:lumMod val="40000"/>
                <a:lumOff val="60000"/>
              </a:schemeClr>
            </a:solidFill>
            <a:latin typeface="+mn-lt"/>
            <a:ea typeface="+mn-ea"/>
            <a:cs typeface="Calibri"/>
          </a:endParaRPr>
        </a:p>
      </xdr:txBody>
    </xdr:sp>
    <xdr:clientData/>
  </xdr:twoCellAnchor>
  <xdr:twoCellAnchor>
    <xdr:from>
      <xdr:col>1</xdr:col>
      <xdr:colOff>502920</xdr:colOff>
      <xdr:row>27</xdr:row>
      <xdr:rowOff>125037</xdr:rowOff>
    </xdr:from>
    <xdr:to>
      <xdr:col>3</xdr:col>
      <xdr:colOff>236220</xdr:colOff>
      <xdr:row>29</xdr:row>
      <xdr:rowOff>15394</xdr:rowOff>
    </xdr:to>
    <xdr:sp macro="" textlink="">
      <xdr:nvSpPr>
        <xdr:cNvPr id="37" name="TextBox 36"/>
        <xdr:cNvSpPr txBox="1"/>
      </xdr:nvSpPr>
      <xdr:spPr>
        <a:xfrm>
          <a:off x="1112520" y="5062797"/>
          <a:ext cx="952500" cy="2561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i="0" u="none" strike="noStrike">
              <a:solidFill>
                <a:srgbClr val="9999FF"/>
              </a:solidFill>
              <a:latin typeface="+mn-lt"/>
              <a:cs typeface="Calibri"/>
            </a:rPr>
            <a:t>Doctorate</a:t>
          </a:r>
        </a:p>
      </xdr:txBody>
    </xdr:sp>
    <xdr:clientData/>
  </xdr:twoCellAnchor>
  <xdr:twoCellAnchor>
    <xdr:from>
      <xdr:col>3</xdr:col>
      <xdr:colOff>270087</xdr:colOff>
      <xdr:row>27</xdr:row>
      <xdr:rowOff>123737</xdr:rowOff>
    </xdr:from>
    <xdr:to>
      <xdr:col>4</xdr:col>
      <xdr:colOff>583353</xdr:colOff>
      <xdr:row>29</xdr:row>
      <xdr:rowOff>52193</xdr:rowOff>
    </xdr:to>
    <xdr:sp macro="" textlink="Education!C8">
      <xdr:nvSpPr>
        <xdr:cNvPr id="38" name="TextBox 37"/>
        <xdr:cNvSpPr txBox="1"/>
      </xdr:nvSpPr>
      <xdr:spPr>
        <a:xfrm>
          <a:off x="2098887" y="5061497"/>
          <a:ext cx="922866" cy="2942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00CD2ACE-7B4A-4892-BF9E-AF9BC9BC4150}" type="TxLink">
            <a:rPr lang="en-US" sz="1200" b="1" i="0" u="none" strike="noStrike">
              <a:solidFill>
                <a:srgbClr val="9999FF"/>
              </a:solidFill>
              <a:latin typeface="+mn-lt"/>
              <a:ea typeface="+mn-ea"/>
              <a:cs typeface="Calibri"/>
            </a:rPr>
            <a:pPr marL="0" indent="0" algn="ctr"/>
            <a:t>49</a:t>
          </a:fld>
          <a:endParaRPr lang="en-US" sz="1200" b="1" i="0" u="none" strike="noStrike">
            <a:solidFill>
              <a:srgbClr val="9999FF"/>
            </a:solidFill>
            <a:latin typeface="+mn-lt"/>
            <a:ea typeface="+mn-ea"/>
            <a:cs typeface="Calibri"/>
          </a:endParaRPr>
        </a:p>
      </xdr:txBody>
    </xdr:sp>
    <xdr:clientData/>
  </xdr:twoCellAnchor>
  <xdr:twoCellAnchor>
    <xdr:from>
      <xdr:col>2</xdr:col>
      <xdr:colOff>15240</xdr:colOff>
      <xdr:row>11</xdr:row>
      <xdr:rowOff>95250</xdr:rowOff>
    </xdr:from>
    <xdr:to>
      <xdr:col>4</xdr:col>
      <xdr:colOff>441959</xdr:colOff>
      <xdr:row>14</xdr:row>
      <xdr:rowOff>39793</xdr:rowOff>
    </xdr:to>
    <xdr:sp macro="" textlink="">
      <xdr:nvSpPr>
        <xdr:cNvPr id="41" name="TextBox 40"/>
        <xdr:cNvSpPr txBox="1"/>
      </xdr:nvSpPr>
      <xdr:spPr>
        <a:xfrm>
          <a:off x="1234440" y="2106930"/>
          <a:ext cx="1645919" cy="4931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a:solidFill>
                <a:schemeClr val="accent1">
                  <a:lumMod val="20000"/>
                  <a:lumOff val="80000"/>
                </a:schemeClr>
              </a:solidFill>
            </a:rPr>
            <a:t>Educational Level</a:t>
          </a:r>
        </a:p>
      </xdr:txBody>
    </xdr:sp>
    <xdr:clientData/>
  </xdr:twoCellAnchor>
  <xdr:twoCellAnchor>
    <xdr:from>
      <xdr:col>4</xdr:col>
      <xdr:colOff>546100</xdr:colOff>
      <xdr:row>11</xdr:row>
      <xdr:rowOff>95249</xdr:rowOff>
    </xdr:from>
    <xdr:to>
      <xdr:col>12</xdr:col>
      <xdr:colOff>235167</xdr:colOff>
      <xdr:row>23</xdr:row>
      <xdr:rowOff>134449</xdr:rowOff>
    </xdr:to>
    <xdr:sp macro="" textlink="">
      <xdr:nvSpPr>
        <xdr:cNvPr id="42" name="Rounded Rectangle 41"/>
        <xdr:cNvSpPr/>
      </xdr:nvSpPr>
      <xdr:spPr>
        <a:xfrm>
          <a:off x="2984500" y="2106929"/>
          <a:ext cx="4565867" cy="2233760"/>
        </a:xfrm>
        <a:prstGeom prst="roundRect">
          <a:avLst>
            <a:gd name="adj" fmla="val 2640"/>
          </a:avLst>
        </a:prstGeom>
        <a:solidFill>
          <a:srgbClr val="303E4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309880</xdr:colOff>
      <xdr:row>11</xdr:row>
      <xdr:rowOff>95249</xdr:rowOff>
    </xdr:from>
    <xdr:to>
      <xdr:col>16</xdr:col>
      <xdr:colOff>507640</xdr:colOff>
      <xdr:row>23</xdr:row>
      <xdr:rowOff>134449</xdr:rowOff>
    </xdr:to>
    <xdr:sp macro="" textlink="">
      <xdr:nvSpPr>
        <xdr:cNvPr id="45" name="Rounded Rectangle 44"/>
        <xdr:cNvSpPr/>
      </xdr:nvSpPr>
      <xdr:spPr>
        <a:xfrm>
          <a:off x="8356600" y="2274569"/>
          <a:ext cx="2880000" cy="2416640"/>
        </a:xfrm>
        <a:prstGeom prst="roundRect">
          <a:avLst>
            <a:gd name="adj" fmla="val 2640"/>
          </a:avLst>
        </a:prstGeom>
        <a:solidFill>
          <a:srgbClr val="303E4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285326</xdr:colOff>
      <xdr:row>11</xdr:row>
      <xdr:rowOff>99057</xdr:rowOff>
    </xdr:from>
    <xdr:to>
      <xdr:col>16</xdr:col>
      <xdr:colOff>411480</xdr:colOff>
      <xdr:row>13</xdr:row>
      <xdr:rowOff>34711</xdr:rowOff>
    </xdr:to>
    <xdr:sp macro="" textlink="">
      <xdr:nvSpPr>
        <xdr:cNvPr id="47" name="TextBox 46"/>
        <xdr:cNvSpPr txBox="1"/>
      </xdr:nvSpPr>
      <xdr:spPr>
        <a:xfrm>
          <a:off x="7600526" y="2110737"/>
          <a:ext cx="2564554" cy="3014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400" b="1">
              <a:solidFill>
                <a:schemeClr val="accent1">
                  <a:lumMod val="20000"/>
                  <a:lumOff val="80000"/>
                </a:schemeClr>
              </a:solidFill>
            </a:rPr>
            <a:t>Minimum</a:t>
          </a:r>
          <a:r>
            <a:rPr lang="en-US" sz="1400" b="1" baseline="0">
              <a:solidFill>
                <a:schemeClr val="accent1">
                  <a:lumMod val="20000"/>
                  <a:lumOff val="80000"/>
                </a:schemeClr>
              </a:solidFill>
            </a:rPr>
            <a:t> no. in a Password ?</a:t>
          </a:r>
          <a:endParaRPr lang="en-US" sz="1400" b="1">
            <a:solidFill>
              <a:schemeClr val="accent1">
                <a:lumMod val="20000"/>
                <a:lumOff val="80000"/>
              </a:schemeClr>
            </a:solidFill>
          </a:endParaRPr>
        </a:p>
      </xdr:txBody>
    </xdr:sp>
    <xdr:clientData/>
  </xdr:twoCellAnchor>
  <xdr:twoCellAnchor>
    <xdr:from>
      <xdr:col>16</xdr:col>
      <xdr:colOff>576580</xdr:colOff>
      <xdr:row>11</xdr:row>
      <xdr:rowOff>80009</xdr:rowOff>
    </xdr:from>
    <xdr:to>
      <xdr:col>20</xdr:col>
      <xdr:colOff>320040</xdr:colOff>
      <xdr:row>23</xdr:row>
      <xdr:rowOff>119209</xdr:rowOff>
    </xdr:to>
    <xdr:sp macro="" textlink="">
      <xdr:nvSpPr>
        <xdr:cNvPr id="48" name="Rounded Rectangle 47"/>
        <xdr:cNvSpPr/>
      </xdr:nvSpPr>
      <xdr:spPr>
        <a:xfrm>
          <a:off x="11305540" y="2259329"/>
          <a:ext cx="2425700" cy="2416640"/>
        </a:xfrm>
        <a:prstGeom prst="roundRect">
          <a:avLst>
            <a:gd name="adj" fmla="val 2640"/>
          </a:avLst>
        </a:prstGeom>
        <a:solidFill>
          <a:srgbClr val="303E4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16</xdr:col>
      <xdr:colOff>544406</xdr:colOff>
      <xdr:row>11</xdr:row>
      <xdr:rowOff>99057</xdr:rowOff>
    </xdr:from>
    <xdr:to>
      <xdr:col>20</xdr:col>
      <xdr:colOff>76200</xdr:colOff>
      <xdr:row>13</xdr:row>
      <xdr:rowOff>19471</xdr:rowOff>
    </xdr:to>
    <xdr:sp macro="" textlink="">
      <xdr:nvSpPr>
        <xdr:cNvPr id="50" name="TextBox 49"/>
        <xdr:cNvSpPr txBox="1"/>
      </xdr:nvSpPr>
      <xdr:spPr>
        <a:xfrm>
          <a:off x="11273366" y="2278377"/>
          <a:ext cx="2214034" cy="3166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400" b="1">
              <a:solidFill>
                <a:schemeClr val="accent1">
                  <a:lumMod val="20000"/>
                  <a:lumOff val="80000"/>
                </a:schemeClr>
              </a:solidFill>
            </a:rPr>
            <a:t>Academic</a:t>
          </a:r>
          <a:r>
            <a:rPr lang="en-US" sz="1400" b="1" baseline="0">
              <a:solidFill>
                <a:schemeClr val="accent1">
                  <a:lumMod val="20000"/>
                  <a:lumOff val="80000"/>
                </a:schemeClr>
              </a:solidFill>
            </a:rPr>
            <a:t> Status</a:t>
          </a:r>
          <a:endParaRPr lang="en-US" sz="1400" b="1">
            <a:solidFill>
              <a:schemeClr val="accent1">
                <a:lumMod val="20000"/>
                <a:lumOff val="80000"/>
              </a:schemeClr>
            </a:solidFill>
          </a:endParaRPr>
        </a:p>
      </xdr:txBody>
    </xdr:sp>
    <xdr:clientData/>
  </xdr:twoCellAnchor>
  <xdr:twoCellAnchor>
    <xdr:from>
      <xdr:col>4</xdr:col>
      <xdr:colOff>546100</xdr:colOff>
      <xdr:row>24</xdr:row>
      <xdr:rowOff>22859</xdr:rowOff>
    </xdr:from>
    <xdr:to>
      <xdr:col>9</xdr:col>
      <xdr:colOff>73300</xdr:colOff>
      <xdr:row>34</xdr:row>
      <xdr:rowOff>33867</xdr:rowOff>
    </xdr:to>
    <xdr:sp macro="" textlink="">
      <xdr:nvSpPr>
        <xdr:cNvPr id="51" name="Rounded Rectangle 50"/>
        <xdr:cNvSpPr/>
      </xdr:nvSpPr>
      <xdr:spPr>
        <a:xfrm>
          <a:off x="3228340" y="4777739"/>
          <a:ext cx="2880000" cy="1992208"/>
        </a:xfrm>
        <a:prstGeom prst="roundRect">
          <a:avLst>
            <a:gd name="adj" fmla="val 2640"/>
          </a:avLst>
        </a:prstGeom>
        <a:solidFill>
          <a:srgbClr val="303E4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165099</xdr:colOff>
      <xdr:row>24</xdr:row>
      <xdr:rowOff>31325</xdr:rowOff>
    </xdr:from>
    <xdr:to>
      <xdr:col>13</xdr:col>
      <xdr:colOff>361165</xdr:colOff>
      <xdr:row>34</xdr:row>
      <xdr:rowOff>42333</xdr:rowOff>
    </xdr:to>
    <xdr:sp macro="" textlink="">
      <xdr:nvSpPr>
        <xdr:cNvPr id="52" name="Rounded Rectangle 51"/>
        <xdr:cNvSpPr/>
      </xdr:nvSpPr>
      <xdr:spPr>
        <a:xfrm>
          <a:off x="6200139" y="4786205"/>
          <a:ext cx="2878306" cy="1992208"/>
        </a:xfrm>
        <a:prstGeom prst="roundRect">
          <a:avLst>
            <a:gd name="adj" fmla="val 2640"/>
          </a:avLst>
        </a:prstGeom>
        <a:solidFill>
          <a:srgbClr val="303E4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431801</xdr:colOff>
      <xdr:row>24</xdr:row>
      <xdr:rowOff>31326</xdr:rowOff>
    </xdr:from>
    <xdr:to>
      <xdr:col>20</xdr:col>
      <xdr:colOff>338667</xdr:colOff>
      <xdr:row>34</xdr:row>
      <xdr:rowOff>42334</xdr:rowOff>
    </xdr:to>
    <xdr:sp macro="" textlink="">
      <xdr:nvSpPr>
        <xdr:cNvPr id="53" name="Rounded Rectangle 52"/>
        <xdr:cNvSpPr/>
      </xdr:nvSpPr>
      <xdr:spPr>
        <a:xfrm>
          <a:off x="8356601" y="4420446"/>
          <a:ext cx="4174066" cy="1839808"/>
        </a:xfrm>
        <a:prstGeom prst="roundRect">
          <a:avLst>
            <a:gd name="adj" fmla="val 2640"/>
          </a:avLst>
        </a:prstGeom>
        <a:solidFill>
          <a:srgbClr val="303E4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529166</xdr:colOff>
      <xdr:row>24</xdr:row>
      <xdr:rowOff>844</xdr:rowOff>
    </xdr:from>
    <xdr:to>
      <xdr:col>6</xdr:col>
      <xdr:colOff>594360</xdr:colOff>
      <xdr:row>25</xdr:row>
      <xdr:rowOff>77186</xdr:rowOff>
    </xdr:to>
    <xdr:sp macro="" textlink="">
      <xdr:nvSpPr>
        <xdr:cNvPr id="56" name="TextBox 97"/>
        <xdr:cNvSpPr txBox="1"/>
      </xdr:nvSpPr>
      <xdr:spPr>
        <a:xfrm>
          <a:off x="2967566" y="4389964"/>
          <a:ext cx="1284394" cy="2592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ctr"/>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algn="l"/>
          <a:r>
            <a:rPr lang="en-US" sz="1400" b="1">
              <a:solidFill>
                <a:schemeClr val="accent1">
                  <a:lumMod val="20000"/>
                  <a:lumOff val="80000"/>
                </a:schemeClr>
              </a:solidFill>
            </a:rPr>
            <a:t>Field of Study</a:t>
          </a:r>
        </a:p>
      </xdr:txBody>
    </xdr:sp>
    <xdr:clientData/>
  </xdr:twoCellAnchor>
  <xdr:twoCellAnchor>
    <xdr:from>
      <xdr:col>13</xdr:col>
      <xdr:colOff>478365</xdr:colOff>
      <xdr:row>24</xdr:row>
      <xdr:rowOff>82123</xdr:rowOff>
    </xdr:from>
    <xdr:to>
      <xdr:col>17</xdr:col>
      <xdr:colOff>11853</xdr:colOff>
      <xdr:row>25</xdr:row>
      <xdr:rowOff>170318</xdr:rowOff>
    </xdr:to>
    <xdr:sp macro="" textlink="">
      <xdr:nvSpPr>
        <xdr:cNvPr id="58" name="TextBox 97"/>
        <xdr:cNvSpPr txBox="1"/>
      </xdr:nvSpPr>
      <xdr:spPr>
        <a:xfrm>
          <a:off x="9195645" y="4837003"/>
          <a:ext cx="2215728" cy="2863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ctr"/>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algn="l"/>
          <a:r>
            <a:rPr lang="en-US" sz="1400" b="1">
              <a:solidFill>
                <a:schemeClr val="accent1">
                  <a:lumMod val="20000"/>
                  <a:lumOff val="80000"/>
                </a:schemeClr>
              </a:solidFill>
            </a:rPr>
            <a:t>Filter Panel</a:t>
          </a:r>
        </a:p>
      </xdr:txBody>
    </xdr:sp>
    <xdr:clientData/>
  </xdr:twoCellAnchor>
  <xdr:twoCellAnchor>
    <xdr:from>
      <xdr:col>14</xdr:col>
      <xdr:colOff>297180</xdr:colOff>
      <xdr:row>5</xdr:row>
      <xdr:rowOff>64770</xdr:rowOff>
    </xdr:from>
    <xdr:to>
      <xdr:col>20</xdr:col>
      <xdr:colOff>304800</xdr:colOff>
      <xdr:row>10</xdr:row>
      <xdr:rowOff>154170</xdr:rowOff>
    </xdr:to>
    <xdr:sp macro="" textlink="">
      <xdr:nvSpPr>
        <xdr:cNvPr id="62" name="Rounded Rectangle 61"/>
        <xdr:cNvSpPr/>
      </xdr:nvSpPr>
      <xdr:spPr>
        <a:xfrm>
          <a:off x="8831580" y="979170"/>
          <a:ext cx="3665220" cy="1003800"/>
        </a:xfrm>
        <a:prstGeom prst="roundRect">
          <a:avLst>
            <a:gd name="adj" fmla="val 9410"/>
          </a:avLst>
        </a:prstGeom>
        <a:solidFill>
          <a:srgbClr val="303E4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45720</xdr:colOff>
      <xdr:row>4</xdr:row>
      <xdr:rowOff>171450</xdr:rowOff>
    </xdr:from>
    <xdr:to>
      <xdr:col>7</xdr:col>
      <xdr:colOff>515112</xdr:colOff>
      <xdr:row>10</xdr:row>
      <xdr:rowOff>153162</xdr:rowOff>
    </xdr:to>
    <xdr:graphicFrame macro="">
      <xdr:nvGraphicFramePr>
        <xdr:cNvPr id="63" name="Chart 6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281940</xdr:colOff>
      <xdr:row>5</xdr:row>
      <xdr:rowOff>34290</xdr:rowOff>
    </xdr:from>
    <xdr:to>
      <xdr:col>11</xdr:col>
      <xdr:colOff>312420</xdr:colOff>
      <xdr:row>6</xdr:row>
      <xdr:rowOff>140970</xdr:rowOff>
    </xdr:to>
    <xdr:sp macro="" textlink="">
      <xdr:nvSpPr>
        <xdr:cNvPr id="66" name="TextBox 65"/>
        <xdr:cNvSpPr txBox="1"/>
      </xdr:nvSpPr>
      <xdr:spPr>
        <a:xfrm>
          <a:off x="5158740" y="948690"/>
          <a:ext cx="1859280" cy="289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500" b="1">
              <a:solidFill>
                <a:schemeClr val="accent5">
                  <a:lumMod val="20000"/>
                  <a:lumOff val="80000"/>
                </a:schemeClr>
              </a:solidFill>
            </a:rPr>
            <a:t>Bad Cyber Hygiene</a:t>
          </a:r>
        </a:p>
      </xdr:txBody>
    </xdr:sp>
    <xdr:clientData/>
  </xdr:twoCellAnchor>
  <xdr:twoCellAnchor>
    <xdr:from>
      <xdr:col>8</xdr:col>
      <xdr:colOff>266700</xdr:colOff>
      <xdr:row>7</xdr:row>
      <xdr:rowOff>26670</xdr:rowOff>
    </xdr:from>
    <xdr:to>
      <xdr:col>10</xdr:col>
      <xdr:colOff>434340</xdr:colOff>
      <xdr:row>8</xdr:row>
      <xdr:rowOff>148590</xdr:rowOff>
    </xdr:to>
    <xdr:sp macro="" textlink="KPI!$E$10">
      <xdr:nvSpPr>
        <xdr:cNvPr id="67" name="TextBox 66"/>
        <xdr:cNvSpPr txBox="1"/>
      </xdr:nvSpPr>
      <xdr:spPr>
        <a:xfrm>
          <a:off x="5143500" y="1306830"/>
          <a:ext cx="138684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2F6D52F1-AE0C-4B77-85FE-0A7C8558BECC}" type="TxLink">
            <a:rPr lang="en-US" sz="2800" b="1" i="0" u="none" strike="noStrike">
              <a:solidFill>
                <a:schemeClr val="bg1">
                  <a:lumMod val="95000"/>
                </a:schemeClr>
              </a:solidFill>
              <a:latin typeface="Calibri"/>
              <a:ea typeface="+mn-ea"/>
              <a:cs typeface="Calibri"/>
            </a:rPr>
            <a:pPr marL="0" indent="0" algn="ctr"/>
            <a:t>104</a:t>
          </a:fld>
          <a:endParaRPr lang="en-US" sz="2800" b="1" i="0" u="none" strike="noStrike">
            <a:solidFill>
              <a:schemeClr val="bg1">
                <a:lumMod val="95000"/>
              </a:schemeClr>
            </a:solidFill>
            <a:latin typeface="Calibri"/>
            <a:ea typeface="+mn-ea"/>
            <a:cs typeface="Calibri"/>
          </a:endParaRPr>
        </a:p>
      </xdr:txBody>
    </xdr:sp>
    <xdr:clientData/>
  </xdr:twoCellAnchor>
  <xdr:twoCellAnchor>
    <xdr:from>
      <xdr:col>12</xdr:col>
      <xdr:colOff>83820</xdr:colOff>
      <xdr:row>4</xdr:row>
      <xdr:rowOff>171450</xdr:rowOff>
    </xdr:from>
    <xdr:to>
      <xdr:col>13</xdr:col>
      <xdr:colOff>553212</xdr:colOff>
      <xdr:row>10</xdr:row>
      <xdr:rowOff>153162</xdr:rowOff>
    </xdr:to>
    <xdr:graphicFrame macro="">
      <xdr:nvGraphicFramePr>
        <xdr:cNvPr id="68" name="Chart 6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365760</xdr:colOff>
      <xdr:row>7</xdr:row>
      <xdr:rowOff>34290</xdr:rowOff>
    </xdr:from>
    <xdr:to>
      <xdr:col>13</xdr:col>
      <xdr:colOff>312420</xdr:colOff>
      <xdr:row>8</xdr:row>
      <xdr:rowOff>140970</xdr:rowOff>
    </xdr:to>
    <xdr:sp macro="" textlink="KPI!$J$9">
      <xdr:nvSpPr>
        <xdr:cNvPr id="69" name="TextBox 68"/>
        <xdr:cNvSpPr txBox="1"/>
      </xdr:nvSpPr>
      <xdr:spPr>
        <a:xfrm>
          <a:off x="7680960" y="1314450"/>
          <a:ext cx="556260" cy="289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86DF8C7E-E3EA-4A95-9214-A41E8EA31208}" type="TxLink">
            <a:rPr lang="en-US" sz="1400" b="1">
              <a:solidFill>
                <a:schemeClr val="bg1">
                  <a:lumMod val="95000"/>
                </a:schemeClr>
              </a:solidFill>
              <a:latin typeface="+mn-lt"/>
              <a:ea typeface="+mn-ea"/>
              <a:cs typeface="+mn-cs"/>
            </a:rPr>
            <a:pPr marL="0" indent="0" algn="ctr"/>
            <a:t>56%</a:t>
          </a:fld>
          <a:endParaRPr lang="en-US" sz="1400" b="1">
            <a:solidFill>
              <a:schemeClr val="bg1">
                <a:lumMod val="95000"/>
              </a:schemeClr>
            </a:solidFill>
            <a:latin typeface="+mn-lt"/>
            <a:ea typeface="+mn-ea"/>
            <a:cs typeface="+mn-cs"/>
          </a:endParaRPr>
        </a:p>
      </xdr:txBody>
    </xdr:sp>
    <xdr:clientData/>
  </xdr:twoCellAnchor>
  <xdr:twoCellAnchor>
    <xdr:from>
      <xdr:col>14</xdr:col>
      <xdr:colOff>510540</xdr:colOff>
      <xdr:row>5</xdr:row>
      <xdr:rowOff>95250</xdr:rowOff>
    </xdr:from>
    <xdr:to>
      <xdr:col>16</xdr:col>
      <xdr:colOff>601980</xdr:colOff>
      <xdr:row>11</xdr:row>
      <xdr:rowOff>76962</xdr:rowOff>
    </xdr:to>
    <xdr:graphicFrame macro="">
      <xdr:nvGraphicFramePr>
        <xdr:cNvPr id="71" name="Chart 7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205740</xdr:colOff>
      <xdr:row>7</xdr:row>
      <xdr:rowOff>95250</xdr:rowOff>
    </xdr:from>
    <xdr:to>
      <xdr:col>15</xdr:col>
      <xdr:colOff>259080</xdr:colOff>
      <xdr:row>9</xdr:row>
      <xdr:rowOff>19050</xdr:rowOff>
    </xdr:to>
    <xdr:sp macro="" textlink="">
      <xdr:nvSpPr>
        <xdr:cNvPr id="72" name="TextBox 71"/>
        <xdr:cNvSpPr txBox="1"/>
      </xdr:nvSpPr>
      <xdr:spPr>
        <a:xfrm>
          <a:off x="8740140" y="1375410"/>
          <a:ext cx="662940" cy="289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1500" b="1">
              <a:solidFill>
                <a:schemeClr val="accent5">
                  <a:lumMod val="20000"/>
                  <a:lumOff val="80000"/>
                </a:schemeClr>
              </a:solidFill>
              <a:latin typeface="+mn-lt"/>
              <a:ea typeface="+mn-ea"/>
              <a:cs typeface="+mn-cs"/>
            </a:rPr>
            <a:t>Male</a:t>
          </a:r>
        </a:p>
      </xdr:txBody>
    </xdr:sp>
    <xdr:clientData/>
  </xdr:twoCellAnchor>
  <xdr:twoCellAnchor>
    <xdr:from>
      <xdr:col>15</xdr:col>
      <xdr:colOff>281940</xdr:colOff>
      <xdr:row>7</xdr:row>
      <xdr:rowOff>125730</xdr:rowOff>
    </xdr:from>
    <xdr:to>
      <xdr:col>16</xdr:col>
      <xdr:colOff>228600</xdr:colOff>
      <xdr:row>9</xdr:row>
      <xdr:rowOff>49530</xdr:rowOff>
    </xdr:to>
    <xdr:sp macro="" textlink="KPI!C25">
      <xdr:nvSpPr>
        <xdr:cNvPr id="73" name="TextBox 72"/>
        <xdr:cNvSpPr txBox="1"/>
      </xdr:nvSpPr>
      <xdr:spPr>
        <a:xfrm>
          <a:off x="9425940" y="1405890"/>
          <a:ext cx="556260" cy="289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94DD26AD-3445-4CB6-9D60-9B222046FA34}" type="TxLink">
            <a:rPr lang="en-US" sz="1400" b="1">
              <a:solidFill>
                <a:schemeClr val="bg1">
                  <a:lumMod val="95000"/>
                </a:schemeClr>
              </a:solidFill>
              <a:latin typeface="+mn-lt"/>
              <a:ea typeface="+mn-ea"/>
              <a:cs typeface="+mn-cs"/>
            </a:rPr>
            <a:pPr marL="0" indent="0" algn="ctr"/>
            <a:t>187</a:t>
          </a:fld>
          <a:endParaRPr lang="en-US" sz="1400" b="1">
            <a:solidFill>
              <a:schemeClr val="bg1">
                <a:lumMod val="95000"/>
              </a:schemeClr>
            </a:solidFill>
            <a:latin typeface="+mn-lt"/>
            <a:ea typeface="+mn-ea"/>
            <a:cs typeface="+mn-cs"/>
          </a:endParaRPr>
        </a:p>
      </xdr:txBody>
    </xdr:sp>
    <xdr:clientData/>
  </xdr:twoCellAnchor>
  <xdr:twoCellAnchor>
    <xdr:from>
      <xdr:col>17</xdr:col>
      <xdr:colOff>137160</xdr:colOff>
      <xdr:row>7</xdr:row>
      <xdr:rowOff>72390</xdr:rowOff>
    </xdr:from>
    <xdr:to>
      <xdr:col>18</xdr:col>
      <xdr:colOff>289560</xdr:colOff>
      <xdr:row>8</xdr:row>
      <xdr:rowOff>179070</xdr:rowOff>
    </xdr:to>
    <xdr:sp macro="" textlink="">
      <xdr:nvSpPr>
        <xdr:cNvPr id="74" name="TextBox 73"/>
        <xdr:cNvSpPr txBox="1"/>
      </xdr:nvSpPr>
      <xdr:spPr>
        <a:xfrm>
          <a:off x="10500360" y="1352550"/>
          <a:ext cx="762000" cy="289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1500" b="1">
              <a:solidFill>
                <a:schemeClr val="accent5">
                  <a:lumMod val="20000"/>
                  <a:lumOff val="80000"/>
                </a:schemeClr>
              </a:solidFill>
              <a:latin typeface="+mn-lt"/>
              <a:ea typeface="+mn-ea"/>
              <a:cs typeface="+mn-cs"/>
            </a:rPr>
            <a:t>Female</a:t>
          </a:r>
        </a:p>
      </xdr:txBody>
    </xdr:sp>
    <xdr:clientData/>
  </xdr:twoCellAnchor>
  <xdr:twoCellAnchor>
    <xdr:from>
      <xdr:col>17</xdr:col>
      <xdr:colOff>594360</xdr:colOff>
      <xdr:row>5</xdr:row>
      <xdr:rowOff>49530</xdr:rowOff>
    </xdr:from>
    <xdr:to>
      <xdr:col>20</xdr:col>
      <xdr:colOff>220980</xdr:colOff>
      <xdr:row>11</xdr:row>
      <xdr:rowOff>31242</xdr:rowOff>
    </xdr:to>
    <xdr:graphicFrame macro="">
      <xdr:nvGraphicFramePr>
        <xdr:cNvPr id="75" name="Chart 7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18</xdr:col>
      <xdr:colOff>426720</xdr:colOff>
      <xdr:row>7</xdr:row>
      <xdr:rowOff>95250</xdr:rowOff>
    </xdr:from>
    <xdr:to>
      <xdr:col>19</xdr:col>
      <xdr:colOff>373380</xdr:colOff>
      <xdr:row>9</xdr:row>
      <xdr:rowOff>19050</xdr:rowOff>
    </xdr:to>
    <xdr:sp macro="" textlink="KPI!$C$33">
      <xdr:nvSpPr>
        <xdr:cNvPr id="76" name="TextBox 75"/>
        <xdr:cNvSpPr txBox="1"/>
      </xdr:nvSpPr>
      <xdr:spPr>
        <a:xfrm>
          <a:off x="11399520" y="1375410"/>
          <a:ext cx="556260" cy="289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C5575EE7-EC9C-480F-8FBB-C5A4077E6175}" type="TxLink">
            <a:rPr lang="en-US" sz="1400" b="1">
              <a:solidFill>
                <a:schemeClr val="bg1">
                  <a:lumMod val="95000"/>
                </a:schemeClr>
              </a:solidFill>
              <a:latin typeface="+mn-lt"/>
              <a:ea typeface="+mn-ea"/>
              <a:cs typeface="+mn-cs"/>
            </a:rPr>
            <a:pPr marL="0" indent="0" algn="ctr"/>
            <a:t>129</a:t>
          </a:fld>
          <a:endParaRPr lang="en-US" sz="1400" b="1">
            <a:solidFill>
              <a:schemeClr val="bg1">
                <a:lumMod val="95000"/>
              </a:schemeClr>
            </a:solidFill>
            <a:latin typeface="+mn-lt"/>
            <a:ea typeface="+mn-ea"/>
            <a:cs typeface="+mn-cs"/>
          </a:endParaRPr>
        </a:p>
      </xdr:txBody>
    </xdr:sp>
    <xdr:clientData/>
  </xdr:twoCellAnchor>
  <xdr:twoCellAnchor>
    <xdr:from>
      <xdr:col>4</xdr:col>
      <xdr:colOff>591820</xdr:colOff>
      <xdr:row>12</xdr:row>
      <xdr:rowOff>139613</xdr:rowOff>
    </xdr:from>
    <xdr:to>
      <xdr:col>12</xdr:col>
      <xdr:colOff>60960</xdr:colOff>
      <xdr:row>23</xdr:row>
      <xdr:rowOff>129540</xdr:rowOff>
    </xdr:to>
    <xdr:grpSp>
      <xdr:nvGrpSpPr>
        <xdr:cNvPr id="86" name="Group 85"/>
        <xdr:cNvGrpSpPr/>
      </xdr:nvGrpSpPr>
      <xdr:grpSpPr>
        <a:xfrm>
          <a:off x="3030220" y="2334173"/>
          <a:ext cx="4345940" cy="2001607"/>
          <a:chOff x="3026717" y="2346785"/>
          <a:chExt cx="4338933" cy="2013169"/>
        </a:xfrm>
      </xdr:grpSpPr>
      <xdr:graphicFrame macro="">
        <xdr:nvGraphicFramePr>
          <xdr:cNvPr id="81" name="Chart 80"/>
          <xdr:cNvGraphicFramePr>
            <a:graphicFrameLocks/>
          </xdr:cNvGraphicFramePr>
        </xdr:nvGraphicFramePr>
        <xdr:xfrm>
          <a:off x="3026717" y="2391103"/>
          <a:ext cx="4338933" cy="1968851"/>
        </xdr:xfrm>
        <a:graphic>
          <a:graphicData uri="http://schemas.openxmlformats.org/drawingml/2006/chart">
            <c:chart xmlns:c="http://schemas.openxmlformats.org/drawingml/2006/chart" xmlns:r="http://schemas.openxmlformats.org/officeDocument/2006/relationships" r:id="rId7"/>
          </a:graphicData>
        </a:graphic>
      </xdr:graphicFrame>
      <xdr:grpSp>
        <xdr:nvGrpSpPr>
          <xdr:cNvPr id="85" name="Group 84"/>
          <xdr:cNvGrpSpPr/>
        </xdr:nvGrpSpPr>
        <xdr:grpSpPr>
          <a:xfrm>
            <a:off x="6649371" y="2346785"/>
            <a:ext cx="615906" cy="245767"/>
            <a:chOff x="5966198" y="2298612"/>
            <a:chExt cx="615906" cy="245767"/>
          </a:xfrm>
        </xdr:grpSpPr>
        <xdr:sp macro="" textlink="">
          <xdr:nvSpPr>
            <xdr:cNvPr id="82" name="TextBox 81"/>
            <xdr:cNvSpPr txBox="1"/>
          </xdr:nvSpPr>
          <xdr:spPr>
            <a:xfrm>
              <a:off x="5966198" y="2298612"/>
              <a:ext cx="615906" cy="2457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   </a:t>
              </a:r>
              <a:r>
                <a:rPr lang="en-US" sz="1100">
                  <a:solidFill>
                    <a:schemeClr val="accent4">
                      <a:lumMod val="20000"/>
                      <a:lumOff val="80000"/>
                    </a:schemeClr>
                  </a:solidFill>
                </a:rPr>
                <a:t>0      1</a:t>
              </a:r>
            </a:p>
          </xdr:txBody>
        </xdr:sp>
        <xdr:sp macro="" textlink="">
          <xdr:nvSpPr>
            <xdr:cNvPr id="83" name="Rectangle 82"/>
            <xdr:cNvSpPr/>
          </xdr:nvSpPr>
          <xdr:spPr>
            <a:xfrm>
              <a:off x="6031536" y="2381468"/>
              <a:ext cx="90564" cy="100111"/>
            </a:xfrm>
            <a:prstGeom prst="rect">
              <a:avLst/>
            </a:prstGeom>
            <a:solidFill>
              <a:schemeClr val="bg2">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84" name="Rectangle 83"/>
            <xdr:cNvSpPr/>
          </xdr:nvSpPr>
          <xdr:spPr>
            <a:xfrm>
              <a:off x="6301564" y="2380330"/>
              <a:ext cx="91440" cy="100111"/>
            </a:xfrm>
            <a:prstGeom prst="rect">
              <a:avLst/>
            </a:prstGeom>
            <a:solidFill>
              <a:schemeClr val="accent1">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accent1">
                    <a:lumMod val="20000"/>
                    <a:lumOff val="80000"/>
                  </a:schemeClr>
                </a:solidFill>
              </a:endParaRPr>
            </a:p>
          </xdr:txBody>
        </xdr:sp>
      </xdr:grpSp>
    </xdr:grpSp>
    <xdr:clientData/>
  </xdr:twoCellAnchor>
  <xdr:twoCellAnchor>
    <xdr:from>
      <xdr:col>5</xdr:col>
      <xdr:colOff>228600</xdr:colOff>
      <xdr:row>11</xdr:row>
      <xdr:rowOff>26670</xdr:rowOff>
    </xdr:from>
    <xdr:to>
      <xdr:col>9</xdr:col>
      <xdr:colOff>114300</xdr:colOff>
      <xdr:row>13</xdr:row>
      <xdr:rowOff>154093</xdr:rowOff>
    </xdr:to>
    <xdr:sp macro="" textlink="">
      <xdr:nvSpPr>
        <xdr:cNvPr id="87" name="TextBox 86"/>
        <xdr:cNvSpPr txBox="1"/>
      </xdr:nvSpPr>
      <xdr:spPr>
        <a:xfrm>
          <a:off x="3276600" y="2038350"/>
          <a:ext cx="2324100" cy="4931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a:solidFill>
                <a:schemeClr val="accent1">
                  <a:lumMod val="20000"/>
                  <a:lumOff val="80000"/>
                </a:schemeClr>
              </a:solidFill>
            </a:rPr>
            <a:t>Cyber Hygiene by Age Range</a:t>
          </a:r>
        </a:p>
      </xdr:txBody>
    </xdr:sp>
    <xdr:clientData/>
  </xdr:twoCellAnchor>
  <xdr:twoCellAnchor>
    <xdr:from>
      <xdr:col>12</xdr:col>
      <xdr:colOff>350520</xdr:colOff>
      <xdr:row>12</xdr:row>
      <xdr:rowOff>167641</xdr:rowOff>
    </xdr:from>
    <xdr:to>
      <xdr:col>16</xdr:col>
      <xdr:colOff>495300</xdr:colOff>
      <xdr:row>22</xdr:row>
      <xdr:rowOff>163829</xdr:rowOff>
    </xdr:to>
    <xdr:graphicFrame macro="">
      <xdr:nvGraphicFramePr>
        <xdr:cNvPr id="88" name="Chart 8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16</xdr:col>
      <xdr:colOff>546100</xdr:colOff>
      <xdr:row>12</xdr:row>
      <xdr:rowOff>179068</xdr:rowOff>
    </xdr:from>
    <xdr:to>
      <xdr:col>20</xdr:col>
      <xdr:colOff>350520</xdr:colOff>
      <xdr:row>23</xdr:row>
      <xdr:rowOff>129539</xdr:rowOff>
    </xdr:to>
    <mc:AlternateContent xmlns:mc="http://schemas.openxmlformats.org/markup-compatibility/2006">
      <mc:Choice xmlns:cx="http://schemas.microsoft.com/office/drawing/2014/chartex" Requires="cx">
        <xdr:graphicFrame macro="">
          <xdr:nvGraphicFramePr>
            <xdr:cNvPr id="89" name="Chart 88"/>
            <xdr:cNvGraphicFramePr/>
          </xdr:nvGraphicFramePr>
          <xdr:xfrm>
            <a:off x="0" y="0"/>
            <a:ext cx="0" cy="0"/>
          </xdr:xfrm>
          <a:graphic>
            <a:graphicData uri="http://schemas.microsoft.com/office/drawing/2014/chartex">
              <c:chart xmlns:c="http://schemas.openxmlformats.org/drawingml/2006/chart" xmlns:r="http://schemas.openxmlformats.org/officeDocument/2006/relationships" r:id="rId9"/>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5</xdr:col>
      <xdr:colOff>20320</xdr:colOff>
      <xdr:row>25</xdr:row>
      <xdr:rowOff>68579</xdr:rowOff>
    </xdr:from>
    <xdr:to>
      <xdr:col>9</xdr:col>
      <xdr:colOff>0</xdr:colOff>
      <xdr:row>33</xdr:row>
      <xdr:rowOff>129540</xdr:rowOff>
    </xdr:to>
    <xdr:graphicFrame macro="">
      <xdr:nvGraphicFramePr>
        <xdr:cNvPr id="64" name="Chart 6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9</xdr:col>
      <xdr:colOff>81279</xdr:colOff>
      <xdr:row>26</xdr:row>
      <xdr:rowOff>16085</xdr:rowOff>
    </xdr:from>
    <xdr:to>
      <xdr:col>11</xdr:col>
      <xdr:colOff>309879</xdr:colOff>
      <xdr:row>32</xdr:row>
      <xdr:rowOff>160865</xdr:rowOff>
    </xdr:to>
    <xdr:graphicFrame macro="">
      <xdr:nvGraphicFramePr>
        <xdr:cNvPr id="65" name="Chart 6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9</xdr:col>
      <xdr:colOff>149858</xdr:colOff>
      <xdr:row>24</xdr:row>
      <xdr:rowOff>38945</xdr:rowOff>
    </xdr:from>
    <xdr:to>
      <xdr:col>13</xdr:col>
      <xdr:colOff>182879</xdr:colOff>
      <xdr:row>25</xdr:row>
      <xdr:rowOff>115287</xdr:rowOff>
    </xdr:to>
    <xdr:sp macro="" textlink="">
      <xdr:nvSpPr>
        <xdr:cNvPr id="70" name="TextBox 97"/>
        <xdr:cNvSpPr txBox="1"/>
      </xdr:nvSpPr>
      <xdr:spPr>
        <a:xfrm>
          <a:off x="5636258" y="4428065"/>
          <a:ext cx="2471421" cy="2592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ctr"/>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algn="l"/>
          <a:r>
            <a:rPr lang="en-US" sz="1400" b="1">
              <a:solidFill>
                <a:schemeClr val="accent1">
                  <a:lumMod val="20000"/>
                  <a:lumOff val="80000"/>
                </a:schemeClr>
              </a:solidFill>
            </a:rPr>
            <a:t>Training on Internet Security ?</a:t>
          </a:r>
        </a:p>
      </xdr:txBody>
    </xdr:sp>
    <xdr:clientData/>
  </xdr:twoCellAnchor>
  <xdr:twoCellAnchor>
    <xdr:from>
      <xdr:col>9</xdr:col>
      <xdr:colOff>584199</xdr:colOff>
      <xdr:row>25</xdr:row>
      <xdr:rowOff>168485</xdr:rowOff>
    </xdr:from>
    <xdr:to>
      <xdr:col>10</xdr:col>
      <xdr:colOff>434341</xdr:colOff>
      <xdr:row>27</xdr:row>
      <xdr:rowOff>61947</xdr:rowOff>
    </xdr:to>
    <xdr:sp macro="" textlink="">
      <xdr:nvSpPr>
        <xdr:cNvPr id="78" name="TextBox 97"/>
        <xdr:cNvSpPr txBox="1"/>
      </xdr:nvSpPr>
      <xdr:spPr>
        <a:xfrm>
          <a:off x="6070599" y="4740485"/>
          <a:ext cx="459742" cy="2592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ctr"/>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algn="l"/>
          <a:r>
            <a:rPr lang="en-US" sz="1400" b="1">
              <a:solidFill>
                <a:schemeClr val="accent1">
                  <a:lumMod val="20000"/>
                  <a:lumOff val="80000"/>
                </a:schemeClr>
              </a:solidFill>
            </a:rPr>
            <a:t>Yes</a:t>
          </a:r>
        </a:p>
      </xdr:txBody>
    </xdr:sp>
    <xdr:clientData/>
  </xdr:twoCellAnchor>
  <xdr:twoCellAnchor>
    <xdr:from>
      <xdr:col>11</xdr:col>
      <xdr:colOff>309879</xdr:colOff>
      <xdr:row>26</xdr:row>
      <xdr:rowOff>77045</xdr:rowOff>
    </xdr:from>
    <xdr:to>
      <xdr:col>13</xdr:col>
      <xdr:colOff>403860</xdr:colOff>
      <xdr:row>33</xdr:row>
      <xdr:rowOff>16085</xdr:rowOff>
    </xdr:to>
    <xdr:graphicFrame macro="">
      <xdr:nvGraphicFramePr>
        <xdr:cNvPr id="79" name="Chart 7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12</xdr:col>
      <xdr:colOff>180339</xdr:colOff>
      <xdr:row>26</xdr:row>
      <xdr:rowOff>8465</xdr:rowOff>
    </xdr:from>
    <xdr:to>
      <xdr:col>13</xdr:col>
      <xdr:colOff>30481</xdr:colOff>
      <xdr:row>27</xdr:row>
      <xdr:rowOff>84807</xdr:rowOff>
    </xdr:to>
    <xdr:sp macro="" textlink="">
      <xdr:nvSpPr>
        <xdr:cNvPr id="90" name="TextBox 97"/>
        <xdr:cNvSpPr txBox="1"/>
      </xdr:nvSpPr>
      <xdr:spPr>
        <a:xfrm>
          <a:off x="7495539" y="4763345"/>
          <a:ext cx="459742" cy="2592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ctr"/>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algn="l"/>
          <a:r>
            <a:rPr lang="en-US" sz="1400" b="1">
              <a:solidFill>
                <a:schemeClr val="accent1">
                  <a:lumMod val="20000"/>
                  <a:lumOff val="80000"/>
                </a:schemeClr>
              </a:solidFill>
            </a:rPr>
            <a:t>No</a:t>
          </a:r>
        </a:p>
      </xdr:txBody>
    </xdr:sp>
    <xdr:clientData/>
  </xdr:twoCellAnchor>
  <xdr:twoCellAnchor>
    <xdr:from>
      <xdr:col>0</xdr:col>
      <xdr:colOff>160020</xdr:colOff>
      <xdr:row>2</xdr:row>
      <xdr:rowOff>152400</xdr:rowOff>
    </xdr:from>
    <xdr:to>
      <xdr:col>2</xdr:col>
      <xdr:colOff>0</xdr:colOff>
      <xdr:row>4</xdr:row>
      <xdr:rowOff>175260</xdr:rowOff>
    </xdr:to>
    <xdr:sp macro="" textlink="">
      <xdr:nvSpPr>
        <xdr:cNvPr id="96" name="TextBox 95"/>
        <xdr:cNvSpPr txBox="1"/>
      </xdr:nvSpPr>
      <xdr:spPr>
        <a:xfrm>
          <a:off x="160020" y="518160"/>
          <a:ext cx="1059180" cy="3886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accent6">
                  <a:lumMod val="20000"/>
                  <a:lumOff val="80000"/>
                </a:schemeClr>
              </a:solidFill>
            </a:rPr>
            <a:t>NAV BAR</a:t>
          </a:r>
        </a:p>
      </xdr:txBody>
    </xdr:sp>
    <xdr:clientData/>
  </xdr:twoCellAnchor>
  <xdr:twoCellAnchor>
    <xdr:from>
      <xdr:col>0</xdr:col>
      <xdr:colOff>190500</xdr:colOff>
      <xdr:row>7</xdr:row>
      <xdr:rowOff>7620</xdr:rowOff>
    </xdr:from>
    <xdr:to>
      <xdr:col>1</xdr:col>
      <xdr:colOff>480060</xdr:colOff>
      <xdr:row>9</xdr:row>
      <xdr:rowOff>30480</xdr:rowOff>
    </xdr:to>
    <xdr:grpSp>
      <xdr:nvGrpSpPr>
        <xdr:cNvPr id="15" name="Group 14">
          <a:hlinkClick xmlns:r="http://schemas.openxmlformats.org/officeDocument/2006/relationships" r:id="rId13"/>
        </xdr:cNvPr>
        <xdr:cNvGrpSpPr/>
      </xdr:nvGrpSpPr>
      <xdr:grpSpPr>
        <a:xfrm>
          <a:off x="190500" y="1287780"/>
          <a:ext cx="899160" cy="388620"/>
          <a:chOff x="190500" y="1287780"/>
          <a:chExt cx="899160" cy="388620"/>
        </a:xfrm>
      </xdr:grpSpPr>
      <xdr:sp macro="" textlink="">
        <xdr:nvSpPr>
          <xdr:cNvPr id="5" name="Can 4"/>
          <xdr:cNvSpPr/>
        </xdr:nvSpPr>
        <xdr:spPr>
          <a:xfrm>
            <a:off x="190500" y="1287780"/>
            <a:ext cx="228600" cy="297180"/>
          </a:xfrm>
          <a:prstGeom prst="ca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0" name="TextBox 99"/>
          <xdr:cNvSpPr txBox="1"/>
        </xdr:nvSpPr>
        <xdr:spPr>
          <a:xfrm>
            <a:off x="388620" y="1287780"/>
            <a:ext cx="701040" cy="3886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bg2">
                    <a:lumMod val="90000"/>
                  </a:schemeClr>
                </a:solidFill>
                <a:latin typeface="Bahnschrift Light" panose="020B0502040204020203" pitchFamily="34" charset="0"/>
              </a:rPr>
              <a:t>Dataset</a:t>
            </a:r>
          </a:p>
        </xdr:txBody>
      </xdr:sp>
    </xdr:grpSp>
    <xdr:clientData/>
  </xdr:twoCellAnchor>
  <xdr:twoCellAnchor>
    <xdr:from>
      <xdr:col>0</xdr:col>
      <xdr:colOff>220980</xdr:colOff>
      <xdr:row>12</xdr:row>
      <xdr:rowOff>15240</xdr:rowOff>
    </xdr:from>
    <xdr:to>
      <xdr:col>1</xdr:col>
      <xdr:colOff>495300</xdr:colOff>
      <xdr:row>14</xdr:row>
      <xdr:rowOff>114300</xdr:rowOff>
    </xdr:to>
    <xdr:grpSp>
      <xdr:nvGrpSpPr>
        <xdr:cNvPr id="16" name="Group 15"/>
        <xdr:cNvGrpSpPr/>
      </xdr:nvGrpSpPr>
      <xdr:grpSpPr>
        <a:xfrm>
          <a:off x="220980" y="2209800"/>
          <a:ext cx="883920" cy="464820"/>
          <a:chOff x="220980" y="2209800"/>
          <a:chExt cx="883920" cy="464820"/>
        </a:xfrm>
      </xdr:grpSpPr>
      <xdr:sp macro="" textlink="">
        <xdr:nvSpPr>
          <xdr:cNvPr id="102" name="TextBox 101">
            <a:hlinkClick xmlns:r="http://schemas.openxmlformats.org/officeDocument/2006/relationships" r:id="rId14"/>
          </xdr:cNvPr>
          <xdr:cNvSpPr txBox="1"/>
        </xdr:nvSpPr>
        <xdr:spPr>
          <a:xfrm>
            <a:off x="419100" y="2209800"/>
            <a:ext cx="685800" cy="4648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bg2">
                    <a:lumMod val="90000"/>
                  </a:schemeClr>
                </a:solidFill>
                <a:latin typeface="Bahnschrift Light" panose="020B0502040204020203" pitchFamily="34" charset="0"/>
              </a:rPr>
              <a:t>Data Analyst</a:t>
            </a:r>
          </a:p>
        </xdr:txBody>
      </xdr:sp>
      <xdr:sp macro="" textlink="">
        <xdr:nvSpPr>
          <xdr:cNvPr id="14" name="Folded Corner 13"/>
          <xdr:cNvSpPr/>
        </xdr:nvSpPr>
        <xdr:spPr>
          <a:xfrm>
            <a:off x="220980" y="2308860"/>
            <a:ext cx="251460" cy="297180"/>
          </a:xfrm>
          <a:prstGeom prst="foldedCorner">
            <a:avLst>
              <a:gd name="adj" fmla="val 5000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0</xdr:col>
      <xdr:colOff>220980</xdr:colOff>
      <xdr:row>17</xdr:row>
      <xdr:rowOff>129540</xdr:rowOff>
    </xdr:from>
    <xdr:to>
      <xdr:col>2</xdr:col>
      <xdr:colOff>68580</xdr:colOff>
      <xdr:row>19</xdr:row>
      <xdr:rowOff>60960</xdr:rowOff>
    </xdr:to>
    <xdr:grpSp>
      <xdr:nvGrpSpPr>
        <xdr:cNvPr id="17" name="Group 16">
          <a:hlinkClick xmlns:r="http://schemas.openxmlformats.org/officeDocument/2006/relationships" r:id="rId15"/>
        </xdr:cNvPr>
        <xdr:cNvGrpSpPr/>
      </xdr:nvGrpSpPr>
      <xdr:grpSpPr>
        <a:xfrm>
          <a:off x="220980" y="3238500"/>
          <a:ext cx="1066800" cy="297180"/>
          <a:chOff x="220980" y="3238500"/>
          <a:chExt cx="1066800" cy="297180"/>
        </a:xfrm>
      </xdr:grpSpPr>
      <xdr:sp macro="" textlink="">
        <xdr:nvSpPr>
          <xdr:cNvPr id="103" name="TextBox 102"/>
          <xdr:cNvSpPr txBox="1"/>
        </xdr:nvSpPr>
        <xdr:spPr>
          <a:xfrm>
            <a:off x="381000" y="3238500"/>
            <a:ext cx="906780" cy="2971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bg2">
                    <a:lumMod val="90000"/>
                  </a:schemeClr>
                </a:solidFill>
                <a:latin typeface="Bahnschrift Light" panose="020B0502040204020203" pitchFamily="34" charset="0"/>
              </a:rPr>
              <a:t>Dashboard</a:t>
            </a:r>
          </a:p>
        </xdr:txBody>
      </xdr:sp>
      <xdr:sp macro="" textlink="">
        <xdr:nvSpPr>
          <xdr:cNvPr id="104" name="Flowchart: Multidocument 103"/>
          <xdr:cNvSpPr/>
        </xdr:nvSpPr>
        <xdr:spPr>
          <a:xfrm>
            <a:off x="220980" y="3238500"/>
            <a:ext cx="228600" cy="274320"/>
          </a:xfrm>
          <a:prstGeom prst="flowChartMultidocumen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OWNER" refreshedDate="45760.587003703702" createdVersion="6" refreshedVersion="6" minRefreshableVersion="3" recordCount="316">
  <cacheSource type="worksheet">
    <worksheetSource ref="A1:AK317" sheet="Dataset"/>
  </cacheSource>
  <cacheFields count="37">
    <cacheField name="Timestamp" numFmtId="0">
      <sharedItems count="316">
        <s v="2020/11/05 6:39:52 AM PST"/>
        <s v="2020/11/05 6:48:13 AM PST"/>
        <s v="2020/11/05 6:52:30 AM PST"/>
        <s v="2020/11/05 6:59:28 AM PST"/>
        <s v="2020/11/05 7:02:10 AM PST"/>
        <s v="2020/11/05 7:13:16 AM PST"/>
        <s v="2020/11/05 7:55:23 AM PST"/>
        <s v="2020/11/05 8:06:27 AM PST"/>
        <s v="2020/11/05 8:09:52 AM PST"/>
        <s v="2020/11/05 8:16:04 AM PST"/>
        <s v="2020/11/05 8:24:43 AM PST"/>
        <s v="2020/11/05 8:35:32 AM PST"/>
        <s v="2020/11/05 8:53:29 AM PST"/>
        <s v="2020/11/05 9:00:54 AM PST"/>
        <s v="2020/11/05 9:10:29 AM PST"/>
        <s v="2020/11/05 9:10:56 AM PST"/>
        <s v="2020/11/05 9:58:01 AM PST"/>
        <s v="2020/11/05 10:44:48 AM PST"/>
        <s v="2020/11/05 10:55:29 AM PST"/>
        <s v="2020/11/05 10:55:32 AM PST"/>
        <s v="2020/11/05 11:03:04 AM PST"/>
        <s v="2020/11/05 11:50:35 AM PST"/>
        <s v="2020/11/05 2:42:12 PM PST"/>
        <s v="2020/11/05 3:10:10 PM PST"/>
        <s v="2020/11/05 4:13:25 PM PST"/>
        <s v="2020/11/05 7:08:39 PM PST"/>
        <s v="2020/11/05 8:49:24 PM PST"/>
        <s v="2020/11/06 12:51:28 AM PST"/>
        <s v="2020/11/06 2:10:06 AM PST"/>
        <s v="2020/11/06 4:12:14 AM PST"/>
        <s v="2020/11/06 4:35:29 AM PST"/>
        <s v="2020/11/06 5:20:47 AM PST"/>
        <s v="2020/11/06 12:07:49 PM PST"/>
        <s v="2020/11/06 12:24:31 PM PST"/>
        <s v="2020/11/06 3:18:33 PM PST"/>
        <s v="2020/11/06 4:23:00 PM PST"/>
        <s v="2020/11/06 4:51:21 PM PST"/>
        <s v="2020/11/07 2:34:20 AM PST"/>
        <s v="2020/11/07 3:03:43 AM PST"/>
        <s v="2020/11/07 7:52:03 AM PST"/>
        <s v="2020/11/07 8:59:35 AM PST"/>
        <s v="2020/11/07 1:48:27 PM PST"/>
        <s v="2020/11/07 1:51:52 PM PST"/>
        <s v="2020/11/08 12:00:11 AM PST"/>
        <s v="2020/11/08 3:23:36 PM PST"/>
        <s v="2020/11/08 8:39:51 PM PST"/>
        <s v="2020/11/08 10:58:38 PM PST"/>
        <s v="2020/11/08 11:43:50 PM PST"/>
        <s v="2020/11/09 12:16:53 AM PST"/>
        <s v="2020/11/09 1:03:09 AM PST"/>
        <s v="2020/11/11 2:38:34 AM PST"/>
        <s v="2020/11/11 3:20:27 AM PST"/>
        <s v="2020/11/11 4:40:28 AM PST"/>
        <s v="2020/11/12 9:47:21 PM PST"/>
        <s v="2020/11/16 7:40:44 AM PST"/>
        <s v="2020/11/16 12:33:39 PM PST"/>
        <s v="2020/11/16 1:48:59 PM PST"/>
        <s v="2020/11/16 4:34:12 PM PST"/>
        <s v="2020/11/16 9:50:11 PM PST"/>
        <s v="2020/11/17 1:52:19 AM PST"/>
        <s v="2020/11/17 5:45:23 AM PST"/>
        <s v="2020/11/18 1:10:45 PM PST"/>
        <s v="2020/11/20 1:18:21 AM PST"/>
        <s v="2020/11/20 9:08:46 AM PST"/>
        <s v="2020/11/20 10:05:06 PM PST"/>
        <s v="2020/11/22 3:30:04 AM PST"/>
        <s v="2020/11/24 5:13:54 AM PST"/>
        <s v="2020/11/24 6:53:18 AM PST"/>
        <s v="2020/11/24 12:58:13 PM PST"/>
        <s v="2020/11/27 1:12:32 AM PST"/>
        <s v="2020/11/30 4:34:00 AM PST"/>
        <s v="2020/11/30 7:35:12 AM PST"/>
        <s v="2020/11/30 8:07:30 AM PST"/>
        <s v="2020/11/30 11:02:22 AM PST"/>
        <s v="2020/12/01 1:10:54 AM PST"/>
        <s v="2020/12/01 6:34:24 AM PST"/>
        <s v="2020/12/01 9:18:15 AM PST"/>
        <s v="2020/12/01 12:01:30 PM PST"/>
        <s v="2020/12/01 12:09:04 PM PST"/>
        <s v="2020/12/01 12:57:58 PM PST"/>
        <s v="2020/12/01 10:11:06 PM PST"/>
        <s v="2020/12/01 11:39:52 PM PST"/>
        <s v="2020/12/01 11:55:48 PM PST"/>
        <s v="2020/12/02 2:18:37 AM PST"/>
        <s v="2020/12/02 5:17:57 AM PST"/>
        <s v="2020/12/02 6:23:13 AM PST"/>
        <s v="2020/12/02 6:55:33 AM PST"/>
        <s v="2020/12/03 3:09:45 AM PST"/>
        <s v="2020/12/03 4:49:58 AM PST"/>
        <s v="2020/12/03 8:12:09 AM PST"/>
        <s v="2020/12/03 11:14:16 PM PST"/>
        <s v="2020/12/03 11:24:16 PM PST"/>
        <s v="2020/12/03 11:38:45 PM PST"/>
        <s v="2020/12/03 11:47:56 PM PST"/>
        <s v="2020/12/04 12:00:32 AM PST"/>
        <s v="2020/12/04 12:46:13 AM PST"/>
        <s v="2020/12/04 5:25:14 AM PST"/>
        <s v="2020/12/04 10:33:15 AM PST"/>
        <s v="2020/12/04 11:24:25 AM PST"/>
        <s v="2020/12/04 11:31:24 AM PST"/>
        <s v="2020/12/04 11:37:42 AM PST"/>
        <s v="2020/12/04 1:06:06 PM PST"/>
        <s v="2020/12/04 11:42:28 PM PST"/>
        <s v="2020/12/05 7:05:20 AM PST"/>
        <s v="2020/12/05 7:15:24 AM PST"/>
        <s v="2020/12/05 11:30:34 AM PST"/>
        <s v="2020/12/06 7:00:55 AM PST"/>
        <s v="2020/12/06 6:32:08 PM PST"/>
        <s v="2020/12/06 10:38:27 PM PST"/>
        <s v="2020/12/07 12:26:22 AM PST"/>
        <s v="2020/12/07 1:36:40 AM PST"/>
        <s v="2020/12/07 1:42:00 AM PST"/>
        <s v="2020/12/07 8:19:16 AM PST"/>
        <s v="2020/12/08 3:28:37 AM PST"/>
        <s v="2020/12/09 2:34:22 AM PST"/>
        <s v="2020/12/10 7:34:45 AM PST"/>
        <s v="2020/12/12 10:40:48 AM PST"/>
        <s v="2020/12/12 12:02:04 PM PST"/>
        <s v="2020/12/12 12:44:34 PM PST"/>
        <s v="2020/12/14 11:02:23 PM PST"/>
        <s v="2020/12/14 11:12:29 PM PST"/>
        <s v="2020/12/14 11:35:40 PM PST"/>
        <s v="2020/12/15 12:09:39 AM PST"/>
        <s v="2020/12/15 12:34:02 AM PST"/>
        <s v="2020/12/15 1:19:43 AM PST"/>
        <s v="2020/12/15 1:42:38 AM PST"/>
        <s v="2020/12/15 1:48:53 AM PST"/>
        <s v="2020/12/15 1:52:33 AM PST"/>
        <s v="2020/12/15 2:11:31 AM PST"/>
        <s v="2020/12/15 2:29:00 AM PST"/>
        <s v="2020/12/15 2:29:20 AM PST"/>
        <s v="2020/12/15 3:42:11 AM PST"/>
        <s v="2020/12/15 4:01:19 AM PST"/>
        <s v="2020/12/15 4:12:16 AM PST"/>
        <s v="2020/12/15 4:38:41 AM PST"/>
        <s v="2020/12/15 7:21:51 AM PST"/>
        <s v="2020/12/15 11:33:07 AM PST"/>
        <s v="2020/12/15 12:07:44 PM PST"/>
        <s v="2020/12/15 12:46:17 PM PST"/>
        <s v="2020/12/16 2:46:41 AM PST"/>
        <s v="2020/12/16 10:58:44 AM PST"/>
        <s v="2020/12/18 5:54:20 AM PST"/>
        <s v="2020/12/23 12:24:12 PM PST"/>
        <s v="2020/12/24 1:28:15 PM PST"/>
        <s v="2020/12/29 7:01:50 PM PST"/>
        <s v="2021/03/03 5:24:53 AM PST"/>
        <s v="2021/03/03 5:36:32 AM PST"/>
        <s v="2021/03/03 1:50:07 PM PST"/>
        <s v="2021/03/05 4:39:55 AM PST"/>
        <s v="2021/03/05 4:41:08 AM PST"/>
        <s v="2021/03/05 6:01:22 AM PST"/>
        <s v="2021/03/05 6:45:59 AM PST"/>
        <s v="2021/03/17 12:32:23 AM PDT"/>
        <s v="2021/03/17 12:35:04 AM PDT"/>
        <s v="2021/05/04 9:40:52 PM PDT"/>
        <s v="2021/05/04 10:04:12 PM PDT"/>
        <s v="2021/05/04 10:43:32 PM PDT"/>
        <s v="2021/05/04 10:54:00 PM PDT"/>
        <s v="2021/05/05 11:59:41 AM PDT"/>
        <s v="2021/05/05 12:16:44 PM PDT"/>
        <s v="2021/05/05 12:52:40 PM PDT"/>
        <s v="2021/05/05 1:02:41 PM PDT"/>
        <s v="2021/05/05 1:30:17 PM PDT"/>
        <s v="2021/05/06 1:47:14 PM PDT"/>
        <s v="2021/05/06 1:49:32 PM PDT"/>
        <s v="2021/05/06 2:06:20 PM PDT"/>
        <s v="2021/05/06 2:17:04 PM PDT"/>
        <s v="2021/05/06 3:37:22 PM PDT"/>
        <s v="2021/05/06 9:24:50 PM PDT"/>
        <s v="2021/05/06 11:18:29 PM PDT"/>
        <s v="2021/05/06 11:24:39 PM PDT"/>
        <s v="2021/05/06 11:24:53 PM PDT"/>
        <s v="2021/05/07 12:28:38 AM PDT"/>
        <s v="2021/05/07 1:26:58 AM PDT"/>
        <s v="2021/05/07 3:01:16 AM PDT"/>
        <s v="2021/05/07 3:19:33 AM PDT"/>
        <s v="2021/05/07 3:55:31 AM PDT"/>
        <s v="2021/05/07 8:35:34 AM PDT"/>
        <s v="2021/05/07 9:07:03 AM PDT"/>
        <s v="2021/05/07 9:13:04 AM PDT"/>
        <s v="2021/05/07 9:19:44 AM PDT"/>
        <s v="2021/05/07 9:26:14 AM PDT"/>
        <s v="2021/05/07 9:33:37 AM PDT"/>
        <s v="2021/05/07 9:44:24 AM PDT"/>
        <s v="2021/05/07 10:06:51 AM PDT"/>
        <s v="2021/05/07 10:29:59 AM PDT"/>
        <s v="2021/05/07 10:39:27 AM PDT"/>
        <s v="2021/05/07 10:57:50 AM PDT"/>
        <s v="2021/05/07 11:15:58 AM PDT"/>
        <s v="2021/05/07 11:18:33 AM PDT"/>
        <s v="2021/05/07 11:35:45 AM PDT"/>
        <s v="2021/05/07 11:39:27 AM PDT"/>
        <s v="2021/05/07 12:59:31 PM PDT"/>
        <s v="2021/05/07 1:52:41 PM PDT"/>
        <s v="2021/05/07 2:29:52 PM PDT"/>
        <s v="2021/05/07 10:33:08 PM PDT"/>
        <s v="2021/05/08 12:03:20 AM PDT"/>
        <s v="2021/05/08 1:25:48 AM PDT"/>
        <s v="2021/05/08 2:15:56 AM PDT"/>
        <s v="2021/05/08 10:50:42 AM PDT"/>
        <s v="2021/05/09 1:13:35 AM PDT"/>
        <s v="2021/05/09 11:24:23 PM PDT"/>
        <s v="2021/05/13 8:36:01 AM PDT"/>
        <s v="2021/05/14 8:24:58 AM PDT"/>
        <s v="2021/05/16 6:19:28 AM PDT"/>
        <s v="2021/05/26 12:01:26 PM PDT"/>
        <s v="2021/05/26 12:32:08 PM PDT"/>
        <s v="2021/05/28 1:26:22 PM PDT"/>
        <s v="2021/05/29 4:00:37 AM PDT"/>
        <s v="2021/05/30 12:31:22 AM PDT"/>
        <s v="2021/06/11 9:54:59 AM PDT"/>
        <s v="2021/06/11 11:11:24 AM PDT"/>
        <s v="2021/06/11 11:07:32 PM PDT"/>
        <s v="2021/06/11 11:46:22 PM PDT"/>
        <s v="2021/06/14 1:21:43 AM PDT"/>
        <s v="2021/07/02 5:22:36 AM PDT"/>
        <s v="2021/07/02 5:22:54 AM PDT"/>
        <s v="2021/07/02 5:28:52 AM PDT"/>
        <s v="2021/07/02 5:30:22 AM PDT"/>
        <s v="2021/07/02 5:35:05 AM PDT"/>
        <s v="2021/07/02 5:39:56 AM PDT"/>
        <s v="2021/07/02 5:42:53 AM PDT"/>
        <s v="2021/07/02 5:45:40 AM PDT"/>
        <s v="2021/07/02 5:45:57 AM PDT"/>
        <s v="2021/07/02 5:46:01 AM PDT"/>
        <s v="2021/07/02 5:54:22 AM PDT"/>
        <s v="2021/07/02 6:07:19 AM PDT"/>
        <s v="2021/07/02 6:27:30 AM PDT"/>
        <s v="2021/07/02 6:32:13 AM PDT"/>
        <s v="2021/07/02 6:34:09 AM PDT"/>
        <s v="2021/07/02 6:43:59 AM PDT"/>
        <s v="2021/07/02 8:06:52 AM PDT"/>
        <s v="2021/07/02 8:30:12 AM PDT"/>
        <s v="2021/07/02 8:39:18 AM PDT"/>
        <s v="2021/07/02 9:04:08 AM PDT"/>
        <s v="2021/07/02 9:42:21 AM PDT"/>
        <s v="2021/07/02 11:03:41 AM PDT"/>
        <s v="2021/07/02 2:29:20 PM PDT"/>
        <s v="2021/07/04 4:25:25 AM PDT"/>
        <s v="2021/07/08 6:57:07 AM PDT"/>
        <s v="2021/07/08 6:58:14 AM PDT"/>
        <s v="2021/07/08 6:59:04 AM PDT"/>
        <s v="2021/07/08 7:01:01 AM PDT"/>
        <s v="2021/07/08 7:05:59 AM PDT"/>
        <s v="2021/07/08 7:07:45 AM PDT"/>
        <s v="2021/07/08 7:38:18 AM PDT"/>
        <s v="2021/07/08 7:42:02 AM PDT"/>
        <s v="2021/07/08 7:52:25 AM PDT"/>
        <s v="2021/07/08 8:07:02 AM PDT"/>
        <s v="2021/07/08 8:16:47 AM PDT"/>
        <s v="2021/07/08 8:20:34 AM PDT"/>
        <s v="2021/07/08 8:34:44 AM PDT"/>
        <s v="2021/07/08 8:38:33 AM PDT"/>
        <s v="2021/07/08 8:49:06 AM PDT"/>
        <s v="2021/07/08 9:02:39 AM PDT"/>
        <s v="2021/07/08 9:20:47 AM PDT"/>
        <s v="2021/07/08 11:16:52 AM PDT"/>
        <s v="2021/07/08 11:37:51 AM PDT"/>
        <s v="2021/07/08 12:25:01 PM PDT"/>
        <s v="2021/07/08 12:29:22 PM PDT"/>
        <s v="2021/07/08 4:33:14 PM PDT"/>
        <s v="2021/07/08 8:34:09 PM PDT"/>
        <s v="2021/07/08 8:42:38 PM PDT"/>
        <s v="2021/07/08 8:43:35 PM PDT"/>
        <s v="2021/07/08 10:12:29 PM PDT"/>
        <s v="2021/07/08 10:15:26 PM PDT"/>
        <s v="2021/07/09 12:02:52 AM PDT"/>
        <s v="2021/07/09 12:57:33 AM PDT"/>
        <s v="2021/07/09 1:41:28 AM PDT"/>
        <s v="2021/07/09 2:20:51 AM PDT"/>
        <s v="2021/07/09 6:22:23 AM PDT"/>
        <s v="2021/07/09 9:53:49 AM PDT"/>
        <s v="2021/07/09 10:39:48 AM PDT"/>
        <s v="2021/07/09 1:03:10 PM PDT"/>
        <s v="2021/07/09 1:10:20 PM PDT"/>
        <s v="2021/07/09 1:59:39 PM PDT"/>
        <s v="2021/07/09 7:56:40 PM PDT"/>
        <s v="2021/07/10 7:57:30 AM PDT"/>
        <s v="2021/07/11 3:23:56 PM PDT"/>
        <s v="2021/07/12 2:54:42 AM PDT"/>
        <s v="2021/07/12 7:54:31 PM PDT"/>
        <s v="2021/07/12 10:18:29 PM PDT"/>
        <s v="2021/07/13 10:17:57 AM PDT"/>
        <s v="2021/07/13 8:11:56 PM PDT"/>
        <s v="2021/07/16 3:32:08 AM PDT"/>
        <s v="2021/07/19 7:50:18 AM PDT"/>
        <s v="2021/07/21 2:04:16 PM PDT"/>
        <s v="2021/07/22 3:58:19 AM PDT"/>
        <s v="2021/07/22 4:01:50 AM PDT"/>
        <s v="2021/07/22 4:35:39 AM PDT"/>
        <s v="2021/07/22 4:36:52 AM PDT"/>
        <s v="2021/07/22 4:49:04 AM PDT"/>
        <s v="2021/07/22 4:56:53 AM PDT"/>
        <s v="2021/07/22 5:21:56 AM PDT"/>
        <s v="2021/07/22 7:06:21 AM PDT"/>
        <s v="2021/07/22 7:10:23 AM PDT"/>
        <s v="2021/07/22 8:01:35 AM PDT"/>
        <s v="2021/07/22 8:58:27 AM PDT"/>
        <s v="2021/07/22 9:06:34 AM PDT"/>
        <s v="2021/07/22 11:44:48 AM PDT"/>
        <s v="2021/07/22 1:09:53 PM PDT"/>
        <s v="2021/07/22 2:16:58 PM PDT"/>
        <s v="2021/07/22 2:51:44 PM PDT"/>
        <s v="2021/07/22 5:06:55 PM PDT"/>
        <s v="2021/07/22 7:51:47 PM PDT"/>
        <s v="2021/07/23 1:55:27 AM PDT"/>
        <s v="2021/07/23 6:12:38 AM PDT"/>
        <s v="2021/07/23 9:46:30 AM PDT"/>
        <s v="2021/07/24 7:06:02 AM PDT"/>
        <s v="2021/07/24 11:51:49 AM PDT"/>
        <s v="2021/07/24 12:03:54 PM PDT"/>
        <s v="2021/07/24 2:48:55 PM PDT"/>
        <s v="2021/07/26 9:49:39 PM PDT"/>
        <s v="2021/07/26 11:09:05 PM PDT"/>
        <s v="2021/07/28 8:48:48 AM PDT"/>
        <s v="2021/08/03 2:38:50 PM PDT"/>
      </sharedItems>
    </cacheField>
    <cacheField name="Username" numFmtId="0">
      <sharedItems containsBlank="1"/>
    </cacheField>
    <cacheField name="1._x0009_What is your sex?" numFmtId="0">
      <sharedItems count="3">
        <s v="Male"/>
        <s v="Female"/>
        <s v="A. Male" u="1"/>
      </sharedItems>
    </cacheField>
    <cacheField name="2._x0009_What is your age range?" numFmtId="0">
      <sharedItems count="5">
        <s v="B. 25-34 years"/>
        <s v="C. 35-44 years"/>
        <s v="D. 45-54 years"/>
        <s v="E.  Above 54 years"/>
        <s v="A. 15-24 years"/>
      </sharedItems>
    </cacheField>
    <cacheField name="3._x0009_What is your educational level?" numFmtId="0">
      <sharedItems count="5">
        <s v="E. Graduate"/>
        <s v="G. Doctorate"/>
        <s v="F. Masters"/>
        <s v="D. Undergraduate"/>
        <s v="C. Diploma"/>
      </sharedItems>
    </cacheField>
    <cacheField name="4._x0009_What is your status?" numFmtId="0">
      <sharedItems count="3">
        <s v="C. Non-academic Staff"/>
        <s v="B. Academic Staff"/>
        <s v="A. Student"/>
      </sharedItems>
    </cacheField>
    <cacheField name="5._x0009_What is your field of study?" numFmtId="0">
      <sharedItems count="3">
        <s v="B. Non-Science"/>
        <s v="A. Science"/>
        <s v="C. Neither"/>
      </sharedItems>
    </cacheField>
    <cacheField name="6._x0009_What type of device do you use on the internet?(Select as applicable to you)" numFmtId="0">
      <sharedItems/>
    </cacheField>
    <cacheField name="7._x0009_What do you use internet for?(Select as applicable to you)" numFmtId="0">
      <sharedItems/>
    </cacheField>
    <cacheField name="8._x0009_Have you had training on internet security?" numFmtId="0">
      <sharedItems containsBlank="1" count="3">
        <s v="A. Yes"/>
        <s v="B. No"/>
        <m/>
      </sharedItems>
    </cacheField>
    <cacheField name="9._x0009_For how long have you been using internet?" numFmtId="0">
      <sharedItems/>
    </cacheField>
    <cacheField name="1._x0009_What do you understand by cyber-hygiene?" numFmtId="0">
      <sharedItems/>
    </cacheField>
    <cacheField name="2._x0009_The following could be affected as a result of poor cyber-hygiene except" numFmtId="0">
      <sharedItems containsBlank="1"/>
    </cacheField>
    <cacheField name="3._x0009_Which of the following is an example of social networking?" numFmtId="0">
      <sharedItems containsBlank="1"/>
    </cacheField>
    <cacheField name="4._x0009_Which of the following is not possible with social networking?" numFmtId="0">
      <sharedItems/>
    </cacheField>
    <cacheField name="5._x0009_What do you understand by phishing?" numFmtId="0">
      <sharedItems/>
    </cacheField>
    <cacheField name="6.   Phishing emails include malicious attachment, request to send confidential information, and malicious embedded link?" numFmtId="0">
      <sharedItems/>
    </cacheField>
    <cacheField name="7._x0009_Virus can infect a device through the following means except" numFmtId="0">
      <sharedItems containsBlank="1"/>
    </cacheField>
    <cacheField name="8.   Firewall is also a kind of antivirus?" numFmtId="0">
      <sharedItems/>
    </cacheField>
    <cacheField name="9.   The followings  compromise a network: browsing an infected website, using unsecured wi-fi hotpot, and using an infected USB Flash?  " numFmtId="0">
      <sharedItems containsBlank="1"/>
    </cacheField>
    <cacheField name="10.   Ways of backing up files include" numFmtId="0">
      <sharedItems containsBlank="1"/>
    </cacheField>
    <cacheField name="11._x0009_The minimum number of character that a strong password should contain is" numFmtId="0">
      <sharedItems count="4">
        <s v="C. Eight"/>
        <s v="A. Six"/>
        <s v="B. Four"/>
        <s v="D. Five"/>
      </sharedItems>
    </cacheField>
    <cacheField name="12.   Weak password  make a  network to be  vulnerable to attack?" numFmtId="0">
      <sharedItems/>
    </cacheField>
    <cacheField name="1._x0009_When do you use antivirus on your devices?" numFmtId="0">
      <sharedItems/>
    </cacheField>
    <cacheField name="2._x0009_When do you use antispyware software?" numFmtId="0">
      <sharedItems/>
    </cacheField>
    <cacheField name="3._x0009_When do you use intrusion detection system? " numFmtId="0">
      <sharedItems/>
    </cacheField>
    <cacheField name="4._x0009_When do you use firewall that is correctly configured?" numFmtId="0">
      <sharedItems/>
    </cacheField>
    <cacheField name="5._x0009_How often do you use single password for multiple accounts?" numFmtId="0">
      <sharedItems/>
    </cacheField>
    <cacheField name="6.  How often do you change your password?" numFmtId="0">
      <sharedItems/>
    </cacheField>
    <cacheField name="7.  When do  you use anti-phishing software?" numFmtId="0">
      <sharedItems/>
    </cacheField>
    <cacheField name="8. How often do  use spam protection to protect against phishing attack?" numFmtId="0">
      <sharedItems/>
    </cacheField>
    <cacheField name="9. How often do you type a link on the address bar rather than just clicking on it?" numFmtId="0">
      <sharedItems/>
    </cacheField>
    <cacheField name="10._x0009_How often do respond to emails or links that are asking for sensitive information?" numFmtId="0">
      <sharedItems/>
    </cacheField>
    <cacheField name="11._x0009_How often  do you use any of your real name, email address and date of birth on social media?" numFmtId="0">
      <sharedItems/>
    </cacheField>
    <cacheField name="12._x0009_How often  do you restrict your privacy setting on social media sites?" numFmtId="0">
      <sharedItems/>
    </cacheField>
    <cacheField name="13._x0009_How often do you perform or run scan operation on your devices?" numFmtId="0">
      <sharedItems count="4">
        <s v="A. Every time"/>
        <s v="B. Often"/>
        <s v="C. Rarely"/>
        <s v="D. Never"/>
      </sharedItems>
    </cacheField>
    <cacheField name="Cyber Hygiene" numFmtId="0">
      <sharedItems containsSemiMixedTypes="0" containsString="0" containsNumber="1" containsInteger="1" minValue="0" maxValue="1" count="2">
        <n v="1"/>
        <n v="0"/>
      </sharedItems>
    </cacheField>
  </cacheFields>
  <extLst>
    <ext xmlns:x14="http://schemas.microsoft.com/office/spreadsheetml/2009/9/main" uri="{725AE2AE-9491-48be-B2B4-4EB974FC3084}">
      <x14:pivotCacheDefinition pivotCacheId="3"/>
    </ext>
  </extLst>
</pivotCacheDefinition>
</file>

<file path=xl/pivotCache/pivotCacheRecords1.xml><?xml version="1.0" encoding="utf-8"?>
<pivotCacheRecords xmlns="http://schemas.openxmlformats.org/spreadsheetml/2006/main" xmlns:r="http://schemas.openxmlformats.org/officeDocument/2006/relationships" count="316">
  <r>
    <x v="0"/>
    <s v="francis.nwokoye@unn.edu.ng"/>
    <x v="0"/>
    <x v="0"/>
    <x v="0"/>
    <x v="0"/>
    <x v="0"/>
    <s v="C. Mobile phone"/>
    <s v="A. Browsing;B. E-mail;D. Social networking;F. learning;G. Business;H. Banking"/>
    <x v="0"/>
    <s v="B. 3 years and above"/>
    <s v="D. It is those practices an internet user should engage in to avoid cyber attack"/>
    <s v="A. Human health"/>
    <s v="D. All of the above"/>
    <s v="D. Physical meeting"/>
    <s v="A. It is the act of deceiving somebody into submitting vital information"/>
    <s v="A. True"/>
    <s v="A. Software update"/>
    <s v="A. True"/>
    <b v="0"/>
    <s v="D. All of the Above"/>
    <x v="0"/>
    <b v="1"/>
    <s v="A. Every time"/>
    <s v="B. Often"/>
    <s v="B. Often"/>
    <s v="A. Every time"/>
    <s v="D. Never"/>
    <s v="B. Often"/>
    <s v="A. Every time"/>
    <s v="A. Every time"/>
    <s v="A. Every time"/>
    <s v="A. Every time"/>
    <s v="C. Rarely"/>
    <s v="B. Often"/>
    <x v="0"/>
    <x v="0"/>
  </r>
  <r>
    <x v="1"/>
    <s v="uchennacos.ugwu@unn.edu.ng"/>
    <x v="0"/>
    <x v="1"/>
    <x v="1"/>
    <x v="1"/>
    <x v="1"/>
    <s v="A. Laptop;C. Mobile phone"/>
    <s v="A. Browsing;B. E-mail;D. Social networking;F. learning;H. Banking"/>
    <x v="0"/>
    <s v="B. 3 years and above"/>
    <s v="D. It is those practices an internet user should engage in to avoid cyber attack"/>
    <s v="C. Device used"/>
    <s v="D. All of the above"/>
    <s v="D. Physical meeting"/>
    <s v="A. It is the act of deceiving somebody into submitting vital information"/>
    <s v="A. True"/>
    <s v="A. Software update"/>
    <s v="A. True"/>
    <b v="1"/>
    <s v="D. All of the Above"/>
    <x v="0"/>
    <b v="1"/>
    <s v="A. Every time"/>
    <s v="D. Never"/>
    <s v="D. Never"/>
    <s v="B. Often"/>
    <s v="D. Never"/>
    <s v="C. Rarely"/>
    <s v="D. Never"/>
    <s v="A. Every time"/>
    <s v="C. Rarely"/>
    <s v="D. Never"/>
    <s v="B. Often"/>
    <s v="C. Rarely"/>
    <x v="1"/>
    <x v="1"/>
  </r>
  <r>
    <x v="2"/>
    <s v="uzoma.okoye@unn.edu.ng"/>
    <x v="1"/>
    <x v="2"/>
    <x v="1"/>
    <x v="1"/>
    <x v="0"/>
    <s v="A. Laptop;C. Mobile phone;D. Tablets"/>
    <s v="A. Browsing;B. E-mail;D. Social networking;E. Playing games;F. learning;G. Business;H. Banking"/>
    <x v="0"/>
    <s v="B. 3 years and above"/>
    <s v="D. It is those practices an internet user should engage in to avoid cyber attack"/>
    <s v="B. Network"/>
    <s v="D. All of the above"/>
    <s v="D. Physical meeting"/>
    <s v="A. It is the act of deceiving somebody into submitting vital information"/>
    <s v="A. True"/>
    <s v="C. Downloading from unsecured sites"/>
    <s v="B. False"/>
    <b v="1"/>
    <s v="D. All of the Above"/>
    <x v="1"/>
    <b v="1"/>
    <s v="A. Every time"/>
    <s v="A. Every time"/>
    <s v="C. Rarely"/>
    <s v="A. Every time"/>
    <s v="C. Rarely"/>
    <s v="C. Rarely"/>
    <s v="C. Rarely"/>
    <s v="C. Rarely"/>
    <s v="D. Never"/>
    <s v="D. Never"/>
    <s v="A. Every time"/>
    <s v="B. Often"/>
    <x v="2"/>
    <x v="1"/>
  </r>
  <r>
    <x v="3"/>
    <s v="maryrose.asogwa@unn.edu.ng"/>
    <x v="1"/>
    <x v="1"/>
    <x v="0"/>
    <x v="0"/>
    <x v="0"/>
    <s v="A. Laptop;C. Mobile phone"/>
    <s v="A. Browsing;B. E-mail;D. Social networking;F. learning;H. Banking"/>
    <x v="1"/>
    <s v="B. 3 years and above"/>
    <s v="D. It is those practices an internet user should engage in to avoid cyber attack"/>
    <s v="A. Human health"/>
    <s v="D. All of the above"/>
    <s v="D. Physical meeting"/>
    <s v="A. It is the act of deceiving somebody into submitting vital information"/>
    <s v="A. True"/>
    <s v="A. Software update"/>
    <s v="A. True"/>
    <b v="1"/>
    <s v="D. All of the Above"/>
    <x v="0"/>
    <b v="1"/>
    <s v="B. Often"/>
    <s v="B. Often"/>
    <s v="C. Rarely"/>
    <s v="D. Never"/>
    <s v="A. Every time"/>
    <s v="B. Often"/>
    <s v="D. Never"/>
    <s v="C. Rarely"/>
    <s v="B. Often"/>
    <s v="C. Rarely"/>
    <s v="A. Every time"/>
    <s v="B. Often"/>
    <x v="1"/>
    <x v="0"/>
  </r>
  <r>
    <x v="4"/>
    <s v="johnpaul.offorma@unn.edu.ng"/>
    <x v="0"/>
    <x v="1"/>
    <x v="2"/>
    <x v="0"/>
    <x v="1"/>
    <s v="B. Desktop"/>
    <s v="A. Browsing;B. E-mail;D. Social networking;F. learning"/>
    <x v="0"/>
    <s v="B. 3 years and above"/>
    <s v="D. It is those practices an internet user should engage in to avoid cyber attack"/>
    <s v="B. Network"/>
    <s v="D. All of the above"/>
    <s v="D. Physical meeting"/>
    <s v="A. It is the act of deceiving somebody into submitting vital information"/>
    <s v="A. True"/>
    <s v="A. Software update"/>
    <s v="A. True"/>
    <b v="1"/>
    <s v="D. All of the Above"/>
    <x v="0"/>
    <b v="1"/>
    <s v="B. Often"/>
    <s v="B. Often"/>
    <s v="C. Rarely"/>
    <s v="B. Often"/>
    <s v="B. Often"/>
    <s v="B. Often"/>
    <s v="C. Rarely"/>
    <s v="C. Rarely"/>
    <s v="B. Often"/>
    <s v="C. Rarely"/>
    <s v="B. Often"/>
    <s v="B. Often"/>
    <x v="0"/>
    <x v="0"/>
  </r>
  <r>
    <x v="5"/>
    <s v="emeka.ndulue@unn.edu.ng"/>
    <x v="0"/>
    <x v="0"/>
    <x v="2"/>
    <x v="1"/>
    <x v="1"/>
    <s v="A. Laptop;B. Desktop;C. Mobile phone;D. Tablets"/>
    <s v="A. Browsing;B. E-mail;C. Downloading music/video;D. Social networking;F. learning;G. Business;H. Banking"/>
    <x v="1"/>
    <s v="B. 3 years and above"/>
    <s v="D. It is those practices an internet user should engage in to avoid cyber attack"/>
    <s v="D. Information"/>
    <s v="D. All of the above"/>
    <s v="D. Physical meeting"/>
    <s v="A. It is the act of deceiving somebody into submitting vital information"/>
    <s v="A. True"/>
    <s v="A. Software update"/>
    <s v="A. True"/>
    <b v="1"/>
    <s v="D. All of the Above"/>
    <x v="0"/>
    <b v="1"/>
    <s v="A. Every time"/>
    <s v="A. Every time"/>
    <s v="A. Every time"/>
    <s v="A. Every time"/>
    <s v="D. Never"/>
    <s v="B. Often"/>
    <s v="A. Every time"/>
    <s v="A. Every time"/>
    <s v="B. Often"/>
    <s v="D. Never"/>
    <s v="B. Often"/>
    <s v="A. Every time"/>
    <x v="1"/>
    <x v="0"/>
  </r>
  <r>
    <x v="6"/>
    <s v="kingsley.udegbunam@unn.edu.ng"/>
    <x v="0"/>
    <x v="1"/>
    <x v="1"/>
    <x v="1"/>
    <x v="0"/>
    <s v="A. Laptop;C. Mobile phone;D. Tablets"/>
    <s v="A. Browsing;B. E-mail;C. Downloading music/video;D. Social networking;F. learning;G. Business;H. Banking"/>
    <x v="0"/>
    <s v="B. 3 years and above"/>
    <s v="D. It is those practices an internet user should engage in to avoid cyber attack"/>
    <s v="C. Device used"/>
    <s v="D. All of the above"/>
    <s v="D. Physical meeting"/>
    <s v="A. It is the act of deceiving somebody into submitting vital information"/>
    <s v="A. True"/>
    <s v="A. Software update"/>
    <s v="A. True"/>
    <b v="1"/>
    <s v="D. All of the Above"/>
    <x v="0"/>
    <b v="1"/>
    <s v="A. Every time"/>
    <s v="A. Every time"/>
    <s v="A. Every time"/>
    <s v="A. Every time"/>
    <s v="B. Often"/>
    <s v="B. Often"/>
    <s v="B. Often"/>
    <s v="B. Often"/>
    <s v="B. Often"/>
    <s v="D. Never"/>
    <s v="B. Often"/>
    <s v="A. Every time"/>
    <x v="1"/>
    <x v="0"/>
  </r>
  <r>
    <x v="7"/>
    <s v="ogechi.ikem@unn.edu.ng"/>
    <x v="1"/>
    <x v="1"/>
    <x v="2"/>
    <x v="1"/>
    <x v="0"/>
    <s v="A. Laptop;C. Mobile phone"/>
    <s v="A. Browsing;B. E-mail;F. learning"/>
    <x v="1"/>
    <s v="B. 3 years and above"/>
    <s v="D. It is those practices an internet user should engage in to avoid cyber attack"/>
    <s v="D. Information"/>
    <s v="D. All of the above"/>
    <s v="D. Physical meeting"/>
    <s v="C. Pass-wording your document"/>
    <s v="B. False"/>
    <s v="A. Software update"/>
    <s v="A. True"/>
    <b v="1"/>
    <s v="D. All of the Above"/>
    <x v="1"/>
    <b v="0"/>
    <s v="B. Often"/>
    <s v="C. Rarely"/>
    <s v="D. Never"/>
    <s v="D. Never"/>
    <s v="D. Never"/>
    <s v="D. Never"/>
    <s v="D. Never"/>
    <s v="D. Never"/>
    <s v="D. Never"/>
    <s v="B. Often"/>
    <s v="A. Every time"/>
    <s v="C. Rarely"/>
    <x v="0"/>
    <x v="1"/>
  </r>
  <r>
    <x v="8"/>
    <s v="chibueze.philip@unn.edu.ng"/>
    <x v="0"/>
    <x v="0"/>
    <x v="0"/>
    <x v="0"/>
    <x v="0"/>
    <s v="A. Laptop;B. Desktop;C. Mobile phone"/>
    <s v="A. Browsing;B. E-mail;C. Downloading music/video;D. Social networking;F. learning;G. Business;H. Banking"/>
    <x v="1"/>
    <s v="B. 3 years and above"/>
    <s v="D. It is those practices an internet user should engage in to avoid cyber attack"/>
    <s v="B. Network"/>
    <s v="A. Facebook"/>
    <s v="D. Physical meeting"/>
    <s v="A. It is the act of deceiving somebody into submitting vital information"/>
    <s v="A. True"/>
    <s v="A. Software update"/>
    <s v="A. True"/>
    <b v="1"/>
    <s v="D. All of the Above"/>
    <x v="0"/>
    <b v="1"/>
    <s v="C. Rarely"/>
    <s v="B. Often"/>
    <s v="B. Often"/>
    <s v="A. Every time"/>
    <s v="B. Often"/>
    <s v="B. Often"/>
    <s v="C. Rarely"/>
    <s v="B. Often"/>
    <s v="B. Often"/>
    <s v="B. Often"/>
    <s v="B. Often"/>
    <s v="B. Often"/>
    <x v="2"/>
    <x v="1"/>
  </r>
  <r>
    <x v="9"/>
    <s v="ngozi.emelogu@unn.edu.ng"/>
    <x v="1"/>
    <x v="2"/>
    <x v="2"/>
    <x v="1"/>
    <x v="0"/>
    <s v="A. Laptop;C. Mobile phone"/>
    <s v="A. Browsing;B. E-mail;C. Downloading music/video;D. Social networking;F. learning;H. Banking"/>
    <x v="1"/>
    <s v="B. 3 years and above"/>
    <s v="D. It is those practices an internet user should engage in to avoid cyber attack"/>
    <s v="A. Human health"/>
    <s v="D. All of the above"/>
    <s v="D. Physical meeting"/>
    <s v="A. It is the act of deceiving somebody into submitting vital information"/>
    <s v="A. True"/>
    <s v="C. Downloading from unsecured sites"/>
    <s v="A. True"/>
    <b v="1"/>
    <s v="D. All of the Above"/>
    <x v="2"/>
    <b v="1"/>
    <s v="B. Often"/>
    <s v="D. Never"/>
    <s v="D. Never"/>
    <s v="D. Never"/>
    <s v="B. Often"/>
    <s v="C. Rarely"/>
    <s v="D. Never"/>
    <s v="D. Never"/>
    <s v="D. Never"/>
    <s v="D. Never"/>
    <s v="C. Rarely"/>
    <s v="C. Rarely"/>
    <x v="2"/>
    <x v="1"/>
  </r>
  <r>
    <x v="10"/>
    <s v="anita.ezeagba@unn.edu.ng"/>
    <x v="1"/>
    <x v="0"/>
    <x v="2"/>
    <x v="1"/>
    <x v="1"/>
    <s v="A. Laptop"/>
    <s v="A. Browsing"/>
    <x v="1"/>
    <s v="B. 3 years and above"/>
    <s v="D. It is those practices an internet user should engage in to avoid cyber attack"/>
    <s v="A. Human health"/>
    <s v="D. All of the above"/>
    <s v="D. Physical meeting"/>
    <s v="A. It is the act of deceiving somebody into submitting vital information"/>
    <s v="A. True"/>
    <s v="A. Software update"/>
    <s v="A. True"/>
    <b v="1"/>
    <s v="D. All of the Above"/>
    <x v="0"/>
    <b v="1"/>
    <s v="A. Every time"/>
    <s v="B. Often"/>
    <s v="B. Often"/>
    <s v="A. Every time"/>
    <s v="B. Often"/>
    <s v="B. Often"/>
    <s v="A. Every time"/>
    <s v="B. Often"/>
    <s v="B. Often"/>
    <s v="B. Often"/>
    <s v="B. Often"/>
    <s v="B. Often"/>
    <x v="0"/>
    <x v="0"/>
  </r>
  <r>
    <x v="11"/>
    <s v="chibueze.onyeke@unn.edu.ng"/>
    <x v="0"/>
    <x v="1"/>
    <x v="1"/>
    <x v="1"/>
    <x v="1"/>
    <s v="A. Laptop;B. Desktop;C. Mobile phone"/>
    <s v="A. Browsing;B. E-mail;C. Downloading music/video;D. Social networking;F. learning;H. Banking"/>
    <x v="1"/>
    <s v="B. 3 years and above"/>
    <s v="A. Use of antispyware"/>
    <s v="A. Human health"/>
    <s v="D. All of the above"/>
    <s v="D. Physical meeting"/>
    <s v="A. It is the act of deceiving somebody into submitting vital information"/>
    <s v="A. True"/>
    <s v="A. Software update"/>
    <s v="B. False"/>
    <b v="1"/>
    <s v="D. All of the Above"/>
    <x v="0"/>
    <b v="1"/>
    <s v="B. Often"/>
    <s v="A. Every time"/>
    <s v="D. Never"/>
    <s v="A. Every time"/>
    <s v="B. Often"/>
    <s v="C. Rarely"/>
    <s v="D. Never"/>
    <s v="D. Never"/>
    <s v="C. Rarely"/>
    <s v="C. Rarely"/>
    <s v="C. Rarely"/>
    <s v="C. Rarely"/>
    <x v="1"/>
    <x v="1"/>
  </r>
  <r>
    <x v="12"/>
    <s v="modesta.ezema@unn.edu.ng"/>
    <x v="1"/>
    <x v="2"/>
    <x v="1"/>
    <x v="1"/>
    <x v="1"/>
    <s v="A. Laptop;C. Mobile phone"/>
    <s v="A. Browsing;B. E-mail;C. Downloading music/video;D. Social networking;F. learning;G. Business;H. Banking"/>
    <x v="0"/>
    <s v="B. 3 years and above"/>
    <s v="D. It is those practices an internet user should engage in to avoid cyber attack"/>
    <s v="A. Human health"/>
    <s v="D. All of the above"/>
    <s v="D. Physical meeting"/>
    <s v="A. It is the act of deceiving somebody into submitting vital information"/>
    <s v="A. True"/>
    <s v="D. The use of unprotected devices"/>
    <s v="A. True"/>
    <b v="1"/>
    <s v="D. All of the Above"/>
    <x v="0"/>
    <b v="1"/>
    <s v="B. Often"/>
    <s v="B. Often"/>
    <s v="C. Rarely"/>
    <s v="C. Rarely"/>
    <s v="B. Often"/>
    <s v="C. Rarely"/>
    <s v="C. Rarely"/>
    <s v="C. Rarely"/>
    <s v="C. Rarely"/>
    <s v="D. Never"/>
    <s v="D. Never"/>
    <s v="C. Rarely"/>
    <x v="2"/>
    <x v="1"/>
  </r>
  <r>
    <x v="13"/>
    <s v="njorkun.ndubuisi@unn.edu.ng"/>
    <x v="0"/>
    <x v="0"/>
    <x v="2"/>
    <x v="0"/>
    <x v="1"/>
    <s v="A. Laptop;C. Mobile phone"/>
    <s v="A. Browsing;B. E-mail;C. Downloading music/video;D. Social networking;F. learning;H. Banking"/>
    <x v="1"/>
    <s v="B. 3 years and above"/>
    <s v="D. It is those practices an internet user should engage in to avoid cyber attack"/>
    <s v="C. Device used"/>
    <s v="D. All of the above"/>
    <s v="D. Physical meeting"/>
    <s v="A. It is the act of deceiving somebody into submitting vital information"/>
    <s v="A. True"/>
    <s v="A. Software update"/>
    <s v="A. True"/>
    <b v="0"/>
    <s v="D. All of the Above"/>
    <x v="0"/>
    <b v="1"/>
    <s v="B. Often"/>
    <s v="D. Never"/>
    <s v="D. Never"/>
    <s v="D. Never"/>
    <s v="C. Rarely"/>
    <s v="C. Rarely"/>
    <s v="D. Never"/>
    <s v="D. Never"/>
    <s v="C. Rarely"/>
    <s v="C. Rarely"/>
    <s v="B. Often"/>
    <s v="B. Often"/>
    <x v="1"/>
    <x v="1"/>
  </r>
  <r>
    <x v="14"/>
    <s v="michael.nnaji@unn.edu.ng"/>
    <x v="0"/>
    <x v="1"/>
    <x v="2"/>
    <x v="1"/>
    <x v="0"/>
    <s v="A. Laptop;C. Mobile phone"/>
    <s v="A. Browsing;B. E-mail;C. Downloading music/video;D. Social networking"/>
    <x v="1"/>
    <s v="B. 3 years and above"/>
    <s v="C. Running antivirus scan at least once a week"/>
    <s v="A. Human health"/>
    <s v="D. All of the above"/>
    <s v="D. Physical meeting"/>
    <s v="B. Sending e-mail to somebody"/>
    <s v="B. False"/>
    <s v="A. Software update"/>
    <s v="B. False"/>
    <m/>
    <s v="D. All of the Above"/>
    <x v="0"/>
    <b v="0"/>
    <s v="A. Every time"/>
    <s v="B. Often"/>
    <s v="A. Every time"/>
    <s v="B. Often"/>
    <s v="A. Every time"/>
    <s v="D. Never"/>
    <s v="B. Often"/>
    <s v="C. Rarely"/>
    <s v="C. Rarely"/>
    <s v="B. Often"/>
    <s v="A. Every time"/>
    <s v="C. Rarely"/>
    <x v="1"/>
    <x v="1"/>
  </r>
  <r>
    <x v="15"/>
    <s v="agnes.anarado@unn.edu.ng"/>
    <x v="1"/>
    <x v="3"/>
    <x v="1"/>
    <x v="1"/>
    <x v="1"/>
    <s v="A. Laptop;C. Mobile phone"/>
    <s v="A. Browsing;B. E-mail;F. learning"/>
    <x v="1"/>
    <s v="B. 3 years and above"/>
    <s v="D. It is those practices an internet user should engage in to avoid cyber attack"/>
    <s v="A. Human health"/>
    <s v="D. All of the above"/>
    <s v="D. Physical meeting"/>
    <s v="A. It is the act of deceiving somebody into submitting vital information"/>
    <s v="A. True"/>
    <s v="C. Downloading from unsecured sites"/>
    <s v="A. True"/>
    <b v="1"/>
    <s v="D. All of the Above"/>
    <x v="0"/>
    <b v="1"/>
    <s v="B. Often"/>
    <s v="C. Rarely"/>
    <s v="C. Rarely"/>
    <s v="C. Rarely"/>
    <s v="C. Rarely"/>
    <s v="C. Rarely"/>
    <s v="C. Rarely"/>
    <s v="A. Every time"/>
    <s v="C. Rarely"/>
    <s v="D. Never"/>
    <s v="B. Often"/>
    <s v="D. Never"/>
    <x v="1"/>
    <x v="1"/>
  </r>
  <r>
    <x v="16"/>
    <s v="chukwubuikem.onyekwelu@unn.edu.ng"/>
    <x v="0"/>
    <x v="0"/>
    <x v="0"/>
    <x v="0"/>
    <x v="1"/>
    <s v="A. Laptop;C. Mobile phone"/>
    <s v="A. Browsing;B. E-mail;C. Downloading music/video;D. Social networking;F. learning;G. Business;H. Banking"/>
    <x v="0"/>
    <s v="B. 3 years and above"/>
    <s v="D. It is those practices an internet user should engage in to avoid cyber attack"/>
    <s v="D. Information"/>
    <s v="D. All of the above"/>
    <s v="D. Physical meeting"/>
    <s v="A. It is the act of deceiving somebody into submitting vital information"/>
    <s v="A. True"/>
    <s v="A. Software update"/>
    <s v="B. False"/>
    <b v="1"/>
    <s v="D. All of the Above"/>
    <x v="0"/>
    <b v="1"/>
    <s v="A. Every time"/>
    <s v="A. Every time"/>
    <s v="A. Every time"/>
    <s v="A. Every time"/>
    <s v="D. Never"/>
    <s v="B. Often"/>
    <s v="A. Every time"/>
    <s v="A. Every time"/>
    <s v="B. Often"/>
    <s v="D. Never"/>
    <s v="B. Often"/>
    <s v="C. Rarely"/>
    <x v="1"/>
    <x v="0"/>
  </r>
  <r>
    <x v="17"/>
    <s v="casimir.ani@unn.edu.ng"/>
    <x v="0"/>
    <x v="2"/>
    <x v="1"/>
    <x v="1"/>
    <x v="0"/>
    <s v="A. Laptop;B. Desktop;C. Mobile phone;D. Tablets"/>
    <s v="A. Browsing;B. E-mail;C. Downloading music/video;D. Social networking;F. learning;G. Business;H. Banking"/>
    <x v="0"/>
    <s v="B. 3 years and above"/>
    <s v="D. It is those practices an internet user should engage in to avoid cyber attack"/>
    <s v="D. Information"/>
    <s v="D. All of the above"/>
    <s v="D. Physical meeting"/>
    <s v="A. It is the act of deceiving somebody into submitting vital information"/>
    <s v="A. True"/>
    <s v="C. Downloading from unsecured sites"/>
    <s v="A. True"/>
    <b v="1"/>
    <s v="D. All of the Above"/>
    <x v="0"/>
    <b v="1"/>
    <s v="A. Every time"/>
    <s v="A. Every time"/>
    <s v="C. Rarely"/>
    <s v="B. Often"/>
    <s v="A. Every time"/>
    <s v="C. Rarely"/>
    <s v="C. Rarely"/>
    <s v="A. Every time"/>
    <s v="B. Often"/>
    <s v="D. Never"/>
    <s v="A. Every time"/>
    <s v="B. Often"/>
    <x v="1"/>
    <x v="1"/>
  </r>
  <r>
    <x v="18"/>
    <s v="chibundo.okonkwo@unn.edu.ng"/>
    <x v="1"/>
    <x v="0"/>
    <x v="2"/>
    <x v="1"/>
    <x v="1"/>
    <s v="A. Laptop;C. Mobile phone;D. Tablets"/>
    <s v="A. Browsing;B. E-mail;D. Social networking;F. learning;H. Banking"/>
    <x v="1"/>
    <s v="B. 3 years and above"/>
    <s v="D. It is those practices an internet user should engage in to avoid cyber attack"/>
    <s v="B. Network"/>
    <s v="D. All of the above"/>
    <s v="D. Physical meeting"/>
    <s v="A. It is the act of deceiving somebody into submitting vital information"/>
    <s v="A. True"/>
    <s v="A. Software update"/>
    <s v="A. True"/>
    <b v="0"/>
    <s v="D. All of the Above"/>
    <x v="0"/>
    <b v="1"/>
    <s v="A. Every time"/>
    <s v="D. Never"/>
    <s v="D. Never"/>
    <s v="C. Rarely"/>
    <s v="B. Often"/>
    <s v="C. Rarely"/>
    <s v="C. Rarely"/>
    <s v="C. Rarely"/>
    <s v="B. Often"/>
    <s v="C. Rarely"/>
    <s v="D. Never"/>
    <s v="B. Often"/>
    <x v="1"/>
    <x v="1"/>
  </r>
  <r>
    <x v="19"/>
    <s v="chekwubechukwu.chibueze@unn.edu.ng"/>
    <x v="1"/>
    <x v="0"/>
    <x v="0"/>
    <x v="1"/>
    <x v="1"/>
    <s v="A. Laptop;C. Mobile phone"/>
    <s v="A. Browsing;B. E-mail;C. Downloading music/video;D. Social networking;F. learning;H. Banking"/>
    <x v="1"/>
    <s v="B. 3 years and above"/>
    <s v="D. It is those practices an internet user should engage in to avoid cyber attack"/>
    <s v="A. Human health"/>
    <s v="D. All of the above"/>
    <s v="D. Physical meeting"/>
    <s v="A. It is the act of deceiving somebody into submitting vital information"/>
    <s v="A. True"/>
    <s v="A. Software update"/>
    <s v="A. True"/>
    <b v="1"/>
    <s v="D. All of the Above"/>
    <x v="0"/>
    <b v="1"/>
    <s v="C. Rarely"/>
    <s v="D. Never"/>
    <s v="D. Never"/>
    <s v="D. Never"/>
    <s v="B. Often"/>
    <s v="C. Rarely"/>
    <s v="D. Never"/>
    <s v="D. Never"/>
    <s v="D. Never"/>
    <s v="C. Rarely"/>
    <s v="B. Often"/>
    <s v="B. Often"/>
    <x v="1"/>
    <x v="1"/>
  </r>
  <r>
    <x v="20"/>
    <s v="chidiebere.ohama@unn.edu.ng"/>
    <x v="0"/>
    <x v="0"/>
    <x v="0"/>
    <x v="0"/>
    <x v="2"/>
    <s v="A. Laptop;C. Mobile phone"/>
    <s v="A. Browsing;B. E-mail;D. Social networking;F. learning;G. Business;H. Banking"/>
    <x v="1"/>
    <s v="B. 3 years and above"/>
    <s v="D. It is those practices an internet user should engage in to avoid cyber attack"/>
    <s v="A. Human health"/>
    <s v="D. All of the above"/>
    <s v="D. Physical meeting"/>
    <s v="A. It is the act of deceiving somebody into submitting vital information"/>
    <s v="A. True"/>
    <s v="A. Software update"/>
    <s v="A. True"/>
    <b v="1"/>
    <s v="D. All of the Above"/>
    <x v="0"/>
    <b v="1"/>
    <s v="A. Every time"/>
    <s v="A. Every time"/>
    <s v="A. Every time"/>
    <s v="A. Every time"/>
    <s v="B. Often"/>
    <s v="C. Rarely"/>
    <s v="A. Every time"/>
    <s v="B. Often"/>
    <s v="B. Often"/>
    <s v="C. Rarely"/>
    <s v="B. Often"/>
    <s v="B. Often"/>
    <x v="1"/>
    <x v="0"/>
  </r>
  <r>
    <x v="21"/>
    <s v="ejike.onuoha@unn.edu.ng"/>
    <x v="0"/>
    <x v="1"/>
    <x v="0"/>
    <x v="0"/>
    <x v="1"/>
    <s v="C. Mobile phone"/>
    <s v="A. Browsing;F. learning"/>
    <x v="1"/>
    <s v="B. 3 years and above"/>
    <s v="D. It is those practices an internet user should engage in to avoid cyber attack"/>
    <m/>
    <s v="D. All of the above"/>
    <s v="C. Dating"/>
    <s v="B. Sending e-mail to somebody"/>
    <s v="B. False"/>
    <s v="D. The use of unprotected devices"/>
    <s v="A. True"/>
    <m/>
    <s v="D. All of the Above"/>
    <x v="1"/>
    <b v="0"/>
    <s v="B. Often"/>
    <s v="C. Rarely"/>
    <s v="C. Rarely"/>
    <s v="B. Often"/>
    <s v="B. Often"/>
    <s v="B. Often"/>
    <s v="C. Rarely"/>
    <s v="B. Often"/>
    <s v="D. Never"/>
    <s v="C. Rarely"/>
    <s v="C. Rarely"/>
    <s v="B. Often"/>
    <x v="1"/>
    <x v="1"/>
  </r>
  <r>
    <x v="22"/>
    <s v="kenneth-e.ogbonna@unn.edu.ng"/>
    <x v="0"/>
    <x v="1"/>
    <x v="2"/>
    <x v="1"/>
    <x v="0"/>
    <s v="A. Laptop;C. Mobile phone"/>
    <s v="A. Browsing;B. E-mail;C. Downloading music/video;D. Social networking;F. learning;G. Business;H. Banking"/>
    <x v="1"/>
    <s v="B. 3 years and above"/>
    <s v="D. It is those practices an internet user should engage in to avoid cyber attack"/>
    <s v="A. Human health"/>
    <s v="D. All of the above"/>
    <s v="D. Physical meeting"/>
    <s v="A. It is the act of deceiving somebody into submitting vital information"/>
    <s v="A. True"/>
    <s v="A. Software update"/>
    <s v="A. True"/>
    <b v="1"/>
    <s v="D. All of the Above"/>
    <x v="0"/>
    <b v="1"/>
    <s v="C. Rarely"/>
    <s v="C. Rarely"/>
    <s v="B. Often"/>
    <s v="D. Never"/>
    <s v="B. Often"/>
    <s v="C. Rarely"/>
    <s v="D. Never"/>
    <s v="D. Never"/>
    <s v="B. Often"/>
    <s v="C. Rarely"/>
    <s v="B. Often"/>
    <s v="C. Rarely"/>
    <x v="2"/>
    <x v="1"/>
  </r>
  <r>
    <x v="23"/>
    <s v="onyekachi.egbuhuzor@unn.edu.ng"/>
    <x v="0"/>
    <x v="1"/>
    <x v="2"/>
    <x v="1"/>
    <x v="1"/>
    <s v="A. Laptop;C. Mobile phone;D. Tablets"/>
    <s v="A. Browsing;B. E-mail;D. Social networking;F. learning;G. Business;H. Banking"/>
    <x v="1"/>
    <s v="B. 3 years and above"/>
    <s v="D. It is those practices an internet user should engage in to avoid cyber attack"/>
    <s v="A. Human health"/>
    <s v="D. All of the above"/>
    <s v="D. Physical meeting"/>
    <s v="A. It is the act of deceiving somebody into submitting vital information"/>
    <s v="A. True"/>
    <s v="A. Software update"/>
    <s v="A. True"/>
    <b v="1"/>
    <s v="D. All of the Above"/>
    <x v="0"/>
    <b v="1"/>
    <s v="A. Every time"/>
    <s v="C. Rarely"/>
    <s v="D. Never"/>
    <s v="C. Rarely"/>
    <s v="B. Often"/>
    <s v="B. Often"/>
    <s v="C. Rarely"/>
    <s v="C. Rarely"/>
    <s v="C. Rarely"/>
    <s v="C. Rarely"/>
    <s v="B. Often"/>
    <s v="C. Rarely"/>
    <x v="2"/>
    <x v="1"/>
  </r>
  <r>
    <x v="24"/>
    <s v="collins.nnamani@unn.edu.ng"/>
    <x v="0"/>
    <x v="2"/>
    <x v="2"/>
    <x v="1"/>
    <x v="0"/>
    <s v="A. Laptop;C. Mobile phone"/>
    <s v="A. Browsing;B. E-mail;D. Social networking;F. learning;G. Business;H. Banking"/>
    <x v="1"/>
    <s v="B. 3 years and above"/>
    <s v="D. It is those practices an internet user should engage in to avoid cyber attack"/>
    <s v="A. Human health"/>
    <s v="D. All of the above"/>
    <s v="D. Physical meeting"/>
    <s v="A. It is the act of deceiving somebody into submitting vital information"/>
    <s v="A. True"/>
    <s v="A. Software update"/>
    <s v="A. True"/>
    <b v="1"/>
    <s v="D. All of the Above"/>
    <x v="0"/>
    <b v="1"/>
    <s v="B. Often"/>
    <s v="B. Often"/>
    <s v="C. Rarely"/>
    <s v="C. Rarely"/>
    <s v="C. Rarely"/>
    <s v="C. Rarely"/>
    <s v="C. Rarely"/>
    <s v="C. Rarely"/>
    <s v="B. Often"/>
    <s v="C. Rarely"/>
    <s v="B. Often"/>
    <s v="B. Often"/>
    <x v="1"/>
    <x v="0"/>
  </r>
  <r>
    <x v="25"/>
    <s v="nwakaego.agu@unn.edu.ng"/>
    <x v="1"/>
    <x v="0"/>
    <x v="0"/>
    <x v="0"/>
    <x v="1"/>
    <s v="A. Laptop;C. Mobile phone"/>
    <s v="A. Browsing;C. Downloading music/video;D. Social networking;F. learning;H. Banking"/>
    <x v="0"/>
    <s v="B. 3 years and above"/>
    <s v="D. It is those practices an internet user should engage in to avoid cyber attack"/>
    <s v="A. Human health"/>
    <s v="D. All of the above"/>
    <s v="D. Physical meeting"/>
    <s v="A. It is the act of deceiving somebody into submitting vital information"/>
    <s v="A. True"/>
    <s v="A. Software update"/>
    <s v="A. True"/>
    <b v="1"/>
    <s v="D. All of the Above"/>
    <x v="0"/>
    <b v="1"/>
    <s v="A. Every time"/>
    <s v="C. Rarely"/>
    <s v="C. Rarely"/>
    <s v="C. Rarely"/>
    <s v="B. Often"/>
    <s v="B. Often"/>
    <s v="C. Rarely"/>
    <s v="B. Often"/>
    <s v="C. Rarely"/>
    <s v="D. Never"/>
    <s v="C. Rarely"/>
    <s v="B. Often"/>
    <x v="1"/>
    <x v="0"/>
  </r>
  <r>
    <x v="26"/>
    <s v="emmanuel.nwangwu@unn.edu.ng"/>
    <x v="0"/>
    <x v="1"/>
    <x v="1"/>
    <x v="1"/>
    <x v="2"/>
    <s v="A. Laptop;C. Mobile phone"/>
    <s v="A. Browsing;B. E-mail;C. Downloading music/video;D. Social networking;F. learning;H. Banking"/>
    <x v="1"/>
    <s v="B. 3 years and above"/>
    <s v="D. It is those practices an internet user should engage in to avoid cyber attack"/>
    <s v="D. Information"/>
    <s v="B. Twitter"/>
    <s v="D. Physical meeting"/>
    <s v="A. It is the act of deceiving somebody into submitting vital information"/>
    <s v="A. True"/>
    <s v="A. Software update"/>
    <s v="A. True"/>
    <b v="1"/>
    <s v="D. All of the Above"/>
    <x v="0"/>
    <b v="1"/>
    <s v="B. Often"/>
    <s v="B. Often"/>
    <s v="B. Often"/>
    <s v="B. Often"/>
    <s v="B. Often"/>
    <s v="C. Rarely"/>
    <s v="B. Often"/>
    <s v="B. Often"/>
    <s v="C. Rarely"/>
    <s v="C. Rarely"/>
    <s v="B. Often"/>
    <s v="C. Rarely"/>
    <x v="2"/>
    <x v="1"/>
  </r>
  <r>
    <x v="27"/>
    <s v="uche.nwamarah@unn.edu.ng"/>
    <x v="0"/>
    <x v="2"/>
    <x v="0"/>
    <x v="0"/>
    <x v="1"/>
    <s v="A. Laptop;B. Desktop;C. Mobile phone;D. Tablets"/>
    <s v="A. Browsing;B. E-mail;C. Downloading music/video;D. Social networking;E. Playing games;F. learning;G. Business;H. Banking"/>
    <x v="1"/>
    <s v="B. 3 years and above"/>
    <s v="D. It is those practices an internet user should engage in to avoid cyber attack"/>
    <s v="C. Device used"/>
    <s v="D. All of the above"/>
    <s v="D. Physical meeting"/>
    <s v="A. It is the act of deceiving somebody into submitting vital information"/>
    <s v="A. True"/>
    <s v="A. Software update"/>
    <s v="A. True"/>
    <b v="1"/>
    <s v="D. All of the Above"/>
    <x v="0"/>
    <b v="1"/>
    <s v="A. Every time"/>
    <s v="A. Every time"/>
    <s v="A. Every time"/>
    <s v="A. Every time"/>
    <s v="B. Often"/>
    <s v="B. Often"/>
    <s v="D. Never"/>
    <s v="D. Never"/>
    <s v="B. Often"/>
    <s v="D. Never"/>
    <s v="B. Often"/>
    <s v="B. Often"/>
    <x v="2"/>
    <x v="0"/>
  </r>
  <r>
    <x v="28"/>
    <s v="lucky.odi.243310@unn.edu.ng"/>
    <x v="0"/>
    <x v="4"/>
    <x v="3"/>
    <x v="2"/>
    <x v="1"/>
    <s v="A. Laptop;B. Desktop;C. Mobile phone"/>
    <s v="A. Browsing;B. E-mail;C. Downloading music/video;D. Social networking;F. learning"/>
    <x v="1"/>
    <s v="B. 3 years and above"/>
    <s v="D. It is those practices an internet user should engage in to avoid cyber attack"/>
    <s v="D. Information"/>
    <s v="A. Facebook"/>
    <s v="B. Sharing of information"/>
    <s v="A. It is the act of deceiving somebody into submitting vital information"/>
    <s v="A. True"/>
    <s v="A. Software update"/>
    <s v="A. True"/>
    <b v="1"/>
    <s v="D. All of the Above"/>
    <x v="0"/>
    <b v="1"/>
    <s v="A. Every time"/>
    <s v="D. Never"/>
    <s v="B. Often"/>
    <s v="A. Every time"/>
    <s v="B. Often"/>
    <s v="C. Rarely"/>
    <s v="C. Rarely"/>
    <s v="C. Rarely"/>
    <s v="C. Rarely"/>
    <s v="B. Often"/>
    <s v="A. Every time"/>
    <s v="B. Often"/>
    <x v="0"/>
    <x v="1"/>
  </r>
  <r>
    <x v="29"/>
    <s v="james.conable@unn.edu.ng"/>
    <x v="0"/>
    <x v="3"/>
    <x v="1"/>
    <x v="1"/>
    <x v="0"/>
    <s v="A. Laptop;B. Desktop;C. Mobile phone;D. Tablets"/>
    <s v="A. Browsing;B. E-mail;D. Social networking;F. learning;G. Business;H. Banking"/>
    <x v="1"/>
    <s v="B. 3 years and above"/>
    <s v="D. It is those practices an internet user should engage in to avoid cyber attack"/>
    <s v="A. Human health"/>
    <s v="D. All of the above"/>
    <s v="D. Physical meeting"/>
    <s v="A. It is the act of deceiving somebody into submitting vital information"/>
    <s v="A. True"/>
    <s v="A. Software update"/>
    <s v="A. True"/>
    <b v="1"/>
    <s v="D. All of the Above"/>
    <x v="0"/>
    <b v="1"/>
    <s v="A. Every time"/>
    <s v="A. Every time"/>
    <s v="A. Every time"/>
    <s v="A. Every time"/>
    <s v="C. Rarely"/>
    <s v="B. Often"/>
    <s v="B. Often"/>
    <s v="B. Often"/>
    <s v="B. Often"/>
    <s v="D. Never"/>
    <s v="C. Rarely"/>
    <s v="A. Every time"/>
    <x v="1"/>
    <x v="0"/>
  </r>
  <r>
    <x v="30"/>
    <s v="celestine.ugwu@unn.edu.ng"/>
    <x v="0"/>
    <x v="1"/>
    <x v="2"/>
    <x v="1"/>
    <x v="1"/>
    <s v="A. Laptop;C. Mobile phone"/>
    <s v="A. Browsing;B. E-mail;D. Social networking;F. learning;H. Banking"/>
    <x v="1"/>
    <s v="B. 3 years and above"/>
    <s v="D. It is those practices an internet user should engage in to avoid cyber attack"/>
    <s v="A. Human health"/>
    <s v="D. All of the above"/>
    <s v="D. Physical meeting"/>
    <s v="A. It is the act of deceiving somebody into submitting vital information"/>
    <s v="A. True"/>
    <s v="A. Software update"/>
    <s v="B. False"/>
    <b v="1"/>
    <s v="D. All of the Above"/>
    <x v="0"/>
    <b v="1"/>
    <s v="B. Often"/>
    <s v="C. Rarely"/>
    <s v="D. Never"/>
    <s v="C. Rarely"/>
    <s v="B. Often"/>
    <s v="C. Rarely"/>
    <s v="D. Never"/>
    <s v="D. Never"/>
    <s v="C. Rarely"/>
    <s v="C. Rarely"/>
    <s v="C. Rarely"/>
    <s v="C. Rarely"/>
    <x v="2"/>
    <x v="1"/>
  </r>
  <r>
    <x v="31"/>
    <s v="chukwunonso.ezeonufo@unn.edu.ng"/>
    <x v="0"/>
    <x v="0"/>
    <x v="0"/>
    <x v="0"/>
    <x v="1"/>
    <s v="A. Laptop;C. Mobile phone"/>
    <s v="A. Browsing;B. E-mail;C. Downloading music/video;D. Social networking;E. Playing games;F. learning;G. Business;H. Banking"/>
    <x v="1"/>
    <s v="B. 3 years and above"/>
    <s v="D. It is those practices an internet user should engage in to avoid cyber attack"/>
    <s v="B. Network"/>
    <s v="D. All of the above"/>
    <s v="D. Physical meeting"/>
    <s v="A. It is the act of deceiving somebody into submitting vital information"/>
    <s v="A. True"/>
    <s v="A. Software update"/>
    <s v="A. True"/>
    <b v="0"/>
    <s v="D. All of the Above"/>
    <x v="2"/>
    <b v="1"/>
    <s v="A. Every time"/>
    <s v="A. Every time"/>
    <s v="B. Often"/>
    <s v="A. Every time"/>
    <s v="D. Never"/>
    <s v="B. Often"/>
    <s v="B. Often"/>
    <s v="B. Often"/>
    <s v="A. Every time"/>
    <s v="C. Rarely"/>
    <s v="C. Rarely"/>
    <s v="B. Often"/>
    <x v="1"/>
    <x v="0"/>
  </r>
  <r>
    <x v="32"/>
    <s v="judith.onwumere.241494@unn.edu.ng"/>
    <x v="1"/>
    <x v="4"/>
    <x v="3"/>
    <x v="2"/>
    <x v="1"/>
    <s v="C. Mobile phone"/>
    <s v="A. Browsing;B. E-mail;C. Downloading music/video;D. Social networking;F. learning;G. Business;H. Banking"/>
    <x v="1"/>
    <s v="B. 3 years and above"/>
    <s v="D. It is those practices an internet user should engage in to avoid cyber attack"/>
    <s v="A. Human health"/>
    <s v="D. All of the above"/>
    <s v="D. Physical meeting"/>
    <s v="A. It is the act of deceiving somebody into submitting vital information"/>
    <s v="A. True"/>
    <s v="A. Software update"/>
    <s v="A. True"/>
    <b v="1"/>
    <s v="D. All of the Above"/>
    <x v="0"/>
    <b v="1"/>
    <s v="A. Every time"/>
    <s v="C. Rarely"/>
    <s v="C. Rarely"/>
    <s v="C. Rarely"/>
    <s v="B. Often"/>
    <s v="D. Never"/>
    <s v="D. Never"/>
    <s v="D. Never"/>
    <s v="D. Never"/>
    <s v="D. Never"/>
    <s v="A. Every time"/>
    <s v="A. Every time"/>
    <x v="2"/>
    <x v="1"/>
  </r>
  <r>
    <x v="33"/>
    <s v="chukwuemeka.onwuka@unn.edu.ng"/>
    <x v="0"/>
    <x v="1"/>
    <x v="0"/>
    <x v="0"/>
    <x v="1"/>
    <s v="A. Laptop"/>
    <s v="F. learning"/>
    <x v="0"/>
    <s v="B. 3 years and above"/>
    <s v="D. It is those practices an internet user should engage in to avoid cyber attack"/>
    <s v="C. Device used"/>
    <s v="D. All of the above"/>
    <s v="D. Physical meeting"/>
    <s v="A. It is the act of deceiving somebody into submitting vital information"/>
    <s v="A. True"/>
    <s v="A. Software update"/>
    <s v="A. True"/>
    <b v="1"/>
    <s v="D. All of the Above"/>
    <x v="0"/>
    <b v="1"/>
    <s v="B. Often"/>
    <s v="B. Often"/>
    <s v="B. Often"/>
    <s v="B. Often"/>
    <s v="C. Rarely"/>
    <s v="B. Often"/>
    <s v="A. Every time"/>
    <s v="B. Often"/>
    <s v="A. Every time"/>
    <s v="C. Rarely"/>
    <s v="C. Rarely"/>
    <s v="B. Often"/>
    <x v="1"/>
    <x v="0"/>
  </r>
  <r>
    <x v="34"/>
    <s v="somto.onwuagba.245531@unn.edu.ng"/>
    <x v="0"/>
    <x v="4"/>
    <x v="3"/>
    <x v="2"/>
    <x v="1"/>
    <s v="C. Mobile phone"/>
    <s v="A. Browsing;B. E-mail;F. learning"/>
    <x v="1"/>
    <s v="B. 3 years and above"/>
    <s v="D. It is those practices an internet user should engage in to avoid cyber attack"/>
    <s v="A. Human health"/>
    <s v="D. All of the above"/>
    <s v="D. Physical meeting"/>
    <s v="A. It is the act of deceiving somebody into submitting vital information"/>
    <s v="A. True"/>
    <s v="A. Software update"/>
    <s v="A. True"/>
    <b v="1"/>
    <s v="D. All of the Above"/>
    <x v="2"/>
    <b v="1"/>
    <s v="B. Often"/>
    <s v="D. Never"/>
    <s v="B. Often"/>
    <s v="C. Rarely"/>
    <s v="D. Never"/>
    <s v="C. Rarely"/>
    <s v="D. Never"/>
    <s v="C. Rarely"/>
    <s v="A. Every time"/>
    <s v="C. Rarely"/>
    <s v="B. Often"/>
    <s v="B. Often"/>
    <x v="0"/>
    <x v="1"/>
  </r>
  <r>
    <x v="35"/>
    <s v="augustine.ene@unn.edu.ng"/>
    <x v="0"/>
    <x v="1"/>
    <x v="0"/>
    <x v="0"/>
    <x v="1"/>
    <s v="C. Mobile phone"/>
    <s v="F. learning"/>
    <x v="0"/>
    <s v="B. 3 years and above"/>
    <s v="D. It is those practices an internet user should engage in to avoid cyber attack"/>
    <s v="D. Information"/>
    <s v="D. All of the above"/>
    <s v="D. Physical meeting"/>
    <s v="A. It is the act of deceiving somebody into submitting vital information"/>
    <s v="A. True"/>
    <s v="C. Downloading from unsecured sites"/>
    <s v="A. True"/>
    <b v="1"/>
    <s v="D. All of the Above"/>
    <x v="0"/>
    <b v="1"/>
    <s v="A. Every time"/>
    <s v="A. Every time"/>
    <s v="A. Every time"/>
    <s v="A. Every time"/>
    <s v="C. Rarely"/>
    <s v="C. Rarely"/>
    <s v="B. Often"/>
    <s v="B. Often"/>
    <s v="B. Often"/>
    <s v="C. Rarely"/>
    <s v="C. Rarely"/>
    <s v="B. Often"/>
    <x v="2"/>
    <x v="0"/>
  </r>
  <r>
    <x v="36"/>
    <s v="prosper.chigbundu.247180@unn.edu.ng"/>
    <x v="0"/>
    <x v="4"/>
    <x v="3"/>
    <x v="2"/>
    <x v="1"/>
    <s v="C. Mobile phone"/>
    <s v="A. Browsing;B. E-mail;C. Downloading music/video;D. Social networking;F. learning;G. Business;H. Banking"/>
    <x v="1"/>
    <s v="A. Below 3 years"/>
    <s v="D. It is those practices an internet user should engage in to avoid cyber attack"/>
    <s v="D. Information"/>
    <s v="D. All of the above"/>
    <s v="D. Physical meeting"/>
    <s v="A. It is the act of deceiving somebody into submitting vital information"/>
    <s v="A. True"/>
    <s v="B. The use of infected device"/>
    <s v="B. False"/>
    <b v="1"/>
    <s v="D. All of the Above"/>
    <x v="0"/>
    <b v="1"/>
    <s v="A. Every time"/>
    <s v="A. Every time"/>
    <s v="A. Every time"/>
    <s v="A. Every time"/>
    <s v="D. Never"/>
    <s v="A. Every time"/>
    <s v="A. Every time"/>
    <s v="A. Every time"/>
    <s v="A. Every time"/>
    <s v="D. Never"/>
    <s v="C. Rarely"/>
    <s v="B. Often"/>
    <x v="1"/>
    <x v="0"/>
  </r>
  <r>
    <x v="37"/>
    <s v="kennedy.aneke.246580@unn.edu.ng"/>
    <x v="0"/>
    <x v="4"/>
    <x v="3"/>
    <x v="2"/>
    <x v="1"/>
    <s v="C. Mobile phone"/>
    <s v="A. Browsing;B. E-mail;D. Social networking;F. learning"/>
    <x v="0"/>
    <s v="B. 3 years and above"/>
    <s v="D. It is those practices an internet user should engage in to avoid cyber attack"/>
    <s v="B. Network"/>
    <s v="D. All of the above"/>
    <s v="D. Physical meeting"/>
    <s v="A. It is the act of deceiving somebody into submitting vital information"/>
    <s v="A. True"/>
    <s v="A. Software update"/>
    <s v="A. True"/>
    <b v="1"/>
    <s v="D. All of the Above"/>
    <x v="1"/>
    <b v="1"/>
    <s v="B. Often"/>
    <s v="C. Rarely"/>
    <s v="D. Never"/>
    <s v="C. Rarely"/>
    <s v="C. Rarely"/>
    <s v="C. Rarely"/>
    <s v="D. Never"/>
    <s v="B. Often"/>
    <s v="C. Rarely"/>
    <s v="D. Never"/>
    <s v="A. Every time"/>
    <s v="C. Rarely"/>
    <x v="0"/>
    <x v="1"/>
  </r>
  <r>
    <x v="38"/>
    <s v="chinemelum.obiorah.244659@unn.edu.ng"/>
    <x v="1"/>
    <x v="4"/>
    <x v="3"/>
    <x v="2"/>
    <x v="1"/>
    <s v="A. Laptop;C. Mobile phone"/>
    <s v="D. Social networking;F. learning"/>
    <x v="2"/>
    <s v="B. 3 years and above"/>
    <s v="D. It is those practices an internet user should engage in to avoid cyber attack"/>
    <s v="A. Human health"/>
    <s v="D. All of the above"/>
    <s v="D. Physical meeting"/>
    <s v="B. Sending e-mail to somebody"/>
    <s v="A. True"/>
    <s v="A. Software update"/>
    <s v="A. True"/>
    <b v="0"/>
    <s v="D. All of the Above"/>
    <x v="0"/>
    <b v="1"/>
    <s v="B. Often"/>
    <s v="B. Often"/>
    <s v="C. Rarely"/>
    <s v="A. Every time"/>
    <s v="D. Never"/>
    <s v="D. Never"/>
    <s v="C. Rarely"/>
    <s v="A. Every time"/>
    <s v="C. Rarely"/>
    <s v="C. Rarely"/>
    <s v="C. Rarely"/>
    <s v="B. Often"/>
    <x v="0"/>
    <x v="0"/>
  </r>
  <r>
    <x v="39"/>
    <s v="akuzuo.ofoefule@unn.edu.ng"/>
    <x v="1"/>
    <x v="2"/>
    <x v="1"/>
    <x v="1"/>
    <x v="1"/>
    <s v="A. Laptop;B. Desktop;C. Mobile phone;D. Tablets"/>
    <s v="A. Browsing;B. E-mail;C. Downloading music/video;D. Social networking;E. Playing games;F. learning;G. Business;H. Banking"/>
    <x v="1"/>
    <s v="B. 3 years and above"/>
    <s v="D. It is those practices an internet user should engage in to avoid cyber attack"/>
    <s v="A. Human health"/>
    <s v="D. All of the above"/>
    <s v="D. Physical meeting"/>
    <s v="A. It is the act of deceiving somebody into submitting vital information"/>
    <s v="A. True"/>
    <s v="A. Software update"/>
    <s v="A. True"/>
    <b v="1"/>
    <s v="D. All of the Above"/>
    <x v="0"/>
    <b v="0"/>
    <s v="A. Every time"/>
    <s v="A. Every time"/>
    <s v="A. Every time"/>
    <s v="A. Every time"/>
    <s v="D. Never"/>
    <s v="B. Often"/>
    <s v="C. Rarely"/>
    <s v="B. Often"/>
    <s v="C. Rarely"/>
    <s v="D. Never"/>
    <s v="C. Rarely"/>
    <s v="B. Often"/>
    <x v="0"/>
    <x v="0"/>
  </r>
  <r>
    <x v="40"/>
    <s v="helenc.okoye@unn.edu.ng"/>
    <x v="1"/>
    <x v="1"/>
    <x v="1"/>
    <x v="1"/>
    <x v="1"/>
    <s v="A. Laptop;C. Mobile phone;D. Tablets"/>
    <s v="A. Browsing;B. E-mail;C. Downloading music/video;D. Social networking;E. Playing games;F. learning;G. Business;H. Banking"/>
    <x v="1"/>
    <s v="B. 3 years and above"/>
    <s v="D. It is those practices an internet user should engage in to avoid cyber attack"/>
    <s v="D. Information"/>
    <s v="D. All of the above"/>
    <s v="D. Physical meeting"/>
    <s v="A. It is the act of deceiving somebody into submitting vital information"/>
    <s v="A. True"/>
    <s v="A. Software update"/>
    <s v="A. True"/>
    <b v="1"/>
    <s v="D. All of the Above"/>
    <x v="0"/>
    <b v="1"/>
    <s v="B. Often"/>
    <s v="A. Every time"/>
    <s v="C. Rarely"/>
    <s v="C. Rarely"/>
    <s v="B. Often"/>
    <s v="C. Rarely"/>
    <s v="C. Rarely"/>
    <s v="C. Rarely"/>
    <s v="C. Rarely"/>
    <s v="C. Rarely"/>
    <s v="B. Often"/>
    <s v="B. Often"/>
    <x v="1"/>
    <x v="1"/>
  </r>
  <r>
    <x v="41"/>
    <s v="bruno.njepuome@unn.edu.ng"/>
    <x v="0"/>
    <x v="3"/>
    <x v="2"/>
    <x v="1"/>
    <x v="1"/>
    <s v="A. Laptop;C. Mobile phone"/>
    <s v="A. Browsing;B. E-mail;C. Downloading music/video;D. Social networking;F. learning"/>
    <x v="1"/>
    <s v="B. 3 years and above"/>
    <s v="D. It is those practices an internet user should engage in to avoid cyber attack"/>
    <s v="D. Information"/>
    <s v="D. All of the above"/>
    <s v="D. Physical meeting"/>
    <s v="A. It is the act of deceiving somebody into submitting vital information"/>
    <s v="A. True"/>
    <s v="A. Software update"/>
    <s v="A. True"/>
    <b v="1"/>
    <s v="D. All of the Above"/>
    <x v="0"/>
    <b v="1"/>
    <s v="B. Often"/>
    <s v="C. Rarely"/>
    <s v="D. Never"/>
    <s v="D. Never"/>
    <s v="B. Often"/>
    <s v="C. Rarely"/>
    <s v="D. Never"/>
    <s v="C. Rarely"/>
    <s v="C. Rarely"/>
    <s v="C. Rarely"/>
    <s v="C. Rarely"/>
    <s v="B. Often"/>
    <x v="2"/>
    <x v="1"/>
  </r>
  <r>
    <x v="42"/>
    <s v="onyinye.anyaegbunam.248755@unn.edu.ng"/>
    <x v="1"/>
    <x v="4"/>
    <x v="3"/>
    <x v="2"/>
    <x v="1"/>
    <s v="A. Laptop;C. Mobile phone"/>
    <s v="A. Browsing;B. E-mail;C. Downloading music/video;D. Social networking;F. learning"/>
    <x v="1"/>
    <s v="B. 3 years and above"/>
    <s v="D. It is those practices an internet user should engage in to avoid cyber attack"/>
    <s v="A. Human health"/>
    <s v="D. All of the above"/>
    <s v="C. Dating"/>
    <s v="A. It is the act of deceiving somebody into submitting vital information"/>
    <s v="A. True"/>
    <s v="A. Software update"/>
    <s v="A. True"/>
    <b v="1"/>
    <s v="D. All of the Above"/>
    <x v="1"/>
    <b v="1"/>
    <s v="B. Often"/>
    <s v="C. Rarely"/>
    <s v="C. Rarely"/>
    <s v="B. Often"/>
    <s v="D. Never"/>
    <s v="C. Rarely"/>
    <s v="C. Rarely"/>
    <s v="C. Rarely"/>
    <s v="A. Every time"/>
    <s v="D. Never"/>
    <s v="C. Rarely"/>
    <s v="A. Every time"/>
    <x v="1"/>
    <x v="0"/>
  </r>
  <r>
    <x v="43"/>
    <s v="chigozie.onyeanusi.pg76802@unn.edu.ng"/>
    <x v="1"/>
    <x v="1"/>
    <x v="2"/>
    <x v="1"/>
    <x v="1"/>
    <s v="A. Laptop;C. Mobile phone;D. Tablets"/>
    <s v="A. Browsing;B. E-mail;F. learning"/>
    <x v="1"/>
    <s v="B. 3 years and above"/>
    <s v="C. Running antivirus scan at least once a week"/>
    <s v="A. Human health"/>
    <s v="D. All of the above"/>
    <s v="D. Physical meeting"/>
    <s v="A. It is the act of deceiving somebody into submitting vital information"/>
    <s v="B. False"/>
    <s v="B. The use of infected device"/>
    <s v="A. True"/>
    <b v="1"/>
    <s v="D. All of the Above"/>
    <x v="0"/>
    <b v="1"/>
    <s v="B. Often"/>
    <s v="C. Rarely"/>
    <s v="D. Never"/>
    <s v="C. Rarely"/>
    <s v="D. Never"/>
    <s v="C. Rarely"/>
    <s v="C. Rarely"/>
    <s v="D. Never"/>
    <s v="C. Rarely"/>
    <s v="B. Often"/>
    <s v="D. Never"/>
    <s v="D. Never"/>
    <x v="2"/>
    <x v="1"/>
  </r>
  <r>
    <x v="44"/>
    <s v="nnaemeka.nwofe.243109@unn.edu.ng"/>
    <x v="0"/>
    <x v="4"/>
    <x v="3"/>
    <x v="2"/>
    <x v="1"/>
    <s v="A. Laptop;C. Mobile phone"/>
    <s v="A. Browsing;B. E-mail;C. Downloading music/video;D. Social networking;E. Playing games;F. learning;G. Business;H. Banking"/>
    <x v="1"/>
    <s v="B. 3 years and above"/>
    <s v="D. It is those practices an internet user should engage in to avoid cyber attack"/>
    <s v="A. Human health"/>
    <s v="D. All of the above"/>
    <s v="D. Physical meeting"/>
    <s v="A. It is the act of deceiving somebody into submitting vital information"/>
    <s v="A. True"/>
    <s v="A. Software update"/>
    <s v="B. False"/>
    <b v="1"/>
    <s v="D. All of the Above"/>
    <x v="0"/>
    <b v="1"/>
    <s v="A. Every time"/>
    <s v="C. Rarely"/>
    <s v="D. Never"/>
    <s v="A. Every time"/>
    <s v="B. Often"/>
    <s v="C. Rarely"/>
    <s v="B. Often"/>
    <s v="B. Often"/>
    <s v="B. Often"/>
    <s v="D. Never"/>
    <s v="C. Rarely"/>
    <s v="B. Often"/>
    <x v="1"/>
    <x v="0"/>
  </r>
  <r>
    <x v="45"/>
    <s v="chukwuebuka.onyeagba.232627@unn.edu.ng"/>
    <x v="0"/>
    <x v="4"/>
    <x v="3"/>
    <x v="2"/>
    <x v="1"/>
    <s v="C. Mobile phone"/>
    <s v="A. Browsing;B. E-mail;C. Downloading music/video;D. Social networking;E. Playing games;F. learning;G. Business;H. Banking"/>
    <x v="1"/>
    <s v="B. 3 years and above"/>
    <s v="D. It is those practices an internet user should engage in to avoid cyber attack"/>
    <s v="A. Human health"/>
    <s v="D. All of the above"/>
    <s v="D. Physical meeting"/>
    <s v="A. It is the act of deceiving somebody into submitting vital information"/>
    <s v="A. True"/>
    <s v="A. Software update"/>
    <s v="A. True"/>
    <b v="0"/>
    <s v="D. All of the Above"/>
    <x v="0"/>
    <b v="1"/>
    <s v="C. Rarely"/>
    <s v="C. Rarely"/>
    <s v="C. Rarely"/>
    <s v="C. Rarely"/>
    <s v="B. Often"/>
    <s v="C. Rarely"/>
    <s v="C. Rarely"/>
    <s v="C. Rarely"/>
    <s v="B. Often"/>
    <s v="C. Rarely"/>
    <s v="B. Often"/>
    <s v="B. Often"/>
    <x v="1"/>
    <x v="1"/>
  </r>
  <r>
    <x v="46"/>
    <s v="noble.onyemenam.247551@unn.edu.ng"/>
    <x v="0"/>
    <x v="0"/>
    <x v="3"/>
    <x v="2"/>
    <x v="1"/>
    <s v="C. Mobile phone"/>
    <s v="A. Browsing;B. E-mail;C. Downloading music/video;D. Social networking;F. learning;G. Business;H. Banking"/>
    <x v="1"/>
    <s v="B. 3 years and above"/>
    <s v="D. It is those practices an internet user should engage in to avoid cyber attack"/>
    <s v="A. Human health"/>
    <s v="D. All of the above"/>
    <s v="D. Physical meeting"/>
    <s v="A. It is the act of deceiving somebody into submitting vital information"/>
    <s v="A. True"/>
    <s v="A. Software update"/>
    <s v="A. True"/>
    <b v="1"/>
    <s v="D. All of the Above"/>
    <x v="2"/>
    <b v="1"/>
    <s v="C. Rarely"/>
    <s v="C. Rarely"/>
    <s v="C. Rarely"/>
    <s v="C. Rarely"/>
    <s v="C. Rarely"/>
    <s v="B. Often"/>
    <s v="C. Rarely"/>
    <s v="C. Rarely"/>
    <s v="C. Rarely"/>
    <s v="C. Rarely"/>
    <s v="C. Rarely"/>
    <s v="C. Rarely"/>
    <x v="1"/>
    <x v="1"/>
  </r>
  <r>
    <x v="47"/>
    <s v="ukadike.chiamaka.241133@unn.edu.ng"/>
    <x v="1"/>
    <x v="4"/>
    <x v="3"/>
    <x v="2"/>
    <x v="1"/>
    <s v="C. Mobile phone"/>
    <s v="A. Browsing;C. Downloading music/video;D. Social networking;F. learning;G. Business"/>
    <x v="1"/>
    <s v="A. Below 3 years"/>
    <s v="D. It is those practices an internet user should engage in to avoid cyber attack"/>
    <s v="D. Information"/>
    <s v="D. All of the above"/>
    <s v="D. Physical meeting"/>
    <s v="A. It is the act of deceiving somebody into submitting vital information"/>
    <s v="A. True"/>
    <s v="A. Software update"/>
    <s v="A. True"/>
    <b v="1"/>
    <s v="D. All of the Above"/>
    <x v="0"/>
    <b v="1"/>
    <s v="B. Often"/>
    <s v="B. Often"/>
    <s v="B. Often"/>
    <s v="C. Rarely"/>
    <s v="D. Never"/>
    <s v="C. Rarely"/>
    <s v="C. Rarely"/>
    <s v="C. Rarely"/>
    <s v="D. Never"/>
    <s v="C. Rarely"/>
    <s v="B. Often"/>
    <s v="B. Often"/>
    <x v="0"/>
    <x v="1"/>
  </r>
  <r>
    <x v="48"/>
    <s v="james.ogbodo.247770@unn.edu.ng"/>
    <x v="0"/>
    <x v="4"/>
    <x v="3"/>
    <x v="2"/>
    <x v="1"/>
    <s v="A. Laptop;C. Mobile phone"/>
    <s v="A. Browsing;B. E-mail;C. Downloading music/video;D. Social networking;E. Playing games;F. learning;G. Business;H. Banking"/>
    <x v="0"/>
    <s v="B. 3 years and above"/>
    <s v="D. It is those practices an internet user should engage in to avoid cyber attack"/>
    <s v="A. Human health"/>
    <s v="D. All of the above"/>
    <s v="D. Physical meeting"/>
    <s v="A. It is the act of deceiving somebody into submitting vital information"/>
    <s v="A. True"/>
    <s v="A. Software update"/>
    <s v="A. True"/>
    <b v="1"/>
    <s v="D. All of the Above"/>
    <x v="0"/>
    <b v="1"/>
    <s v="A. Every time"/>
    <s v="B. Often"/>
    <s v="B. Often"/>
    <s v="B. Often"/>
    <s v="C. Rarely"/>
    <s v="B. Often"/>
    <s v="B. Often"/>
    <s v="A. Every time"/>
    <s v="A. Every time"/>
    <s v="D. Never"/>
    <s v="C. Rarely"/>
    <s v="B. Often"/>
    <x v="1"/>
    <x v="0"/>
  </r>
  <r>
    <x v="49"/>
    <s v="chidera.eze.241173@unn.edu.ng"/>
    <x v="1"/>
    <x v="4"/>
    <x v="3"/>
    <x v="2"/>
    <x v="1"/>
    <s v="C. Mobile phone"/>
    <s v="A. Browsing;B. E-mail;C. Downloading music/video;D. Social networking;F. learning;G. Business;H. Banking"/>
    <x v="1"/>
    <s v="B. 3 years and above"/>
    <s v="D. It is those practices an internet user should engage in to avoid cyber attack"/>
    <s v="D. Information"/>
    <s v="D. All of the above"/>
    <s v="D. Physical meeting"/>
    <s v="A. It is the act of deceiving somebody into submitting vital information"/>
    <s v="A. True"/>
    <s v="D. The use of unprotected devices"/>
    <s v="A. True"/>
    <b v="1"/>
    <s v="D. All of the Above"/>
    <x v="1"/>
    <b v="1"/>
    <s v="C. Rarely"/>
    <s v="D. Never"/>
    <s v="D. Never"/>
    <s v="D. Never"/>
    <s v="A. Every time"/>
    <s v="D. Never"/>
    <s v="D. Never"/>
    <s v="D. Never"/>
    <s v="C. Rarely"/>
    <s v="D. Never"/>
    <s v="A. Every time"/>
    <s v="D. Never"/>
    <x v="1"/>
    <x v="1"/>
  </r>
  <r>
    <x v="50"/>
    <s v="michael.ezugwu.161063@unn.edu.ng"/>
    <x v="0"/>
    <x v="0"/>
    <x v="0"/>
    <x v="0"/>
    <x v="1"/>
    <s v="A. Laptop;C. Mobile phone;D. Tablets"/>
    <s v="A. Browsing;B. E-mail;C. Downloading music/video;D. Social networking;F. learning;G. Business;H. Banking"/>
    <x v="0"/>
    <s v="B. 3 years and above"/>
    <s v="D. It is those practices an internet user should engage in to avoid cyber attack"/>
    <s v="A. Human health"/>
    <s v="D. All of the above"/>
    <s v="D. Physical meeting"/>
    <s v="A. It is the act of deceiving somebody into submitting vital information"/>
    <s v="A. True"/>
    <s v="A. Software update"/>
    <s v="A. True"/>
    <b v="1"/>
    <s v="D. All of the Above"/>
    <x v="0"/>
    <b v="1"/>
    <s v="B. Often"/>
    <s v="C. Rarely"/>
    <s v="D. Never"/>
    <s v="C. Rarely"/>
    <s v="B. Often"/>
    <s v="C. Rarely"/>
    <s v="D. Never"/>
    <s v="D. Never"/>
    <s v="C. Rarely"/>
    <s v="D. Never"/>
    <s v="B. Often"/>
    <s v="C. Rarely"/>
    <x v="2"/>
    <x v="1"/>
  </r>
  <r>
    <x v="51"/>
    <s v="lilian.uche.201549@unn.edu.ng"/>
    <x v="1"/>
    <x v="0"/>
    <x v="3"/>
    <x v="2"/>
    <x v="1"/>
    <s v="A. Laptop;C. Mobile phone"/>
    <s v="A. Browsing;B. E-mail;C. Downloading music/video;D. Social networking;F. learning;G. Business"/>
    <x v="1"/>
    <s v="B. 3 years and above"/>
    <s v="D. It is those practices an internet user should engage in to avoid cyber attack"/>
    <s v="D. Information"/>
    <s v="D. All of the above"/>
    <s v="D. Physical meeting"/>
    <s v="C. Pass-wording your document"/>
    <s v="A. True"/>
    <s v="A. Software update"/>
    <s v="A. True"/>
    <b v="1"/>
    <s v="D. All of the Above"/>
    <x v="0"/>
    <b v="1"/>
    <s v="C. Rarely"/>
    <s v="D. Never"/>
    <s v="D. Never"/>
    <s v="D. Never"/>
    <s v="B. Often"/>
    <s v="C. Rarely"/>
    <s v="D. Never"/>
    <s v="D. Never"/>
    <s v="C. Rarely"/>
    <s v="C. Rarely"/>
    <s v="B. Often"/>
    <s v="C. Rarely"/>
    <x v="2"/>
    <x v="1"/>
  </r>
  <r>
    <x v="52"/>
    <s v="marvellous.asika.245600@unn.edu.ng"/>
    <x v="0"/>
    <x v="4"/>
    <x v="3"/>
    <x v="2"/>
    <x v="1"/>
    <s v="A. Laptop;C. Mobile phone"/>
    <s v="A. Browsing;B. E-mail;C. Downloading music/video;D. Social networking;E. Playing games;F. learning;G. Business;H. Banking"/>
    <x v="1"/>
    <s v="B. 3 years and above"/>
    <s v="D. It is those practices an internet user should engage in to avoid cyber attack"/>
    <s v="B. Network"/>
    <s v="D. All of the above"/>
    <s v="D. Physical meeting"/>
    <s v="A. It is the act of deceiving somebody into submitting vital information"/>
    <s v="A. True"/>
    <s v="A. Software update"/>
    <s v="B. False"/>
    <b v="1"/>
    <s v="D. All of the Above"/>
    <x v="0"/>
    <b v="1"/>
    <s v="A. Every time"/>
    <s v="A. Every time"/>
    <s v="A. Every time"/>
    <s v="A. Every time"/>
    <s v="C. Rarely"/>
    <s v="B. Often"/>
    <s v="A. Every time"/>
    <s v="A. Every time"/>
    <s v="C. Rarely"/>
    <s v="D. Never"/>
    <s v="B. Often"/>
    <s v="A. Every time"/>
    <x v="1"/>
    <x v="0"/>
  </r>
  <r>
    <x v="53"/>
    <s v="josephine.okpe@unn.edu.ng"/>
    <x v="1"/>
    <x v="1"/>
    <x v="2"/>
    <x v="0"/>
    <x v="1"/>
    <s v="A. Laptop;B. Desktop;C. Mobile phone"/>
    <s v="A. Browsing;B. E-mail;D. Social networking;F. learning;G. Business;H. Banking"/>
    <x v="1"/>
    <s v="B. 3 years and above"/>
    <s v="D. It is those practices an internet user should engage in to avoid cyber attack"/>
    <s v="B. Network"/>
    <s v="D. All of the above"/>
    <s v="D. Physical meeting"/>
    <s v="A. It is the act of deceiving somebody into submitting vital information"/>
    <s v="A. True"/>
    <s v="C. Downloading from unsecured sites"/>
    <s v="A. True"/>
    <b v="1"/>
    <s v="D. All of the Above"/>
    <x v="0"/>
    <b v="1"/>
    <s v="A. Every time"/>
    <s v="B. Often"/>
    <s v="D. Never"/>
    <s v="D. Never"/>
    <s v="A. Every time"/>
    <s v="C. Rarely"/>
    <s v="D. Never"/>
    <s v="D. Never"/>
    <s v="C. Rarely"/>
    <s v="C. Rarely"/>
    <s v="B. Often"/>
    <s v="C. Rarely"/>
    <x v="1"/>
    <x v="1"/>
  </r>
  <r>
    <x v="54"/>
    <s v="henry.osuagwu.pg68120@unn.edu.ng"/>
    <x v="0"/>
    <x v="1"/>
    <x v="2"/>
    <x v="2"/>
    <x v="1"/>
    <s v="A. Laptop"/>
    <s v="F. learning"/>
    <x v="1"/>
    <s v="B. 3 years and above"/>
    <s v="A. Use of antispyware"/>
    <s v="D. Information"/>
    <s v="D. All of the above"/>
    <s v="D. Physical meeting"/>
    <s v="A. It is the act of deceiving somebody into submitting vital information"/>
    <s v="A. True"/>
    <s v="C. Downloading from unsecured sites"/>
    <s v="A. True"/>
    <b v="1"/>
    <s v="D. All of the Above"/>
    <x v="0"/>
    <b v="1"/>
    <s v="B. Often"/>
    <s v="B. Often"/>
    <s v="A. Every time"/>
    <s v="A. Every time"/>
    <s v="C. Rarely"/>
    <s v="C. Rarely"/>
    <s v="B. Often"/>
    <s v="A. Every time"/>
    <s v="B. Often"/>
    <s v="D. Never"/>
    <s v="C. Rarely"/>
    <s v="B. Often"/>
    <x v="0"/>
    <x v="0"/>
  </r>
  <r>
    <x v="55"/>
    <s v="osondu.oguike@unn.edu.ng"/>
    <x v="0"/>
    <x v="2"/>
    <x v="1"/>
    <x v="1"/>
    <x v="1"/>
    <s v="A. Laptop;C. Mobile phone"/>
    <s v="A. Browsing;B. E-mail;D. Social networking;F. learning;H. Banking"/>
    <x v="0"/>
    <s v="B. 3 years and above"/>
    <s v="D. It is those practices an internet user should engage in to avoid cyber attack"/>
    <s v="D. Information"/>
    <s v="D. All of the above"/>
    <s v="D. Physical meeting"/>
    <s v="A. It is the act of deceiving somebody into submitting vital information"/>
    <s v="A. True"/>
    <m/>
    <s v="A. True"/>
    <m/>
    <s v="D. All of the Above"/>
    <x v="0"/>
    <b v="1"/>
    <s v="A. Every time"/>
    <s v="B. Often"/>
    <s v="B. Often"/>
    <s v="B. Often"/>
    <s v="B. Often"/>
    <s v="B. Often"/>
    <s v="B. Often"/>
    <s v="B. Often"/>
    <s v="B. Often"/>
    <s v="D. Never"/>
    <s v="B. Often"/>
    <s v="A. Every time"/>
    <x v="1"/>
    <x v="0"/>
  </r>
  <r>
    <x v="56"/>
    <s v="nkem.mgbemene@unn.edu.ng"/>
    <x v="1"/>
    <x v="2"/>
    <x v="2"/>
    <x v="0"/>
    <x v="0"/>
    <s v="A. Laptop;C. Mobile phone"/>
    <s v="A. Browsing;B. E-mail;D. Social networking;E. Playing games;H. Banking"/>
    <x v="1"/>
    <s v="B. 3 years and above"/>
    <s v="D. It is those practices an internet user should engage in to avoid cyber attack"/>
    <s v="A. Human health"/>
    <s v="D. All of the above"/>
    <s v="D. Physical meeting"/>
    <s v="A. It is the act of deceiving somebody into submitting vital information"/>
    <s v="A. True"/>
    <s v="C. Downloading from unsecured sites"/>
    <s v="A. True"/>
    <b v="1"/>
    <s v="D. All of the Above"/>
    <x v="0"/>
    <b v="1"/>
    <s v="A. Every time"/>
    <s v="A. Every time"/>
    <s v="A. Every time"/>
    <s v="A. Every time"/>
    <s v="B. Often"/>
    <s v="C. Rarely"/>
    <s v="C. Rarely"/>
    <s v="B. Often"/>
    <s v="C. Rarely"/>
    <s v="C. Rarely"/>
    <s v="C. Rarely"/>
    <s v="B. Often"/>
    <x v="2"/>
    <x v="0"/>
  </r>
  <r>
    <x v="57"/>
    <s v="jane.ezeh.pg81423@unn.edu.ng"/>
    <x v="1"/>
    <x v="0"/>
    <x v="0"/>
    <x v="2"/>
    <x v="1"/>
    <s v="A. Laptop;C. Mobile phone"/>
    <s v="A. Browsing;B. E-mail;D. Social networking;F. learning"/>
    <x v="1"/>
    <s v="B. 3 years and above"/>
    <s v="D. It is those practices an internet user should engage in to avoid cyber attack"/>
    <s v="D. Information"/>
    <s v="D. All of the above"/>
    <s v="D. Physical meeting"/>
    <s v="A. It is the act of deceiving somebody into submitting vital information"/>
    <s v="A. True"/>
    <s v="C. Downloading from unsecured sites"/>
    <s v="B. False"/>
    <b v="1"/>
    <s v="D. All of the Above"/>
    <x v="0"/>
    <b v="1"/>
    <s v="C. Rarely"/>
    <s v="C. Rarely"/>
    <s v="C. Rarely"/>
    <s v="D. Never"/>
    <s v="B. Often"/>
    <s v="C. Rarely"/>
    <s v="D. Never"/>
    <s v="D. Never"/>
    <s v="C. Rarely"/>
    <s v="C. Rarely"/>
    <s v="B. Often"/>
    <s v="C. Rarely"/>
    <x v="1"/>
    <x v="1"/>
  </r>
  <r>
    <x v="58"/>
    <s v="osita.odo.187143@unn.edu.ng"/>
    <x v="0"/>
    <x v="0"/>
    <x v="2"/>
    <x v="2"/>
    <x v="0"/>
    <s v="A. Laptop;C. Mobile phone"/>
    <s v="A. Browsing;B. E-mail;C. Downloading music/video;D. Social networking;F. learning;H. Banking"/>
    <x v="1"/>
    <s v="B. 3 years and above"/>
    <s v="D. It is those practices an internet user should engage in to avoid cyber attack"/>
    <s v="A. Human health"/>
    <s v="D. All of the above"/>
    <s v="D. Physical meeting"/>
    <s v="A. It is the act of deceiving somebody into submitting vital information"/>
    <s v="A. True"/>
    <s v="A. Software update"/>
    <s v="A. True"/>
    <b v="1"/>
    <s v="D. All of the Above"/>
    <x v="0"/>
    <b v="1"/>
    <s v="B. Often"/>
    <s v="B. Often"/>
    <s v="B. Often"/>
    <s v="C. Rarely"/>
    <s v="B. Often"/>
    <s v="C. Rarely"/>
    <s v="B. Often"/>
    <s v="C. Rarely"/>
    <s v="C. Rarely"/>
    <s v="D. Never"/>
    <s v="C. Rarely"/>
    <s v="B. Often"/>
    <x v="1"/>
    <x v="0"/>
  </r>
  <r>
    <x v="59"/>
    <s v="leornard.eze.201397@unn.edu.ng"/>
    <x v="0"/>
    <x v="0"/>
    <x v="0"/>
    <x v="2"/>
    <x v="1"/>
    <s v="A. Laptop;C. Mobile phone"/>
    <s v="A. Browsing;B. E-mail;C. Downloading music/video;D. Social networking;F. learning;G. Business;H. Banking"/>
    <x v="1"/>
    <s v="B. 3 years and above"/>
    <s v="D. It is those practices an internet user should engage in to avoid cyber attack"/>
    <s v="C. Device used"/>
    <s v="D. All of the above"/>
    <s v="A. Selling and buying"/>
    <s v="A. It is the act of deceiving somebody into submitting vital information"/>
    <s v="A. True"/>
    <s v="B. The use of infected device"/>
    <s v="A. True"/>
    <b v="1"/>
    <s v="D. All of the Above"/>
    <x v="0"/>
    <b v="1"/>
    <s v="B. Often"/>
    <s v="D. Never"/>
    <s v="D. Never"/>
    <s v="D. Never"/>
    <s v="A. Every time"/>
    <s v="C. Rarely"/>
    <s v="D. Never"/>
    <s v="D. Never"/>
    <s v="C. Rarely"/>
    <s v="C. Rarely"/>
    <s v="C. Rarely"/>
    <s v="A. Every time"/>
    <x v="2"/>
    <x v="1"/>
  </r>
  <r>
    <x v="60"/>
    <s v="roland.chima.241501@unn.edu.ng"/>
    <x v="0"/>
    <x v="4"/>
    <x v="3"/>
    <x v="2"/>
    <x v="1"/>
    <s v="C. Mobile phone"/>
    <s v="A. Browsing;B. E-mail;C. Downloading music/video;D. Social networking;F. learning;G. Business;H. Banking"/>
    <x v="1"/>
    <s v="B. 3 years and above"/>
    <s v="D. It is those practices an internet user should engage in to avoid cyber attack"/>
    <s v="C. Device used"/>
    <s v="D. All of the above"/>
    <s v="D. Physical meeting"/>
    <s v="A. It is the act of deceiving somebody into submitting vital information"/>
    <s v="A. True"/>
    <s v="A. Software update"/>
    <s v="A. True"/>
    <b v="1"/>
    <s v="D. All of the Above"/>
    <x v="1"/>
    <b v="1"/>
    <s v="A. Every time"/>
    <s v="A. Every time"/>
    <s v="A. Every time"/>
    <s v="A. Every time"/>
    <s v="D. Never"/>
    <s v="B. Often"/>
    <s v="A. Every time"/>
    <s v="A. Every time"/>
    <s v="B. Often"/>
    <s v="C. Rarely"/>
    <s v="C. Rarely"/>
    <s v="A. Every time"/>
    <x v="1"/>
    <x v="0"/>
  </r>
  <r>
    <x v="61"/>
    <s v="cedar.agbo.246683@unn.edu.ng"/>
    <x v="1"/>
    <x v="4"/>
    <x v="3"/>
    <x v="2"/>
    <x v="1"/>
    <s v="A. Laptop;C. Mobile phone"/>
    <s v="A. Browsing;B. E-mail;C. Downloading music/video;D. Social networking;E. Playing games;F. learning;G. Business;H. Banking"/>
    <x v="1"/>
    <s v="B. 3 years and above"/>
    <s v="D. It is those practices an internet user should engage in to avoid cyber attack"/>
    <s v="A. Human health"/>
    <s v="D. All of the above"/>
    <s v="D. Physical meeting"/>
    <s v="A. It is the act of deceiving somebody into submitting vital information"/>
    <s v="A. True"/>
    <s v="B. The use of infected device"/>
    <s v="A. True"/>
    <b v="0"/>
    <s v="D. All of the Above"/>
    <x v="0"/>
    <b v="1"/>
    <s v="A. Every time"/>
    <s v="B. Often"/>
    <s v="C. Rarely"/>
    <s v="B. Often"/>
    <s v="C. Rarely"/>
    <s v="A. Every time"/>
    <s v="B. Often"/>
    <s v="A. Every time"/>
    <s v="D. Never"/>
    <s v="D. Never"/>
    <s v="B. Often"/>
    <s v="A. Every time"/>
    <x v="1"/>
    <x v="0"/>
  </r>
  <r>
    <x v="62"/>
    <s v="stephen.aneke@unn.edu.ng"/>
    <x v="0"/>
    <x v="2"/>
    <x v="2"/>
    <x v="1"/>
    <x v="1"/>
    <s v="A. Laptop;C. Mobile phone"/>
    <s v="A. Browsing;F. learning"/>
    <x v="1"/>
    <s v="B. 3 years and above"/>
    <s v="D. It is those practices an internet user should engage in to avoid cyber attack"/>
    <s v="A. Human health"/>
    <s v="D. All of the above"/>
    <s v="D. Physical meeting"/>
    <s v="A. It is the act of deceiving somebody into submitting vital information"/>
    <s v="A. True"/>
    <s v="B. The use of infected device"/>
    <s v="B. False"/>
    <b v="0"/>
    <s v="D. All of the Above"/>
    <x v="0"/>
    <b v="0"/>
    <s v="A. Every time"/>
    <s v="A. Every time"/>
    <s v="A. Every time"/>
    <s v="A. Every time"/>
    <s v="C. Rarely"/>
    <s v="C. Rarely"/>
    <s v="A. Every time"/>
    <s v="A. Every time"/>
    <s v="B. Often"/>
    <s v="D. Never"/>
    <s v="B. Often"/>
    <s v="A. Every time"/>
    <x v="1"/>
    <x v="0"/>
  </r>
  <r>
    <x v="63"/>
    <s v="paul.onyiro@unn.edu.ng"/>
    <x v="0"/>
    <x v="2"/>
    <x v="4"/>
    <x v="0"/>
    <x v="0"/>
    <s v="B. Desktop"/>
    <s v="A. Browsing"/>
    <x v="1"/>
    <s v="B. 3 years and above"/>
    <s v="D. It is those practices an internet user should engage in to avoid cyber attack"/>
    <s v="A. Human health"/>
    <s v="D. All of the above"/>
    <s v="D. Physical meeting"/>
    <s v="B. Sending e-mail to somebody"/>
    <s v="B. False"/>
    <s v="D. The use of unprotected devices"/>
    <s v="A. True"/>
    <b v="1"/>
    <s v="D. All of the Above"/>
    <x v="1"/>
    <b v="0"/>
    <s v="A. Every time"/>
    <s v="D. Never"/>
    <s v="C. Rarely"/>
    <s v="B. Often"/>
    <s v="C. Rarely"/>
    <s v="D. Never"/>
    <s v="C. Rarely"/>
    <s v="D. Never"/>
    <s v="C. Rarely"/>
    <s v="B. Often"/>
    <s v="A. Every time"/>
    <s v="B. Often"/>
    <x v="1"/>
    <x v="1"/>
  </r>
  <r>
    <x v="64"/>
    <s v="judith.eze@unn.edu.ng"/>
    <x v="1"/>
    <x v="0"/>
    <x v="0"/>
    <x v="0"/>
    <x v="1"/>
    <s v="A. Laptop;C. Mobile phone"/>
    <s v="A. Browsing;B. E-mail;D. Social networking;F. learning;G. Business;H. Banking"/>
    <x v="1"/>
    <s v="B. 3 years and above"/>
    <s v="D. It is those practices an internet user should engage in to avoid cyber attack"/>
    <s v="A. Human health"/>
    <s v="D. All of the above"/>
    <s v="D. Physical meeting"/>
    <s v="A. It is the act of deceiving somebody into submitting vital information"/>
    <s v="A. True"/>
    <s v="A. Software update"/>
    <s v="A. True"/>
    <b v="1"/>
    <s v="D. All of the Above"/>
    <x v="0"/>
    <b v="1"/>
    <s v="B. Often"/>
    <s v="B. Often"/>
    <s v="B. Often"/>
    <s v="B. Often"/>
    <s v="C. Rarely"/>
    <s v="C. Rarely"/>
    <s v="C. Rarely"/>
    <s v="C. Rarely"/>
    <s v="C. Rarely"/>
    <s v="C. Rarely"/>
    <s v="C. Rarely"/>
    <s v="C. Rarely"/>
    <x v="2"/>
    <x v="0"/>
  </r>
  <r>
    <x v="65"/>
    <s v="gabriel.elufidodo@unn.edu.ng"/>
    <x v="0"/>
    <x v="0"/>
    <x v="0"/>
    <x v="0"/>
    <x v="1"/>
    <s v="A. Laptop;C. Mobile phone"/>
    <s v="A. Browsing;B. E-mail;C. Downloading music/video;D. Social networking;F. learning;H. Banking"/>
    <x v="0"/>
    <s v="B. 3 years and above"/>
    <s v="A. Use of antispyware"/>
    <s v="A. Human health"/>
    <s v="D. All of the above"/>
    <s v="D. Physical meeting"/>
    <s v="A. It is the act of deceiving somebody into submitting vital information"/>
    <s v="A. True"/>
    <s v="D. The use of unprotected devices"/>
    <s v="A. True"/>
    <b v="1"/>
    <s v="D. All of the Above"/>
    <x v="1"/>
    <b v="1"/>
    <s v="C. Rarely"/>
    <s v="A. Every time"/>
    <s v="C. Rarely"/>
    <s v="B. Often"/>
    <s v="C. Rarely"/>
    <s v="B. Often"/>
    <s v="B. Often"/>
    <s v="B. Often"/>
    <s v="B. Often"/>
    <s v="D. Never"/>
    <s v="C. Rarely"/>
    <s v="B. Often"/>
    <x v="2"/>
    <x v="0"/>
  </r>
  <r>
    <x v="66"/>
    <s v="joy.obor.247589@unn.edu.ng"/>
    <x v="1"/>
    <x v="4"/>
    <x v="0"/>
    <x v="2"/>
    <x v="1"/>
    <s v="A. Laptop"/>
    <s v="A. Browsing;B. E-mail;C. Downloading music/video;D. Social networking;E. Playing games;F. learning;G. Business;H. Banking"/>
    <x v="1"/>
    <s v="B. 3 years and above"/>
    <s v="D. It is those practices an internet user should engage in to avoid cyber attack"/>
    <s v="A. Human health"/>
    <s v="D. All of the above"/>
    <s v="D. Physical meeting"/>
    <s v="A. It is the act of deceiving somebody into submitting vital information"/>
    <s v="A. True"/>
    <s v="A. Software update"/>
    <s v="A. True"/>
    <b v="1"/>
    <s v="D. All of the Above"/>
    <x v="0"/>
    <b v="1"/>
    <s v="A. Every time"/>
    <s v="C. Rarely"/>
    <s v="D. Never"/>
    <s v="A. Every time"/>
    <s v="B. Often"/>
    <s v="B. Often"/>
    <s v="D. Never"/>
    <s v="D. Never"/>
    <s v="D. Never"/>
    <s v="D. Never"/>
    <s v="B. Often"/>
    <s v="B. Often"/>
    <x v="1"/>
    <x v="1"/>
  </r>
  <r>
    <x v="67"/>
    <s v="njideka.eneogu@unn.edu.ng"/>
    <x v="1"/>
    <x v="1"/>
    <x v="1"/>
    <x v="1"/>
    <x v="0"/>
    <s v="A. Laptop;C. Mobile phone"/>
    <s v="A. Browsing;B. E-mail;C. Downloading music/video;D. Social networking;E. Playing games;F. learning;G. Business;H. Banking"/>
    <x v="1"/>
    <s v="B. 3 years and above"/>
    <s v="C. Running antivirus scan at least once a week"/>
    <s v="C. Device used"/>
    <s v="A. Facebook"/>
    <s v="D. Physical meeting"/>
    <s v="D. Applying digital signature to a document"/>
    <s v="A. True"/>
    <s v="B. The use of infected device"/>
    <s v="B. False"/>
    <b v="0"/>
    <s v="D. All of the Above"/>
    <x v="0"/>
    <b v="1"/>
    <s v="B. Often"/>
    <s v="D. Never"/>
    <s v="D. Never"/>
    <s v="D. Never"/>
    <s v="B. Often"/>
    <s v="C. Rarely"/>
    <s v="D. Never"/>
    <s v="D. Never"/>
    <s v="B. Often"/>
    <s v="C. Rarely"/>
    <s v="C. Rarely"/>
    <s v="C. Rarely"/>
    <x v="1"/>
    <x v="1"/>
  </r>
  <r>
    <x v="68"/>
    <s v="ernest.onu@unn.edu.ng"/>
    <x v="0"/>
    <x v="1"/>
    <x v="2"/>
    <x v="0"/>
    <x v="1"/>
    <s v="A. Laptop;C. Mobile phone"/>
    <s v="A. Browsing;B. E-mail;F. learning;H. Banking"/>
    <x v="1"/>
    <s v="B. 3 years and above"/>
    <s v="D. It is those practices an internet user should engage in to avoid cyber attack"/>
    <s v="C. Device used"/>
    <s v="D. All of the above"/>
    <s v="D. Physical meeting"/>
    <s v="A. It is the act of deceiving somebody into submitting vital information"/>
    <s v="A. True"/>
    <s v="A. Software update"/>
    <s v="A. True"/>
    <b v="1"/>
    <s v="D. All of the Above"/>
    <x v="0"/>
    <b v="1"/>
    <s v="B. Often"/>
    <s v="C. Rarely"/>
    <s v="D. Never"/>
    <s v="D. Never"/>
    <s v="C. Rarely"/>
    <s v="C. Rarely"/>
    <s v="D. Never"/>
    <s v="D. Never"/>
    <s v="D. Never"/>
    <s v="A. Every time"/>
    <s v="B. Often"/>
    <s v="C. Rarely"/>
    <x v="1"/>
    <x v="1"/>
  </r>
  <r>
    <x v="69"/>
    <s v="solomon.onwuka@unn.edu.ng"/>
    <x v="0"/>
    <x v="3"/>
    <x v="1"/>
    <x v="1"/>
    <x v="1"/>
    <s v="A. Laptop"/>
    <s v="A. Browsing"/>
    <x v="1"/>
    <s v="B. 3 years and above"/>
    <s v="C. Running antivirus scan at least once a week"/>
    <s v="A. Human health"/>
    <s v="D. All of the above"/>
    <s v="D. Physical meeting"/>
    <s v="A. It is the act of deceiving somebody into submitting vital information"/>
    <s v="A. True"/>
    <s v="A. Software update"/>
    <s v="A. True"/>
    <b v="1"/>
    <s v="D. All of the Above"/>
    <x v="0"/>
    <b v="1"/>
    <s v="B. Often"/>
    <s v="C. Rarely"/>
    <s v="C. Rarely"/>
    <s v="D. Never"/>
    <s v="D. Never"/>
    <s v="C. Rarely"/>
    <s v="D. Never"/>
    <s v="C. Rarely"/>
    <s v="C. Rarely"/>
    <s v="D. Never"/>
    <s v="D. Never"/>
    <s v="A. Every time"/>
    <x v="2"/>
    <x v="1"/>
  </r>
  <r>
    <x v="70"/>
    <s v="chinedu.belonwu@unn.edu.ng"/>
    <x v="0"/>
    <x v="0"/>
    <x v="0"/>
    <x v="0"/>
    <x v="1"/>
    <s v="C. Mobile phone"/>
    <s v="A. Browsing;B. E-mail;C. Downloading music/video;D. Social networking"/>
    <x v="1"/>
    <s v="B. 3 years and above"/>
    <s v="D. It is those practices an internet user should engage in to avoid cyber attack"/>
    <s v="D. Information"/>
    <s v="D. All of the above"/>
    <s v="D. Physical meeting"/>
    <s v="A. It is the act of deceiving somebody into submitting vital information"/>
    <s v="A. True"/>
    <s v="A. Software update"/>
    <s v="B. False"/>
    <b v="1"/>
    <s v="D. All of the Above"/>
    <x v="1"/>
    <b v="1"/>
    <s v="A. Every time"/>
    <s v="B. Often"/>
    <s v="B. Often"/>
    <s v="A. Every time"/>
    <s v="D. Never"/>
    <s v="B. Often"/>
    <s v="D. Never"/>
    <s v="D. Never"/>
    <s v="C. Rarely"/>
    <s v="C. Rarely"/>
    <s v="B. Often"/>
    <s v="B. Often"/>
    <x v="2"/>
    <x v="0"/>
  </r>
  <r>
    <x v="71"/>
    <s v="ugwumah.chidiebere@gmail.com"/>
    <x v="0"/>
    <x v="1"/>
    <x v="2"/>
    <x v="0"/>
    <x v="0"/>
    <s v="C. Mobile phone"/>
    <s v="A. Browsing"/>
    <x v="1"/>
    <s v="B. 3 years and above"/>
    <s v="D. It is those practices an internet user should engage in to avoid cyber attack"/>
    <s v="C. Device used"/>
    <s v="D. All of the above"/>
    <s v="D. Physical meeting"/>
    <s v="A. It is the act of deceiving somebody into submitting vital information"/>
    <s v="A. True"/>
    <s v="D. The use of unprotected devices"/>
    <s v="A. True"/>
    <b v="0"/>
    <s v="D. All of the Above"/>
    <x v="1"/>
    <b v="1"/>
    <s v="B. Often"/>
    <s v="C. Rarely"/>
    <s v="B. Often"/>
    <s v="B. Often"/>
    <s v="A. Every time"/>
    <s v="C. Rarely"/>
    <s v="C. Rarely"/>
    <s v="C. Rarely"/>
    <s v="A. Every time"/>
    <s v="B. Often"/>
    <s v="B. Often"/>
    <s v="A. Every time"/>
    <x v="1"/>
    <x v="1"/>
  </r>
  <r>
    <x v="72"/>
    <s v="atandaminat@gmail.com"/>
    <x v="1"/>
    <x v="4"/>
    <x v="0"/>
    <x v="1"/>
    <x v="1"/>
    <s v="A. Laptop;C. Mobile phone"/>
    <s v="A. Browsing;B. E-mail;C. Downloading music/video;D. Social networking;E. Playing games;F. learning;G. Business;H. Banking"/>
    <x v="1"/>
    <s v="B. 3 years and above"/>
    <s v="D. It is those practices an internet user should engage in to avoid cyber attack"/>
    <s v="C. Device used"/>
    <s v="D. All of the above"/>
    <s v="D. Physical meeting"/>
    <s v="A. It is the act of deceiving somebody into submitting vital information"/>
    <s v="A. True"/>
    <s v="A. Software update"/>
    <s v="A. True"/>
    <b v="1"/>
    <s v="D. All of the Above"/>
    <x v="0"/>
    <b v="1"/>
    <s v="A. Every time"/>
    <s v="A. Every time"/>
    <s v="D. Never"/>
    <s v="D. Never"/>
    <s v="D. Never"/>
    <s v="C. Rarely"/>
    <s v="D. Never"/>
    <s v="D. Never"/>
    <s v="A. Every time"/>
    <s v="D. Never"/>
    <s v="A. Every time"/>
    <s v="C. Rarely"/>
    <x v="3"/>
    <x v="1"/>
  </r>
  <r>
    <x v="73"/>
    <s v="cikerionwu@gmail.com"/>
    <x v="0"/>
    <x v="2"/>
    <x v="1"/>
    <x v="1"/>
    <x v="1"/>
    <s v="A. Laptop"/>
    <s v="B. E-mail;D. Social networking;F. learning;H. Banking"/>
    <x v="0"/>
    <s v="B. 3 years and above"/>
    <s v="D. It is those practices an internet user should engage in to avoid cyber attack"/>
    <s v="A. Human health"/>
    <s v="D. All of the above"/>
    <s v="D. Physical meeting"/>
    <s v="A. It is the act of deceiving somebody into submitting vital information"/>
    <s v="A. True"/>
    <s v="A. Software update"/>
    <s v="A. True"/>
    <b v="1"/>
    <s v="D. All of the Above"/>
    <x v="0"/>
    <b v="1"/>
    <s v="B. Often"/>
    <s v="B. Often"/>
    <s v="D. Never"/>
    <s v="C. Rarely"/>
    <s v="B. Often"/>
    <s v="B. Often"/>
    <s v="D. Never"/>
    <s v="D. Never"/>
    <s v="C. Rarely"/>
    <s v="D. Never"/>
    <s v="C. Rarely"/>
    <s v="A. Every time"/>
    <x v="2"/>
    <x v="1"/>
  </r>
  <r>
    <x v="74"/>
    <s v="elobikeemma@yahoo.com"/>
    <x v="0"/>
    <x v="4"/>
    <x v="3"/>
    <x v="2"/>
    <x v="1"/>
    <s v="C. Mobile phone"/>
    <s v="A. Browsing"/>
    <x v="1"/>
    <s v="B. 3 years and above"/>
    <s v="D. It is those practices an internet user should engage in to avoid cyber attack"/>
    <s v="B. Network"/>
    <s v="D. All of the above"/>
    <s v="D. Physical meeting"/>
    <s v="A. It is the act of deceiving somebody into submitting vital information"/>
    <s v="A. True"/>
    <s v="A. Software update"/>
    <s v="A. True"/>
    <b v="1"/>
    <s v="D. All of the Above"/>
    <x v="0"/>
    <b v="1"/>
    <s v="A. Every time"/>
    <s v="D. Never"/>
    <s v="D. Never"/>
    <s v="B. Often"/>
    <s v="C. Rarely"/>
    <s v="C. Rarely"/>
    <s v="D. Never"/>
    <s v="D. Never"/>
    <s v="C. Rarely"/>
    <s v="C. Rarely"/>
    <s v="B. Often"/>
    <s v="C. Rarely"/>
    <x v="1"/>
    <x v="1"/>
  </r>
  <r>
    <x v="75"/>
    <s v="abass.saliu@unn.edu.ng"/>
    <x v="0"/>
    <x v="0"/>
    <x v="0"/>
    <x v="0"/>
    <x v="1"/>
    <s v="A. Laptop;C. Mobile phone"/>
    <s v="A. Browsing;B. E-mail;C. Downloading music/video;D. Social networking;F. learning;H. Banking"/>
    <x v="1"/>
    <s v="B. 3 years and above"/>
    <s v="C. Running antivirus scan at least once a week"/>
    <s v="C. Device used"/>
    <s v="D. All of the above"/>
    <s v="D. Physical meeting"/>
    <s v="D. Applying digital signature to a document"/>
    <s v="B. False"/>
    <s v="A. Software update"/>
    <s v="B. False"/>
    <b v="1"/>
    <s v="D. All of the Above"/>
    <x v="1"/>
    <b v="0"/>
    <s v="B. Often"/>
    <s v="C. Rarely"/>
    <s v="C. Rarely"/>
    <s v="C. Rarely"/>
    <s v="C. Rarely"/>
    <s v="C. Rarely"/>
    <s v="D. Never"/>
    <s v="D. Never"/>
    <s v="D. Never"/>
    <s v="C. Rarely"/>
    <s v="A. Every time"/>
    <s v="C. Rarely"/>
    <x v="1"/>
    <x v="1"/>
  </r>
  <r>
    <x v="76"/>
    <s v="kevin.agbo@unn.edu.ng"/>
    <x v="0"/>
    <x v="2"/>
    <x v="2"/>
    <x v="1"/>
    <x v="1"/>
    <s v="A. Laptop;B. Desktop;C. Mobile phone;D. Tablets"/>
    <s v="A. Browsing;B. E-mail;C. Downloading music/video;D. Social networking;F. learning"/>
    <x v="1"/>
    <s v="B. 3 years and above"/>
    <s v="D. It is those practices an internet user should engage in to avoid cyber attack"/>
    <s v="D. Information"/>
    <s v="D. All of the above"/>
    <s v="D. Physical meeting"/>
    <s v="A. It is the act of deceiving somebody into submitting vital information"/>
    <s v="A. True"/>
    <s v="A. Software update"/>
    <s v="A. True"/>
    <b v="1"/>
    <s v="D. All of the Above"/>
    <x v="0"/>
    <b v="1"/>
    <s v="B. Often"/>
    <s v="B. Often"/>
    <s v="C. Rarely"/>
    <s v="C. Rarely"/>
    <s v="C. Rarely"/>
    <s v="B. Often"/>
    <s v="B. Often"/>
    <s v="B. Often"/>
    <s v="B. Often"/>
    <s v="D. Never"/>
    <s v="D. Never"/>
    <s v="A. Every time"/>
    <x v="1"/>
    <x v="0"/>
  </r>
  <r>
    <x v="77"/>
    <s v="sechendudaniel@gmail.com"/>
    <x v="0"/>
    <x v="0"/>
    <x v="3"/>
    <x v="2"/>
    <x v="1"/>
    <s v="C. Mobile phone"/>
    <s v="A. Browsing;B. E-mail;C. Downloading music/video;D. Social networking;F. learning;G. Business;H. Banking"/>
    <x v="1"/>
    <s v="B. 3 years and above"/>
    <s v="D. It is those practices an internet user should engage in to avoid cyber attack"/>
    <s v="A. Human health"/>
    <s v="D. All of the above"/>
    <s v="D. Physical meeting"/>
    <s v="A. It is the act of deceiving somebody into submitting vital information"/>
    <s v="A. True"/>
    <s v="A. Software update"/>
    <s v="A. True"/>
    <b v="1"/>
    <s v="D. All of the Above"/>
    <x v="0"/>
    <b v="1"/>
    <s v="A. Every time"/>
    <s v="A. Every time"/>
    <s v="A. Every time"/>
    <s v="A. Every time"/>
    <s v="B. Often"/>
    <s v="C. Rarely"/>
    <s v="C. Rarely"/>
    <s v="C. Rarely"/>
    <s v="C. Rarely"/>
    <s v="D. Never"/>
    <s v="B. Often"/>
    <s v="B. Often"/>
    <x v="1"/>
    <x v="0"/>
  </r>
  <r>
    <x v="78"/>
    <s v="arinze.ayogu.pg81143@unn.edu.ng"/>
    <x v="0"/>
    <x v="0"/>
    <x v="2"/>
    <x v="2"/>
    <x v="1"/>
    <s v="C. Mobile phone"/>
    <s v="A. Browsing"/>
    <x v="0"/>
    <s v="B. 3 years and above"/>
    <s v="D. It is those practices an internet user should engage in to avoid cyber attack"/>
    <s v="D. Information"/>
    <s v="D. All of the above"/>
    <s v="D. Physical meeting"/>
    <s v="A. It is the act of deceiving somebody into submitting vital information"/>
    <s v="A. True"/>
    <s v="A. Software update"/>
    <s v="A. True"/>
    <b v="1"/>
    <s v="D. All of the Above"/>
    <x v="0"/>
    <b v="1"/>
    <s v="B. Often"/>
    <s v="B. Often"/>
    <s v="B. Often"/>
    <s v="B. Often"/>
    <s v="C. Rarely"/>
    <s v="C. Rarely"/>
    <s v="D. Never"/>
    <s v="D. Never"/>
    <s v="B. Often"/>
    <s v="C. Rarely"/>
    <s v="B. Often"/>
    <s v="C. Rarely"/>
    <x v="2"/>
    <x v="1"/>
  </r>
  <r>
    <x v="79"/>
    <s v="nakubue@yahoo.com"/>
    <x v="1"/>
    <x v="2"/>
    <x v="0"/>
    <x v="0"/>
    <x v="1"/>
    <s v="A. Laptop;C. Mobile phone;D. Tablets"/>
    <s v="A. Browsing;B. E-mail;C. Downloading music/video;F. learning;H. Banking"/>
    <x v="1"/>
    <s v="B. 3 years and above"/>
    <s v="D. It is those practices an internet user should engage in to avoid cyber attack"/>
    <s v="A. Human health"/>
    <s v="D. All of the above"/>
    <s v="D. Physical meeting"/>
    <s v="A. It is the act of deceiving somebody into submitting vital information"/>
    <s v="A. True"/>
    <s v="A. Software update"/>
    <s v="A. True"/>
    <b v="1"/>
    <s v="D. All of the Above"/>
    <x v="1"/>
    <b v="1"/>
    <s v="B. Often"/>
    <s v="B. Often"/>
    <s v="B. Often"/>
    <s v="B. Often"/>
    <s v="C. Rarely"/>
    <s v="C. Rarely"/>
    <s v="D. Never"/>
    <s v="C. Rarely"/>
    <s v="A. Every time"/>
    <s v="D. Never"/>
    <s v="B. Often"/>
    <s v="A. Every time"/>
    <x v="2"/>
    <x v="0"/>
  </r>
  <r>
    <x v="80"/>
    <s v="obinna046@gmail.com"/>
    <x v="0"/>
    <x v="0"/>
    <x v="1"/>
    <x v="2"/>
    <x v="1"/>
    <s v="C. Mobile phone"/>
    <s v="F. learning"/>
    <x v="1"/>
    <s v="B. 3 years and above"/>
    <s v="D. It is those practices an internet user should engage in to avoid cyber attack"/>
    <s v="A. Human health"/>
    <s v="D. All of the above"/>
    <s v="D. Physical meeting"/>
    <s v="A. It is the act of deceiving somebody into submitting vital information"/>
    <s v="A. True"/>
    <s v="A. Software update"/>
    <s v="A. True"/>
    <b v="0"/>
    <s v="D. All of the Above"/>
    <x v="0"/>
    <b v="0"/>
    <s v="B. Often"/>
    <s v="B. Often"/>
    <s v="B. Often"/>
    <s v="B. Often"/>
    <s v="C. Rarely"/>
    <s v="B. Often"/>
    <s v="B. Often"/>
    <s v="B. Often"/>
    <s v="A. Every time"/>
    <s v="C. Rarely"/>
    <s v="C. Rarely"/>
    <s v="C. Rarely"/>
    <x v="0"/>
    <x v="0"/>
  </r>
  <r>
    <x v="81"/>
    <s v="mercyoluchi24@gmail.com"/>
    <x v="1"/>
    <x v="0"/>
    <x v="0"/>
    <x v="2"/>
    <x v="1"/>
    <s v="A. Laptop;C. Mobile phone"/>
    <s v="A. Browsing;C. Downloading music/video;D. Social networking;F. learning"/>
    <x v="1"/>
    <s v="B. 3 years and above"/>
    <s v="D. It is those practices an internet user should engage in to avoid cyber attack"/>
    <s v="C. Device used"/>
    <s v="D. All of the above"/>
    <s v="D. Physical meeting"/>
    <s v="B. Sending e-mail to somebody"/>
    <s v="A. True"/>
    <s v="A. Software update"/>
    <s v="A. True"/>
    <m/>
    <s v="D. All of the Above"/>
    <x v="0"/>
    <b v="1"/>
    <s v="C. Rarely"/>
    <s v="D. Never"/>
    <s v="D. Never"/>
    <s v="A. Every time"/>
    <s v="D. Never"/>
    <s v="B. Often"/>
    <s v="D. Never"/>
    <s v="D. Never"/>
    <s v="B. Often"/>
    <s v="C. Rarely"/>
    <s v="B. Often"/>
    <s v="B. Often"/>
    <x v="2"/>
    <x v="1"/>
  </r>
  <r>
    <x v="82"/>
    <s v="chinonsohillary2014@gmail.com"/>
    <x v="0"/>
    <x v="0"/>
    <x v="0"/>
    <x v="2"/>
    <x v="1"/>
    <s v="C. Mobile phone"/>
    <s v="A. Browsing"/>
    <x v="1"/>
    <s v="B. 3 years and above"/>
    <s v="D. It is those practices an internet user should engage in to avoid cyber attack"/>
    <s v="A. Human health"/>
    <s v="D. All of the above"/>
    <s v="D. Physical meeting"/>
    <s v="A. It is the act of deceiving somebody into submitting vital information"/>
    <s v="A. True"/>
    <s v="A. Software update"/>
    <s v="A. True"/>
    <b v="1"/>
    <s v="D. All of the Above"/>
    <x v="3"/>
    <b v="1"/>
    <s v="A. Every time"/>
    <s v="A. Every time"/>
    <s v="D. Never"/>
    <s v="C. Rarely"/>
    <s v="C. Rarely"/>
    <s v="B. Often"/>
    <s v="B. Often"/>
    <s v="C. Rarely"/>
    <s v="C. Rarely"/>
    <s v="C. Rarely"/>
    <s v="C. Rarely"/>
    <s v="A. Every time"/>
    <x v="1"/>
    <x v="0"/>
  </r>
  <r>
    <x v="83"/>
    <s v="solowizzy85@gmail.com"/>
    <x v="0"/>
    <x v="1"/>
    <x v="1"/>
    <x v="2"/>
    <x v="1"/>
    <s v="C. Mobile phone"/>
    <s v="A. Browsing;B. E-mail;D. Social networking;F. learning;G. Business;H. Banking"/>
    <x v="1"/>
    <s v="B. 3 years and above"/>
    <s v="D. It is those practices an internet user should engage in to avoid cyber attack"/>
    <s v="A. Human health"/>
    <s v="D. All of the above"/>
    <s v="D. Physical meeting"/>
    <s v="A. It is the act of deceiving somebody into submitting vital information"/>
    <s v="A. True"/>
    <s v="A. Software update"/>
    <s v="A. True"/>
    <b v="1"/>
    <s v="D. All of the Above"/>
    <x v="0"/>
    <b v="1"/>
    <s v="B. Often"/>
    <s v="D. Never"/>
    <s v="D. Never"/>
    <s v="C. Rarely"/>
    <s v="B. Often"/>
    <s v="C. Rarely"/>
    <s v="D. Never"/>
    <s v="D. Never"/>
    <s v="B. Often"/>
    <s v="D. Never"/>
    <s v="B. Often"/>
    <s v="C. Rarely"/>
    <x v="1"/>
    <x v="1"/>
  </r>
  <r>
    <x v="84"/>
    <s v="martina.onu@unn.edu.ng"/>
    <x v="1"/>
    <x v="1"/>
    <x v="0"/>
    <x v="0"/>
    <x v="1"/>
    <s v="C. Mobile phone"/>
    <s v="A. Browsing;B. E-mail;D. Social networking"/>
    <x v="1"/>
    <s v="B. 3 years and above"/>
    <s v="D. It is those practices an internet user should engage in to avoid cyber attack"/>
    <s v="D. Information"/>
    <s v="D. All of the above"/>
    <s v="D. Physical meeting"/>
    <s v="A. It is the act of deceiving somebody into submitting vital information"/>
    <s v="A. True"/>
    <s v="A. Software update"/>
    <s v="A. True"/>
    <b v="1"/>
    <s v="D. All of the Above"/>
    <x v="0"/>
    <b v="1"/>
    <s v="B. Often"/>
    <s v="C. Rarely"/>
    <s v="D. Never"/>
    <s v="C. Rarely"/>
    <s v="D. Never"/>
    <s v="C. Rarely"/>
    <s v="C. Rarely"/>
    <s v="B. Often"/>
    <s v="C. Rarely"/>
    <s v="D. Never"/>
    <s v="C. Rarely"/>
    <s v="B. Often"/>
    <x v="1"/>
    <x v="1"/>
  </r>
  <r>
    <x v="85"/>
    <s v="olyj4krist@gmail.com"/>
    <x v="1"/>
    <x v="0"/>
    <x v="2"/>
    <x v="2"/>
    <x v="1"/>
    <s v="C. Mobile phone"/>
    <s v="A. Browsing"/>
    <x v="1"/>
    <s v="B. 3 years and above"/>
    <s v="D. It is those practices an internet user should engage in to avoid cyber attack"/>
    <s v="C. Device used"/>
    <s v="D. All of the above"/>
    <s v="D. Physical meeting"/>
    <s v="A. It is the act of deceiving somebody into submitting vital information"/>
    <s v="B. False"/>
    <s v="A. Software update"/>
    <s v="A. True"/>
    <b v="1"/>
    <s v="D. All of the Above"/>
    <x v="1"/>
    <b v="1"/>
    <s v="B. Often"/>
    <s v="D. Never"/>
    <s v="D. Never"/>
    <s v="B. Often"/>
    <s v="B. Often"/>
    <s v="B. Often"/>
    <s v="C. Rarely"/>
    <s v="C. Rarely"/>
    <s v="C. Rarely"/>
    <s v="D. Never"/>
    <s v="A. Every time"/>
    <s v="B. Often"/>
    <x v="2"/>
    <x v="1"/>
  </r>
  <r>
    <x v="86"/>
    <s v="chiagozieani145@gmail.com"/>
    <x v="0"/>
    <x v="4"/>
    <x v="3"/>
    <x v="2"/>
    <x v="1"/>
    <s v="A. Laptop;C. Mobile phone"/>
    <s v="A. Browsing;B. E-mail;C. Downloading music/video;D. Social networking;E. Playing games;F. learning;G. Business;H. Banking"/>
    <x v="0"/>
    <s v="B. 3 years and above"/>
    <s v="D. It is those practices an internet user should engage in to avoid cyber attack"/>
    <s v="D. Information"/>
    <s v="D. All of the above"/>
    <s v="D. Physical meeting"/>
    <s v="A. It is the act of deceiving somebody into submitting vital information"/>
    <s v="A. True"/>
    <s v="A. Software update"/>
    <s v="A. True"/>
    <b v="1"/>
    <s v="D. All of the Above"/>
    <x v="0"/>
    <b v="1"/>
    <s v="C. Rarely"/>
    <s v="A. Every time"/>
    <s v="D. Never"/>
    <s v="B. Often"/>
    <s v="C. Rarely"/>
    <s v="C. Rarely"/>
    <s v="B. Often"/>
    <s v="D. Never"/>
    <s v="C. Rarely"/>
    <s v="D. Never"/>
    <s v="C. Rarely"/>
    <s v="B. Often"/>
    <x v="2"/>
    <x v="1"/>
  </r>
  <r>
    <x v="87"/>
    <s v="chiamakaben1@gmail.com"/>
    <x v="0"/>
    <x v="0"/>
    <x v="3"/>
    <x v="2"/>
    <x v="1"/>
    <s v="C. Mobile phone"/>
    <s v="A. Browsing;B. E-mail;C. Downloading music/video;D. Social networking;F. learning;G. Business;H. Banking"/>
    <x v="1"/>
    <s v="B. 3 years and above"/>
    <s v="C. Running antivirus scan at least once a week"/>
    <s v="C. Device used"/>
    <s v="D. All of the above"/>
    <s v="C. Dating"/>
    <s v="A. It is the act of deceiving somebody into submitting vital information"/>
    <s v="A. True"/>
    <s v="A. Software update"/>
    <s v="A. True"/>
    <b v="1"/>
    <s v="D. All of the Above"/>
    <x v="1"/>
    <b v="1"/>
    <s v="B. Often"/>
    <s v="C. Rarely"/>
    <s v="C. Rarely"/>
    <s v="B. Often"/>
    <s v="B. Often"/>
    <s v="C. Rarely"/>
    <s v="B. Often"/>
    <s v="B. Often"/>
    <s v="A. Every time"/>
    <s v="C. Rarely"/>
    <s v="A. Every time"/>
    <s v="B. Often"/>
    <x v="1"/>
    <x v="1"/>
  </r>
  <r>
    <x v="88"/>
    <s v="achieverpg@gmail.com"/>
    <x v="0"/>
    <x v="2"/>
    <x v="0"/>
    <x v="0"/>
    <x v="1"/>
    <s v="C. Mobile phone"/>
    <s v="A. Browsing"/>
    <x v="0"/>
    <s v="B. 3 years and above"/>
    <s v="B. Frequent formatting of hard disk"/>
    <s v="B. Network"/>
    <s v="B. Twitter"/>
    <s v="D. Physical meeting"/>
    <s v="A. It is the act of deceiving somebody into submitting vital information"/>
    <s v="A. True"/>
    <s v="A. Software update"/>
    <s v="A. True"/>
    <b v="1"/>
    <s v="D. All of the Above"/>
    <x v="0"/>
    <b v="1"/>
    <s v="B. Often"/>
    <s v="B. Often"/>
    <s v="B. Often"/>
    <s v="B. Often"/>
    <s v="C. Rarely"/>
    <s v="C. Rarely"/>
    <s v="B. Often"/>
    <s v="B. Often"/>
    <s v="C. Rarely"/>
    <s v="C. Rarely"/>
    <s v="B. Often"/>
    <s v="C. Rarely"/>
    <x v="2"/>
    <x v="1"/>
  </r>
  <r>
    <x v="89"/>
    <s v="emmanuel.ossai@unn.edu.ng"/>
    <x v="0"/>
    <x v="1"/>
    <x v="1"/>
    <x v="1"/>
    <x v="1"/>
    <s v="A. Laptop;C. Mobile phone"/>
    <s v="A. Browsing;B. E-mail;D. Social networking;F. learning"/>
    <x v="1"/>
    <s v="B. 3 years and above"/>
    <s v="D. It is those practices an internet user should engage in to avoid cyber attack"/>
    <s v="B. Network"/>
    <s v="D. All of the above"/>
    <s v="D. Physical meeting"/>
    <s v="A. It is the act of deceiving somebody into submitting vital information"/>
    <s v="A. True"/>
    <s v="A. Software update"/>
    <s v="A. True"/>
    <b v="0"/>
    <s v="D. All of the Above"/>
    <x v="0"/>
    <b v="0"/>
    <s v="A. Every time"/>
    <s v="A. Every time"/>
    <s v="A. Every time"/>
    <s v="A. Every time"/>
    <s v="D. Never"/>
    <s v="B. Often"/>
    <s v="A. Every time"/>
    <s v="A. Every time"/>
    <s v="B. Often"/>
    <s v="D. Never"/>
    <s v="D. Never"/>
    <s v="B. Often"/>
    <x v="1"/>
    <x v="0"/>
  </r>
  <r>
    <x v="90"/>
    <s v="kudirat.ibeabuchi.244432@unn.edu.ng"/>
    <x v="1"/>
    <x v="0"/>
    <x v="3"/>
    <x v="2"/>
    <x v="1"/>
    <s v="A. Laptop;C. Mobile phone"/>
    <s v="A. Browsing;B. E-mail;C. Downloading music/video;D. Social networking;F. learning;G. Business;H. Banking"/>
    <x v="0"/>
    <s v="B. 3 years and above"/>
    <s v="D. It is those practices an internet user should engage in to avoid cyber attack"/>
    <s v="A. Human health"/>
    <s v="D. All of the above"/>
    <s v="D. Physical meeting"/>
    <s v="A. It is the act of deceiving somebody into submitting vital information"/>
    <s v="A. True"/>
    <s v="A. Software update"/>
    <s v="A. True"/>
    <b v="1"/>
    <s v="D. All of the Above"/>
    <x v="0"/>
    <b v="1"/>
    <s v="D. Never"/>
    <s v="D. Never"/>
    <s v="D. Never"/>
    <s v="A. Every time"/>
    <s v="A. Every time"/>
    <s v="C. Rarely"/>
    <s v="D. Never"/>
    <s v="C. Rarely"/>
    <s v="C. Rarely"/>
    <s v="D. Never"/>
    <s v="A. Every time"/>
    <s v="C. Rarely"/>
    <x v="1"/>
    <x v="1"/>
  </r>
  <r>
    <x v="91"/>
    <s v="nnennaonu272@gmail.com"/>
    <x v="1"/>
    <x v="4"/>
    <x v="3"/>
    <x v="2"/>
    <x v="1"/>
    <s v="A. Laptop;C. Mobile phone"/>
    <s v="A. Browsing;B. E-mail;C. Downloading music/video;D. Social networking;G. Business;H. Banking"/>
    <x v="1"/>
    <s v="B. 3 years and above"/>
    <s v="D. It is those practices an internet user should engage in to avoid cyber attack"/>
    <s v="A. Human health"/>
    <s v="D. All of the above"/>
    <s v="D. Physical meeting"/>
    <s v="A. It is the act of deceiving somebody into submitting vital information"/>
    <s v="A. True"/>
    <s v="A. Software update"/>
    <s v="A. True"/>
    <b v="1"/>
    <s v="D. All of the Above"/>
    <x v="0"/>
    <b v="1"/>
    <s v="B. Often"/>
    <s v="C. Rarely"/>
    <s v="D. Never"/>
    <s v="D. Never"/>
    <s v="B. Often"/>
    <s v="C. Rarely"/>
    <s v="D. Never"/>
    <s v="D. Never"/>
    <s v="D. Never"/>
    <s v="C. Rarely"/>
    <s v="B. Often"/>
    <s v="B. Often"/>
    <x v="3"/>
    <x v="1"/>
  </r>
  <r>
    <x v="92"/>
    <s v="jeffersonemekadan@gmail.com"/>
    <x v="0"/>
    <x v="4"/>
    <x v="3"/>
    <x v="2"/>
    <x v="1"/>
    <s v="A. Laptop;B. Desktop;C. Mobile phone;D. Tablets"/>
    <s v="A. Browsing;B. E-mail;C. Downloading music/video;D. Social networking;E. Playing games;F. learning;G. Business"/>
    <x v="1"/>
    <s v="B. 3 years and above"/>
    <s v="A. Use of antispyware"/>
    <s v="D. Information"/>
    <s v="D. All of the above"/>
    <s v="D. Physical meeting"/>
    <s v="A. It is the act of deceiving somebody into submitting vital information"/>
    <s v="A. True"/>
    <s v="A. Software update"/>
    <s v="A. True"/>
    <b v="1"/>
    <s v="D. All of the Above"/>
    <x v="0"/>
    <b v="1"/>
    <s v="A. Every time"/>
    <s v="D. Never"/>
    <s v="B. Often"/>
    <s v="B. Often"/>
    <s v="A. Every time"/>
    <s v="B. Often"/>
    <s v="D. Never"/>
    <s v="D. Never"/>
    <s v="C. Rarely"/>
    <s v="D. Never"/>
    <s v="B. Often"/>
    <s v="A. Every time"/>
    <x v="1"/>
    <x v="1"/>
  </r>
  <r>
    <x v="93"/>
    <s v="olisaosora@gmail.com"/>
    <x v="0"/>
    <x v="4"/>
    <x v="3"/>
    <x v="2"/>
    <x v="1"/>
    <s v="A. Laptop;C. Mobile phone"/>
    <s v="A. Browsing;B. E-mail;C. Downloading music/video;D. Social networking;E. Playing games;F. learning;G. Business;H. Banking"/>
    <x v="2"/>
    <s v="B. 3 years and above"/>
    <s v="A. Use of antispyware"/>
    <s v="D. Information"/>
    <s v="D. All of the above"/>
    <s v="D. Physical meeting"/>
    <s v="A. It is the act of deceiving somebody into submitting vital information"/>
    <s v="A. True"/>
    <s v="A. Software update"/>
    <s v="A. True"/>
    <b v="1"/>
    <s v="D. All of the Above"/>
    <x v="1"/>
    <b v="1"/>
    <s v="B. Often"/>
    <s v="B. Often"/>
    <s v="B. Often"/>
    <s v="B. Often"/>
    <s v="D. Never"/>
    <s v="C. Rarely"/>
    <s v="B. Often"/>
    <s v="B. Often"/>
    <s v="C. Rarely"/>
    <s v="D. Never"/>
    <s v="C. Rarely"/>
    <s v="B. Often"/>
    <x v="2"/>
    <x v="0"/>
  </r>
  <r>
    <x v="94"/>
    <s v="chidifranklin40@gmail.com"/>
    <x v="0"/>
    <x v="0"/>
    <x v="3"/>
    <x v="2"/>
    <x v="1"/>
    <s v="A. Laptop;C. Mobile phone"/>
    <s v="A. Browsing;B. E-mail;C. Downloading music/video;D. Social networking;F. learning;G. Business;H. Banking"/>
    <x v="0"/>
    <s v="A. Below 3 years"/>
    <s v="D. It is those practices an internet user should engage in to avoid cyber attack"/>
    <s v="C. Device used"/>
    <s v="D. All of the above"/>
    <s v="D. Physical meeting"/>
    <s v="A. It is the act of deceiving somebody into submitting vital information"/>
    <s v="A. True"/>
    <s v="A. Software update"/>
    <s v="B. False"/>
    <b v="1"/>
    <s v="D. All of the Above"/>
    <x v="0"/>
    <b v="1"/>
    <s v="A. Every time"/>
    <s v="B. Often"/>
    <s v="A. Every time"/>
    <s v="A. Every time"/>
    <s v="B. Often"/>
    <s v="D. Never"/>
    <s v="B. Often"/>
    <s v="B. Often"/>
    <s v="B. Often"/>
    <s v="B. Often"/>
    <s v="A. Every time"/>
    <s v="B. Often"/>
    <x v="1"/>
    <x v="0"/>
  </r>
  <r>
    <x v="95"/>
    <s v="segun.lawal@unn.edu.ng"/>
    <x v="0"/>
    <x v="0"/>
    <x v="2"/>
    <x v="1"/>
    <x v="1"/>
    <s v="C. Mobile phone"/>
    <s v="F. learning"/>
    <x v="0"/>
    <s v="B. 3 years and above"/>
    <s v="D. It is those practices an internet user should engage in to avoid cyber attack"/>
    <s v="A. Human health"/>
    <s v="D. All of the above"/>
    <s v="C. Dating"/>
    <s v="B. Sending e-mail to somebody"/>
    <s v="A. True"/>
    <s v="A. Software update"/>
    <s v="A. True"/>
    <b v="1"/>
    <s v="D. All of the Above"/>
    <x v="0"/>
    <b v="1"/>
    <s v="A. Every time"/>
    <s v="A. Every time"/>
    <s v="A. Every time"/>
    <s v="A. Every time"/>
    <s v="C. Rarely"/>
    <s v="B. Often"/>
    <s v="D. Never"/>
    <s v="D. Never"/>
    <s v="C. Rarely"/>
    <s v="C. Rarely"/>
    <s v="B. Often"/>
    <s v="A. Every time"/>
    <x v="1"/>
    <x v="0"/>
  </r>
  <r>
    <x v="96"/>
    <s v="oluchi.ugwuanyi.191635@unn.edu.ng"/>
    <x v="0"/>
    <x v="0"/>
    <x v="0"/>
    <x v="2"/>
    <x v="1"/>
    <s v="A. Laptop;C. Mobile phone"/>
    <s v="A. Browsing;B. E-mail;C. Downloading music/video;D. Social networking;E. Playing games;F. learning;G. Business;H. Banking"/>
    <x v="1"/>
    <s v="B. 3 years and above"/>
    <s v="D. It is those practices an internet user should engage in to avoid cyber attack"/>
    <s v="C. Device used"/>
    <s v="D. All of the above"/>
    <s v="D. Physical meeting"/>
    <s v="A. It is the act of deceiving somebody into submitting vital information"/>
    <s v="A. True"/>
    <s v="C. Downloading from unsecured sites"/>
    <s v="A. True"/>
    <b v="1"/>
    <s v="D. All of the Above"/>
    <x v="0"/>
    <b v="1"/>
    <s v="B. Often"/>
    <s v="B. Often"/>
    <s v="D. Never"/>
    <s v="B. Often"/>
    <s v="C. Rarely"/>
    <s v="B. Often"/>
    <s v="D. Never"/>
    <s v="D. Never"/>
    <s v="C. Rarely"/>
    <s v="D. Never"/>
    <s v="D. Never"/>
    <s v="A. Every time"/>
    <x v="0"/>
    <x v="0"/>
  </r>
  <r>
    <x v="97"/>
    <m/>
    <x v="0"/>
    <x v="1"/>
    <x v="2"/>
    <x v="2"/>
    <x v="1"/>
    <s v="A. Laptop;C. Mobile phone"/>
    <s v="A. Browsing;B. E-mail;C. Downloading music/video;D. Social networking;F. learning;H. Banking"/>
    <x v="1"/>
    <s v="B. 3 years and above"/>
    <s v="D. It is those practices an internet user should engage in to avoid cyber attack"/>
    <s v="A. Human health"/>
    <s v="D. All of the above"/>
    <s v="D. Physical meeting"/>
    <s v="B. Sending e-mail to somebody"/>
    <s v="A. True"/>
    <s v="A. Software update"/>
    <s v="A. True"/>
    <b v="1"/>
    <s v="D. All of the Above"/>
    <x v="1"/>
    <b v="0"/>
    <s v="A. Every time"/>
    <s v="B. Often"/>
    <s v="C. Rarely"/>
    <s v="A. Every time"/>
    <s v="A. Every time"/>
    <s v="B. Often"/>
    <s v="C. Rarely"/>
    <s v="A. Every time"/>
    <s v="C. Rarely"/>
    <s v="A. Every time"/>
    <s v="C. Rarely"/>
    <s v="A. Every time"/>
    <x v="1"/>
    <x v="1"/>
  </r>
  <r>
    <x v="98"/>
    <m/>
    <x v="0"/>
    <x v="4"/>
    <x v="3"/>
    <x v="2"/>
    <x v="1"/>
    <s v="A. Laptop;C. Mobile phone;D. Tablets;E. Others"/>
    <s v="A. Browsing;B. E-mail;C. Downloading music/video;D. Social networking;E. Playing games;F. learning;G. Business;H. Banking"/>
    <x v="0"/>
    <s v="B. 3 years and above"/>
    <s v="D. It is those practices an internet user should engage in to avoid cyber attack"/>
    <s v="D. Information"/>
    <s v="D. All of the above"/>
    <s v="D. Physical meeting"/>
    <s v="A. It is the act of deceiving somebody into submitting vital information"/>
    <s v="A. True"/>
    <s v="A. Software update"/>
    <s v="A. True"/>
    <b v="1"/>
    <s v="D. All of the Above"/>
    <x v="0"/>
    <b v="1"/>
    <s v="A. Every time"/>
    <s v="A. Every time"/>
    <s v="C. Rarely"/>
    <s v="C. Rarely"/>
    <s v="A. Every time"/>
    <s v="C. Rarely"/>
    <s v="A. Every time"/>
    <s v="A. Every time"/>
    <s v="A. Every time"/>
    <s v="D. Never"/>
    <s v="A. Every time"/>
    <s v="B. Often"/>
    <x v="1"/>
    <x v="0"/>
  </r>
  <r>
    <x v="99"/>
    <m/>
    <x v="0"/>
    <x v="4"/>
    <x v="3"/>
    <x v="2"/>
    <x v="1"/>
    <s v="A. Laptop;C. Mobile phone"/>
    <s v="A. Browsing;B. E-mail;C. Downloading music/video;D. Social networking;F. learning;G. Business;H. Banking"/>
    <x v="0"/>
    <s v="B. 3 years and above"/>
    <s v="D. It is those practices an internet user should engage in to avoid cyber attack"/>
    <s v="D. Information"/>
    <s v="D. All of the above"/>
    <s v="D. Physical meeting"/>
    <s v="A. It is the act of deceiving somebody into submitting vital information"/>
    <s v="A. True"/>
    <s v="C. Downloading from unsecured sites"/>
    <s v="A. True"/>
    <b v="1"/>
    <s v="D. All of the Above"/>
    <x v="0"/>
    <b v="0"/>
    <s v="A. Every time"/>
    <s v="A. Every time"/>
    <s v="A. Every time"/>
    <s v="A. Every time"/>
    <s v="C. Rarely"/>
    <s v="C. Rarely"/>
    <s v="B. Often"/>
    <s v="A. Every time"/>
    <s v="B. Often"/>
    <s v="C. Rarely"/>
    <s v="A. Every time"/>
    <s v="B. Often"/>
    <x v="1"/>
    <x v="0"/>
  </r>
  <r>
    <x v="100"/>
    <m/>
    <x v="0"/>
    <x v="2"/>
    <x v="2"/>
    <x v="0"/>
    <x v="1"/>
    <s v="A. Laptop;C. Mobile phone"/>
    <s v="A. Browsing;B. E-mail;C. Downloading music/video;D. Social networking;F. learning;H. Banking"/>
    <x v="0"/>
    <s v="B. 3 years and above"/>
    <s v="D. It is those practices an internet user should engage in to avoid cyber attack"/>
    <s v="A. Human health"/>
    <s v="D. All of the above"/>
    <s v="D. Physical meeting"/>
    <s v="A. It is the act of deceiving somebody into submitting vital information"/>
    <s v="A. True"/>
    <s v="A. Software update"/>
    <s v="B. False"/>
    <b v="1"/>
    <s v="D. All of the Above"/>
    <x v="0"/>
    <b v="1"/>
    <s v="A. Every time"/>
    <s v="D. Never"/>
    <s v="C. Rarely"/>
    <s v="C. Rarely"/>
    <s v="B. Often"/>
    <s v="C. Rarely"/>
    <s v="C. Rarely"/>
    <s v="C. Rarely"/>
    <s v="D. Never"/>
    <s v="C. Rarely"/>
    <s v="C. Rarely"/>
    <s v="B. Often"/>
    <x v="1"/>
    <x v="1"/>
  </r>
  <r>
    <x v="101"/>
    <m/>
    <x v="1"/>
    <x v="4"/>
    <x v="3"/>
    <x v="2"/>
    <x v="1"/>
    <s v="A. Laptop;C. Mobile phone"/>
    <s v="A. Browsing;B. E-mail;C. Downloading music/video;D. Social networking;E. Playing games;F. learning;G. Business;H. Banking"/>
    <x v="0"/>
    <s v="B. 3 years and above"/>
    <s v="D. It is those practices an internet user should engage in to avoid cyber attack"/>
    <s v="A. Human health"/>
    <s v="D. All of the above"/>
    <s v="D. Physical meeting"/>
    <s v="A. It is the act of deceiving somebody into submitting vital information"/>
    <s v="A. True"/>
    <s v="A. Software update"/>
    <s v="A. True"/>
    <b v="1"/>
    <s v="D. All of the Above"/>
    <x v="0"/>
    <b v="1"/>
    <s v="A. Every time"/>
    <s v="B. Often"/>
    <s v="B. Often"/>
    <s v="A. Every time"/>
    <s v="B. Often"/>
    <s v="C. Rarely"/>
    <s v="C. Rarely"/>
    <s v="C. Rarely"/>
    <s v="C. Rarely"/>
    <s v="C. Rarely"/>
    <s v="A. Every time"/>
    <s v="C. Rarely"/>
    <x v="2"/>
    <x v="1"/>
  </r>
  <r>
    <x v="102"/>
    <m/>
    <x v="1"/>
    <x v="4"/>
    <x v="3"/>
    <x v="2"/>
    <x v="1"/>
    <s v="A. Laptop;C. Mobile phone"/>
    <s v="A. Browsing;B. E-mail;C. Downloading music/video;D. Social networking;F. learning"/>
    <x v="1"/>
    <s v="B. 3 years and above"/>
    <s v="D. It is those practices an internet user should engage in to avoid cyber attack"/>
    <s v="A. Human health"/>
    <s v="D. All of the above"/>
    <s v="D. Physical meeting"/>
    <s v="A. It is the act of deceiving somebody into submitting vital information"/>
    <s v="A. True"/>
    <s v="A. Software update"/>
    <s v="A. True"/>
    <b v="1"/>
    <s v="D. All of the Above"/>
    <x v="0"/>
    <b v="1"/>
    <s v="C. Rarely"/>
    <s v="D. Never"/>
    <s v="D. Never"/>
    <s v="D. Never"/>
    <s v="A. Every time"/>
    <s v="D. Never"/>
    <s v="D. Never"/>
    <s v="D. Never"/>
    <s v="D. Never"/>
    <s v="C. Rarely"/>
    <s v="B. Often"/>
    <s v="A. Every time"/>
    <x v="1"/>
    <x v="1"/>
  </r>
  <r>
    <x v="103"/>
    <m/>
    <x v="0"/>
    <x v="4"/>
    <x v="3"/>
    <x v="2"/>
    <x v="1"/>
    <s v="A. Laptop;C. Mobile phone"/>
    <s v="A. Browsing;B. E-mail;C. Downloading music/video;D. Social networking;E. Playing games;F. learning;G. Business;H. Banking"/>
    <x v="1"/>
    <s v="B. 3 years and above"/>
    <s v="D. It is those practices an internet user should engage in to avoid cyber attack"/>
    <s v="C. Device used"/>
    <s v="D. All of the above"/>
    <s v="D. Physical meeting"/>
    <s v="A. It is the act of deceiving somebody into submitting vital information"/>
    <s v="A. True"/>
    <s v="C. Downloading from unsecured sites"/>
    <s v="A. True"/>
    <b v="1"/>
    <s v="D. All of the Above"/>
    <x v="0"/>
    <b v="1"/>
    <s v="D. Never"/>
    <s v="D. Never"/>
    <s v="D. Never"/>
    <s v="A. Every time"/>
    <s v="B. Often"/>
    <s v="C. Rarely"/>
    <s v="D. Never"/>
    <s v="D. Never"/>
    <s v="A. Every time"/>
    <s v="D. Never"/>
    <s v="A. Every time"/>
    <s v="C. Rarely"/>
    <x v="2"/>
    <x v="1"/>
  </r>
  <r>
    <x v="104"/>
    <m/>
    <x v="0"/>
    <x v="4"/>
    <x v="3"/>
    <x v="2"/>
    <x v="1"/>
    <s v="A. Laptop;C. Mobile phone"/>
    <s v="A. Browsing;B. E-mail;C. Downloading music/video;D. Social networking;G. Business;H. Banking"/>
    <x v="1"/>
    <s v="B. 3 years and above"/>
    <s v="D. It is those practices an internet user should engage in to avoid cyber attack"/>
    <s v="D. Information"/>
    <s v="D. All of the above"/>
    <s v="D. Physical meeting"/>
    <s v="A. It is the act of deceiving somebody into submitting vital information"/>
    <s v="A. True"/>
    <s v="D. The use of unprotected devices"/>
    <s v="A. True"/>
    <b v="0"/>
    <s v="D. All of the Above"/>
    <x v="0"/>
    <b v="1"/>
    <s v="B. Often"/>
    <s v="C. Rarely"/>
    <s v="A. Every time"/>
    <s v="A. Every time"/>
    <s v="B. Often"/>
    <s v="B. Often"/>
    <s v="C. Rarely"/>
    <s v="A. Every time"/>
    <s v="C. Rarely"/>
    <s v="C. Rarely"/>
    <s v="A. Every time"/>
    <s v="B. Often"/>
    <x v="0"/>
    <x v="1"/>
  </r>
  <r>
    <x v="105"/>
    <m/>
    <x v="1"/>
    <x v="1"/>
    <x v="2"/>
    <x v="2"/>
    <x v="1"/>
    <s v="A. Laptop;C. Mobile phone"/>
    <s v="A. Browsing;B. E-mail;D. Social networking;F. learning"/>
    <x v="1"/>
    <s v="B. 3 years and above"/>
    <s v="D. It is those practices an internet user should engage in to avoid cyber attack"/>
    <s v="D. Information"/>
    <s v="D. All of the above"/>
    <s v="D. Physical meeting"/>
    <s v="A. It is the act of deceiving somebody into submitting vital information"/>
    <s v="A. True"/>
    <s v="A. Software update"/>
    <s v="A. True"/>
    <b v="1"/>
    <s v="D. All of the Above"/>
    <x v="2"/>
    <b v="1"/>
    <s v="B. Often"/>
    <s v="C. Rarely"/>
    <s v="B. Often"/>
    <s v="B. Often"/>
    <s v="C. Rarely"/>
    <s v="C. Rarely"/>
    <s v="B. Often"/>
    <s v="B. Often"/>
    <s v="C. Rarely"/>
    <s v="C. Rarely"/>
    <s v="C. Rarely"/>
    <s v="A. Every time"/>
    <x v="1"/>
    <x v="0"/>
  </r>
  <r>
    <x v="106"/>
    <m/>
    <x v="1"/>
    <x v="1"/>
    <x v="2"/>
    <x v="1"/>
    <x v="1"/>
    <s v="A. Laptop;B. Desktop;C. Mobile phone;D. Tablets"/>
    <s v="A. Browsing;B. E-mail;C. Downloading music/video;D. Social networking;F. learning;G. Business"/>
    <x v="0"/>
    <s v="B. 3 years and above"/>
    <s v="D. It is those practices an internet user should engage in to avoid cyber attack"/>
    <s v="A. Human health"/>
    <s v="D. All of the above"/>
    <s v="D. Physical meeting"/>
    <s v="A. It is the act of deceiving somebody into submitting vital information"/>
    <s v="A. True"/>
    <s v="A. Software update"/>
    <s v="A. True"/>
    <b v="1"/>
    <s v="D. All of the Above"/>
    <x v="0"/>
    <b v="1"/>
    <s v="B. Often"/>
    <s v="B. Often"/>
    <s v="B. Often"/>
    <s v="B. Often"/>
    <s v="B. Often"/>
    <s v="C. Rarely"/>
    <s v="B. Often"/>
    <s v="B. Often"/>
    <s v="B. Often"/>
    <s v="C. Rarely"/>
    <s v="C. Rarely"/>
    <s v="B. Often"/>
    <x v="1"/>
    <x v="0"/>
  </r>
  <r>
    <x v="107"/>
    <m/>
    <x v="0"/>
    <x v="1"/>
    <x v="1"/>
    <x v="1"/>
    <x v="0"/>
    <s v="A. Laptop;B. Desktop;C. Mobile phone;D. Tablets;E. Others"/>
    <s v="A. Browsing;B. E-mail;C. Downloading music/video;D. Social networking;F. learning;G. Business;H. Banking"/>
    <x v="1"/>
    <s v="B. 3 years and above"/>
    <s v="D. It is those practices an internet user should engage in to avoid cyber attack"/>
    <s v="D. Information"/>
    <s v="D. All of the above"/>
    <s v="D. Physical meeting"/>
    <s v="A. It is the act of deceiving somebody into submitting vital information"/>
    <s v="A. True"/>
    <s v="C. Downloading from unsecured sites"/>
    <s v="A. True"/>
    <b v="1"/>
    <s v="D. All of the Above"/>
    <x v="0"/>
    <b v="1"/>
    <s v="A. Every time"/>
    <s v="A. Every time"/>
    <s v="A. Every time"/>
    <s v="A. Every time"/>
    <s v="C. Rarely"/>
    <s v="B. Often"/>
    <s v="B. Often"/>
    <s v="B. Often"/>
    <s v="B. Often"/>
    <s v="D. Never"/>
    <s v="D. Never"/>
    <s v="B. Often"/>
    <x v="1"/>
    <x v="0"/>
  </r>
  <r>
    <x v="108"/>
    <m/>
    <x v="0"/>
    <x v="4"/>
    <x v="3"/>
    <x v="2"/>
    <x v="1"/>
    <s v="A. Laptop;C. Mobile phone"/>
    <s v="A. Browsing;B. E-mail;C. Downloading music/video;D. Social networking;F. learning;H. Banking"/>
    <x v="1"/>
    <s v="B. 3 years and above"/>
    <s v="D. It is those practices an internet user should engage in to avoid cyber attack"/>
    <s v="D. Information"/>
    <s v="D. All of the above"/>
    <s v="D. Physical meeting"/>
    <s v="A. It is the act of deceiving somebody into submitting vital information"/>
    <s v="A. True"/>
    <s v="D. The use of unprotected devices"/>
    <s v="A. True"/>
    <b v="1"/>
    <s v="D. All of the Above"/>
    <x v="0"/>
    <b v="1"/>
    <s v="B. Often"/>
    <s v="C. Rarely"/>
    <s v="C. Rarely"/>
    <s v="C. Rarely"/>
    <s v="B. Often"/>
    <s v="C. Rarely"/>
    <s v="C. Rarely"/>
    <s v="C. Rarely"/>
    <s v="C. Rarely"/>
    <s v="D. Never"/>
    <s v="B. Often"/>
    <s v="C. Rarely"/>
    <x v="2"/>
    <x v="1"/>
  </r>
  <r>
    <x v="109"/>
    <m/>
    <x v="0"/>
    <x v="0"/>
    <x v="3"/>
    <x v="2"/>
    <x v="1"/>
    <s v="C. Mobile phone"/>
    <s v="D. Social networking"/>
    <x v="1"/>
    <s v="B. 3 years and above"/>
    <s v="C. Running antivirus scan at least once a week"/>
    <s v="C. Device used"/>
    <s v="D. All of the above"/>
    <s v="D. Physical meeting"/>
    <s v="B. Sending e-mail to somebody"/>
    <s v="B. False"/>
    <s v="C. Downloading from unsecured sites"/>
    <s v="B. False"/>
    <b v="1"/>
    <s v="D. All of the Above"/>
    <x v="0"/>
    <b v="1"/>
    <s v="B. Often"/>
    <s v="B. Often"/>
    <s v="B. Often"/>
    <s v="B. Often"/>
    <s v="A. Every time"/>
    <s v="C. Rarely"/>
    <s v="B. Often"/>
    <s v="C. Rarely"/>
    <s v="B. Often"/>
    <s v="C. Rarely"/>
    <s v="B. Often"/>
    <s v="C. Rarely"/>
    <x v="1"/>
    <x v="1"/>
  </r>
  <r>
    <x v="110"/>
    <m/>
    <x v="0"/>
    <x v="4"/>
    <x v="3"/>
    <x v="2"/>
    <x v="1"/>
    <s v="A. Laptop;C. Mobile phone"/>
    <s v="A. Browsing;B. E-mail;C. Downloading music/video;D. Social networking;E. Playing games;F. learning;G. Business;H. Banking"/>
    <x v="1"/>
    <s v="B. 3 years and above"/>
    <s v="D. It is those practices an internet user should engage in to avoid cyber attack"/>
    <s v="A. Human health"/>
    <s v="D. All of the above"/>
    <s v="D. Physical meeting"/>
    <s v="A. It is the act of deceiving somebody into submitting vital information"/>
    <s v="A. True"/>
    <s v="A. Software update"/>
    <s v="A. True"/>
    <b v="1"/>
    <s v="D. All of the Above"/>
    <x v="0"/>
    <b v="1"/>
    <s v="A. Every time"/>
    <s v="B. Often"/>
    <s v="B. Often"/>
    <s v="C. Rarely"/>
    <s v="B. Often"/>
    <s v="C. Rarely"/>
    <s v="B. Often"/>
    <s v="B. Often"/>
    <s v="C. Rarely"/>
    <s v="D. Never"/>
    <s v="D. Never"/>
    <s v="B. Often"/>
    <x v="1"/>
    <x v="0"/>
  </r>
  <r>
    <x v="111"/>
    <m/>
    <x v="1"/>
    <x v="0"/>
    <x v="0"/>
    <x v="2"/>
    <x v="1"/>
    <s v="A. Laptop;C. Mobile phone"/>
    <s v="A. Browsing;B. E-mail;C. Downloading music/video;D. Social networking;F. learning;G. Business;H. Banking"/>
    <x v="0"/>
    <s v="B. 3 years and above"/>
    <s v="D. It is those practices an internet user should engage in to avoid cyber attack"/>
    <s v="D. Information"/>
    <s v="D. All of the above"/>
    <s v="D. Physical meeting"/>
    <s v="A. It is the act of deceiving somebody into submitting vital information"/>
    <s v="A. True"/>
    <s v="A. Software update"/>
    <s v="A. True"/>
    <b v="1"/>
    <s v="D. All of the Above"/>
    <x v="0"/>
    <b v="1"/>
    <s v="A. Every time"/>
    <s v="B. Often"/>
    <s v="C. Rarely"/>
    <s v="A. Every time"/>
    <s v="D. Never"/>
    <s v="C. Rarely"/>
    <s v="B. Often"/>
    <s v="B. Often"/>
    <s v="C. Rarely"/>
    <s v="D. Never"/>
    <s v="B. Often"/>
    <s v="A. Every time"/>
    <x v="0"/>
    <x v="0"/>
  </r>
  <r>
    <x v="112"/>
    <m/>
    <x v="0"/>
    <x v="4"/>
    <x v="3"/>
    <x v="2"/>
    <x v="1"/>
    <s v="A. Laptop;C. Mobile phone"/>
    <s v="A. Browsing;B. E-mail;C. Downloading music/video;D. Social networking;E. Playing games;F. learning"/>
    <x v="0"/>
    <s v="B. 3 years and above"/>
    <s v="D. It is those practices an internet user should engage in to avoid cyber attack"/>
    <s v="A. Human health"/>
    <s v="D. All of the above"/>
    <s v="C. Dating"/>
    <s v="A. It is the act of deceiving somebody into submitting vital information"/>
    <s v="A. True"/>
    <m/>
    <s v="A. True"/>
    <b v="1"/>
    <s v="D. All of the Above"/>
    <x v="0"/>
    <b v="1"/>
    <s v="A. Every time"/>
    <s v="A. Every time"/>
    <s v="B. Often"/>
    <s v="A. Every time"/>
    <s v="B. Often"/>
    <s v="C. Rarely"/>
    <s v="C. Rarely"/>
    <s v="A. Every time"/>
    <s v="B. Often"/>
    <s v="C. Rarely"/>
    <s v="A. Every time"/>
    <s v="A. Every time"/>
    <x v="0"/>
    <x v="0"/>
  </r>
  <r>
    <x v="113"/>
    <m/>
    <x v="0"/>
    <x v="0"/>
    <x v="0"/>
    <x v="0"/>
    <x v="1"/>
    <s v="A. Laptop;C. Mobile phone"/>
    <s v="A. Browsing;C. Downloading music/video;E. Playing games;F. learning;G. Business;H. Banking"/>
    <x v="1"/>
    <s v="B. 3 years and above"/>
    <s v="D. It is those practices an internet user should engage in to avoid cyber attack"/>
    <s v="D. Information"/>
    <s v="D. All of the above"/>
    <s v="D. Physical meeting"/>
    <s v="B. Sending e-mail to somebody"/>
    <s v="A. True"/>
    <s v="D. The use of unprotected devices"/>
    <s v="A. True"/>
    <b v="0"/>
    <s v="D. All of the Above"/>
    <x v="0"/>
    <b v="1"/>
    <s v="B. Often"/>
    <s v="B. Often"/>
    <s v="D. Never"/>
    <s v="C. Rarely"/>
    <s v="B. Often"/>
    <s v="C. Rarely"/>
    <s v="D. Never"/>
    <s v="D. Never"/>
    <s v="C. Rarely"/>
    <s v="C. Rarely"/>
    <s v="B. Often"/>
    <s v="B. Often"/>
    <x v="1"/>
    <x v="1"/>
  </r>
  <r>
    <x v="114"/>
    <m/>
    <x v="0"/>
    <x v="1"/>
    <x v="1"/>
    <x v="1"/>
    <x v="0"/>
    <s v="A. Laptop"/>
    <s v="A. Browsing;B. E-mail;C. Downloading music/video;D. Social networking;E. Playing games;F. learning;G. Business;H. Banking"/>
    <x v="1"/>
    <s v="B. 3 years and above"/>
    <s v="D. It is those practices an internet user should engage in to avoid cyber attack"/>
    <s v="A. Human health"/>
    <s v="D. All of the above"/>
    <s v="D. Physical meeting"/>
    <s v="A. It is the act of deceiving somebody into submitting vital information"/>
    <s v="A. True"/>
    <s v="A. Software update"/>
    <s v="A. True"/>
    <b v="1"/>
    <s v="D. All of the Above"/>
    <x v="1"/>
    <b v="1"/>
    <s v="A. Every time"/>
    <s v="C. Rarely"/>
    <s v="C. Rarely"/>
    <s v="C. Rarely"/>
    <s v="B. Often"/>
    <s v="C. Rarely"/>
    <s v="D. Never"/>
    <s v="D. Never"/>
    <s v="C. Rarely"/>
    <s v="C. Rarely"/>
    <s v="C. Rarely"/>
    <s v="C. Rarely"/>
    <x v="2"/>
    <x v="1"/>
  </r>
  <r>
    <x v="115"/>
    <m/>
    <x v="1"/>
    <x v="4"/>
    <x v="3"/>
    <x v="2"/>
    <x v="1"/>
    <s v="C. Mobile phone"/>
    <s v="A. Browsing;B. E-mail"/>
    <x v="1"/>
    <s v="B. 3 years and above"/>
    <s v="D. It is those practices an internet user should engage in to avoid cyber attack"/>
    <s v="B. Network"/>
    <s v="D. All of the above"/>
    <s v="D. Physical meeting"/>
    <s v="A. It is the act of deceiving somebody into submitting vital information"/>
    <s v="A. True"/>
    <s v="A. Software update"/>
    <s v="A. True"/>
    <b v="1"/>
    <s v="D. All of the Above"/>
    <x v="1"/>
    <b v="1"/>
    <s v="B. Often"/>
    <s v="C. Rarely"/>
    <s v="C. Rarely"/>
    <s v="B. Often"/>
    <s v="C. Rarely"/>
    <s v="D. Never"/>
    <s v="D. Never"/>
    <s v="D. Never"/>
    <s v="C. Rarely"/>
    <s v="D. Never"/>
    <s v="D. Never"/>
    <s v="B. Often"/>
    <x v="1"/>
    <x v="1"/>
  </r>
  <r>
    <x v="116"/>
    <m/>
    <x v="0"/>
    <x v="4"/>
    <x v="3"/>
    <x v="2"/>
    <x v="1"/>
    <s v="C. Mobile phone"/>
    <s v="A. Browsing;B. E-mail;C. Downloading music/video;D. Social networking;E. Playing games;F. learning;G. Business"/>
    <x v="1"/>
    <s v="B. 3 years and above"/>
    <s v="D. It is those practices an internet user should engage in to avoid cyber attack"/>
    <s v="B. Network"/>
    <s v="D. All of the above"/>
    <s v="D. Physical meeting"/>
    <s v="A. It is the act of deceiving somebody into submitting vital information"/>
    <s v="A. True"/>
    <s v="A. Software update"/>
    <s v="A. True"/>
    <b v="1"/>
    <s v="D. All of the Above"/>
    <x v="0"/>
    <b v="1"/>
    <s v="C. Rarely"/>
    <s v="D. Never"/>
    <s v="D. Never"/>
    <s v="D. Never"/>
    <s v="C. Rarely"/>
    <s v="C. Rarely"/>
    <s v="D. Never"/>
    <s v="D. Never"/>
    <s v="C. Rarely"/>
    <s v="D. Never"/>
    <s v="A. Every time"/>
    <s v="A. Every time"/>
    <x v="2"/>
    <x v="1"/>
  </r>
  <r>
    <x v="117"/>
    <m/>
    <x v="0"/>
    <x v="4"/>
    <x v="3"/>
    <x v="2"/>
    <x v="1"/>
    <s v="A. Laptop;C. Mobile phone;E. Others"/>
    <s v="A. Browsing;B. E-mail;C. Downloading music/video;D. Social networking;F. learning;G. Business;H. Banking"/>
    <x v="0"/>
    <s v="B. 3 years and above"/>
    <s v="D. It is those practices an internet user should engage in to avoid cyber attack"/>
    <s v="A. Human health"/>
    <s v="D. All of the above"/>
    <s v="D. Physical meeting"/>
    <s v="A. It is the act of deceiving somebody into submitting vital information"/>
    <s v="A. True"/>
    <s v="A. Software update"/>
    <s v="A. True"/>
    <b v="1"/>
    <s v="D. All of the Above"/>
    <x v="0"/>
    <b v="1"/>
    <s v="B. Often"/>
    <s v="C. Rarely"/>
    <s v="D. Never"/>
    <s v="C. Rarely"/>
    <s v="C. Rarely"/>
    <s v="B. Often"/>
    <s v="C. Rarely"/>
    <s v="C. Rarely"/>
    <s v="B. Often"/>
    <s v="D. Never"/>
    <s v="C. Rarely"/>
    <s v="B. Often"/>
    <x v="2"/>
    <x v="0"/>
  </r>
  <r>
    <x v="118"/>
    <m/>
    <x v="1"/>
    <x v="4"/>
    <x v="3"/>
    <x v="2"/>
    <x v="1"/>
    <s v="C. Mobile phone"/>
    <s v="A. Browsing;D. Social networking;F. learning;G. Business"/>
    <x v="1"/>
    <s v="B. 3 years and above"/>
    <s v="D. It is those practices an internet user should engage in to avoid cyber attack"/>
    <s v="C. Device used"/>
    <s v="D. All of the above"/>
    <s v="D. Physical meeting"/>
    <s v="A. It is the act of deceiving somebody into submitting vital information"/>
    <s v="A. True"/>
    <s v="A. Software update"/>
    <s v="A. True"/>
    <b v="1"/>
    <s v="D. All of the Above"/>
    <x v="2"/>
    <b v="1"/>
    <s v="B. Often"/>
    <s v="D. Never"/>
    <s v="D. Never"/>
    <s v="D. Never"/>
    <s v="B. Often"/>
    <s v="C. Rarely"/>
    <s v="D. Never"/>
    <s v="B. Often"/>
    <s v="B. Often"/>
    <s v="C. Rarely"/>
    <s v="B. Often"/>
    <s v="B. Often"/>
    <x v="1"/>
    <x v="1"/>
  </r>
  <r>
    <x v="119"/>
    <m/>
    <x v="0"/>
    <x v="4"/>
    <x v="3"/>
    <x v="2"/>
    <x v="1"/>
    <s v="C. Mobile phone"/>
    <s v="A. Browsing;B. E-mail;C. Downloading music/video;D. Social networking;E. Playing games;F. learning;G. Business;H. Banking"/>
    <x v="1"/>
    <s v="B. 3 years and above"/>
    <s v="D. It is those practices an internet user should engage in to avoid cyber attack"/>
    <s v="C. Device used"/>
    <s v="D. All of the above"/>
    <s v="D. Physical meeting"/>
    <s v="A. It is the act of deceiving somebody into submitting vital information"/>
    <s v="A. True"/>
    <s v="A. Software update"/>
    <s v="A. True"/>
    <b v="1"/>
    <s v="D. All of the Above"/>
    <x v="1"/>
    <b v="1"/>
    <s v="B. Often"/>
    <s v="D. Never"/>
    <s v="D. Never"/>
    <s v="A. Every time"/>
    <s v="B. Often"/>
    <s v="C. Rarely"/>
    <s v="D. Never"/>
    <s v="B. Often"/>
    <s v="C. Rarely"/>
    <s v="C. Rarely"/>
    <s v="A. Every time"/>
    <s v="B. Often"/>
    <x v="1"/>
    <x v="1"/>
  </r>
  <r>
    <x v="120"/>
    <m/>
    <x v="1"/>
    <x v="4"/>
    <x v="3"/>
    <x v="2"/>
    <x v="0"/>
    <s v="C. Mobile phone"/>
    <s v="A. Browsing;C. Downloading music/video;D. Social networking;F. learning;G. Business;H. Banking"/>
    <x v="1"/>
    <s v="B. 3 years and above"/>
    <s v="D. It is those practices an internet user should engage in to avoid cyber attack"/>
    <s v="A. Human health"/>
    <s v="D. All of the above"/>
    <s v="D. Physical meeting"/>
    <s v="A. It is the act of deceiving somebody into submitting vital information"/>
    <s v="A. True"/>
    <s v="A. Software update"/>
    <s v="A. True"/>
    <b v="1"/>
    <s v="D. All of the Above"/>
    <x v="1"/>
    <b v="1"/>
    <s v="C. Rarely"/>
    <s v="C. Rarely"/>
    <s v="C. Rarely"/>
    <s v="C. Rarely"/>
    <s v="C. Rarely"/>
    <s v="C. Rarely"/>
    <s v="C. Rarely"/>
    <s v="C. Rarely"/>
    <s v="C. Rarely"/>
    <s v="D. Never"/>
    <s v="B. Often"/>
    <s v="B. Often"/>
    <x v="1"/>
    <x v="1"/>
  </r>
  <r>
    <x v="121"/>
    <m/>
    <x v="1"/>
    <x v="4"/>
    <x v="3"/>
    <x v="2"/>
    <x v="0"/>
    <s v="C. Mobile phone"/>
    <s v="A. Browsing;B. E-mail;C. Downloading music/video;D. Social networking;F. learning"/>
    <x v="1"/>
    <s v="B. 3 years and above"/>
    <s v="D. It is those practices an internet user should engage in to avoid cyber attack"/>
    <s v="A. Human health"/>
    <s v="D. All of the above"/>
    <s v="D. Physical meeting"/>
    <s v="A. It is the act of deceiving somebody into submitting vital information"/>
    <s v="A. True"/>
    <s v="A. Software update"/>
    <s v="A. True"/>
    <b v="1"/>
    <s v="D. All of the Above"/>
    <x v="0"/>
    <b v="1"/>
    <s v="C. Rarely"/>
    <s v="D. Never"/>
    <s v="D. Never"/>
    <s v="D. Never"/>
    <s v="A. Every time"/>
    <s v="C. Rarely"/>
    <s v="D. Never"/>
    <s v="D. Never"/>
    <s v="A. Every time"/>
    <s v="C. Rarely"/>
    <s v="A. Every time"/>
    <s v="B. Often"/>
    <x v="0"/>
    <x v="1"/>
  </r>
  <r>
    <x v="122"/>
    <m/>
    <x v="0"/>
    <x v="4"/>
    <x v="3"/>
    <x v="2"/>
    <x v="1"/>
    <s v="A. Laptop;C. Mobile phone"/>
    <s v="A. Browsing;B. E-mail;D. Social networking;E. Playing games"/>
    <x v="1"/>
    <s v="B. 3 years and above"/>
    <s v="C. Running antivirus scan at least once a week"/>
    <s v="A. Human health"/>
    <s v="D. All of the above"/>
    <s v="B. Sharing of information"/>
    <s v="A. It is the act of deceiving somebody into submitting vital information"/>
    <s v="A. True"/>
    <s v="A. Software update"/>
    <s v="A. True"/>
    <b v="1"/>
    <s v="D. All of the Above"/>
    <x v="1"/>
    <b v="1"/>
    <s v="B. Often"/>
    <s v="B. Often"/>
    <s v="C. Rarely"/>
    <s v="A. Every time"/>
    <s v="C. Rarely"/>
    <s v="D. Never"/>
    <s v="C. Rarely"/>
    <s v="B. Often"/>
    <s v="B. Often"/>
    <s v="B. Often"/>
    <s v="B. Often"/>
    <s v="B. Often"/>
    <x v="1"/>
    <x v="0"/>
  </r>
  <r>
    <x v="123"/>
    <m/>
    <x v="0"/>
    <x v="4"/>
    <x v="3"/>
    <x v="2"/>
    <x v="0"/>
    <s v="C. Mobile phone"/>
    <s v="A. Browsing"/>
    <x v="1"/>
    <s v="B. 3 years and above"/>
    <s v="D. It is those practices an internet user should engage in to avoid cyber attack"/>
    <s v="D. Information"/>
    <s v="D. All of the above"/>
    <s v="D. Physical meeting"/>
    <s v="D. Applying digital signature to a document"/>
    <s v="A. True"/>
    <s v="C. Downloading from unsecured sites"/>
    <s v="A. True"/>
    <b v="0"/>
    <s v="D. All of the Above"/>
    <x v="1"/>
    <b v="0"/>
    <s v="A. Every time"/>
    <s v="D. Never"/>
    <s v="B. Often"/>
    <s v="D. Never"/>
    <s v="C. Rarely"/>
    <s v="D. Never"/>
    <s v="D. Never"/>
    <s v="B. Often"/>
    <s v="D. Never"/>
    <s v="C. Rarely"/>
    <s v="A. Every time"/>
    <s v="C. Rarely"/>
    <x v="1"/>
    <x v="1"/>
  </r>
  <r>
    <x v="124"/>
    <m/>
    <x v="1"/>
    <x v="4"/>
    <x v="3"/>
    <x v="2"/>
    <x v="0"/>
    <s v="A. Laptop;C. Mobile phone"/>
    <s v="A. Browsing;B. E-mail;C. Downloading music/video;D. Social networking;F. learning;H. Banking"/>
    <x v="0"/>
    <s v="B. 3 years and above"/>
    <s v="D. It is those practices an internet user should engage in to avoid cyber attack"/>
    <s v="A. Human health"/>
    <s v="D. All of the above"/>
    <s v="D. Physical meeting"/>
    <s v="A. It is the act of deceiving somebody into submitting vital information"/>
    <s v="A. True"/>
    <s v="D. The use of unprotected devices"/>
    <s v="A. True"/>
    <b v="1"/>
    <s v="D. All of the Above"/>
    <x v="0"/>
    <b v="1"/>
    <s v="B. Often"/>
    <s v="C. Rarely"/>
    <s v="C. Rarely"/>
    <s v="B. Often"/>
    <s v="B. Often"/>
    <s v="C. Rarely"/>
    <s v="D. Never"/>
    <s v="D. Never"/>
    <s v="C. Rarely"/>
    <s v="C. Rarely"/>
    <s v="B. Often"/>
    <s v="C. Rarely"/>
    <x v="1"/>
    <x v="1"/>
  </r>
  <r>
    <x v="125"/>
    <m/>
    <x v="1"/>
    <x v="4"/>
    <x v="3"/>
    <x v="2"/>
    <x v="1"/>
    <s v="A. Laptop;C. Mobile phone"/>
    <s v="A. Browsing;B. E-mail;C. Downloading music/video;D. Social networking;E. Playing games;F. learning;G. Business"/>
    <x v="1"/>
    <s v="B. 3 years and above"/>
    <s v="D. It is those practices an internet user should engage in to avoid cyber attack"/>
    <s v="B. Network"/>
    <s v="A. Facebook"/>
    <s v="D. Physical meeting"/>
    <s v="A. It is the act of deceiving somebody into submitting vital information"/>
    <s v="A. True"/>
    <s v="A. Software update"/>
    <s v="A. True"/>
    <b v="0"/>
    <s v="D. All of the Above"/>
    <x v="0"/>
    <b v="1"/>
    <s v="A. Every time"/>
    <s v="C. Rarely"/>
    <s v="B. Often"/>
    <s v="A. Every time"/>
    <s v="C. Rarely"/>
    <s v="C. Rarely"/>
    <s v="C. Rarely"/>
    <s v="A. Every time"/>
    <s v="C. Rarely"/>
    <s v="C. Rarely"/>
    <s v="A. Every time"/>
    <s v="C. Rarely"/>
    <x v="1"/>
    <x v="1"/>
  </r>
  <r>
    <x v="126"/>
    <m/>
    <x v="0"/>
    <x v="4"/>
    <x v="3"/>
    <x v="2"/>
    <x v="1"/>
    <s v="A. Laptop;B. Desktop;C. Mobile phone"/>
    <s v="A. Browsing;B. E-mail;C. Downloading music/video;D. Social networking;E. Playing games;F. learning;G. Business;H. Banking"/>
    <x v="0"/>
    <s v="B. 3 years and above"/>
    <s v="D. It is those practices an internet user should engage in to avoid cyber attack"/>
    <s v="A. Human health"/>
    <s v="D. All of the above"/>
    <s v="D. Physical meeting"/>
    <s v="C. Pass-wording your document"/>
    <s v="B. False"/>
    <s v="A. Software update"/>
    <s v="A. True"/>
    <b v="1"/>
    <s v="D. All of the Above"/>
    <x v="1"/>
    <b v="1"/>
    <s v="C. Rarely"/>
    <s v="C. Rarely"/>
    <s v="C. Rarely"/>
    <s v="C. Rarely"/>
    <s v="C. Rarely"/>
    <s v="C. Rarely"/>
    <s v="C. Rarely"/>
    <s v="B. Often"/>
    <s v="C. Rarely"/>
    <s v="B. Often"/>
    <s v="B. Often"/>
    <s v="B. Often"/>
    <x v="2"/>
    <x v="1"/>
  </r>
  <r>
    <x v="127"/>
    <m/>
    <x v="1"/>
    <x v="4"/>
    <x v="3"/>
    <x v="2"/>
    <x v="1"/>
    <s v="A. Laptop;C. Mobile phone;D. Tablets"/>
    <s v="A. Browsing;B. E-mail;C. Downloading music/video;D. Social networking;F. learning;G. Business;H. Banking"/>
    <x v="0"/>
    <s v="B. 3 years and above"/>
    <s v="D. It is those practices an internet user should engage in to avoid cyber attack"/>
    <s v="C. Device used"/>
    <s v="D. All of the above"/>
    <s v="A. Selling and buying"/>
    <s v="A. It is the act of deceiving somebody into submitting vital information"/>
    <s v="A. True"/>
    <s v="A. Software update"/>
    <s v="B. False"/>
    <b v="1"/>
    <s v="D. All of the Above"/>
    <x v="0"/>
    <b v="1"/>
    <s v="B. Often"/>
    <s v="A. Every time"/>
    <s v="C. Rarely"/>
    <s v="B. Often"/>
    <s v="C. Rarely"/>
    <s v="C. Rarely"/>
    <s v="C. Rarely"/>
    <s v="B. Often"/>
    <s v="C. Rarely"/>
    <s v="C. Rarely"/>
    <s v="B. Often"/>
    <s v="C. Rarely"/>
    <x v="1"/>
    <x v="0"/>
  </r>
  <r>
    <x v="128"/>
    <m/>
    <x v="0"/>
    <x v="4"/>
    <x v="3"/>
    <x v="2"/>
    <x v="1"/>
    <s v="A. Laptop;C. Mobile phone"/>
    <s v="A. Browsing;B. E-mail;C. Downloading music/video;D. Social networking;F. learning"/>
    <x v="1"/>
    <s v="B. 3 years and above"/>
    <s v="D. It is those practices an internet user should engage in to avoid cyber attack"/>
    <s v="A. Human health"/>
    <s v="D. All of the above"/>
    <s v="D. Physical meeting"/>
    <s v="A. It is the act of deceiving somebody into submitting vital information"/>
    <s v="A. True"/>
    <s v="A. Software update"/>
    <s v="A. True"/>
    <b v="1"/>
    <s v="D. All of the Above"/>
    <x v="0"/>
    <b v="1"/>
    <s v="B. Often"/>
    <s v="D. Never"/>
    <s v="D. Never"/>
    <s v="B. Often"/>
    <s v="C. Rarely"/>
    <s v="C. Rarely"/>
    <s v="D. Never"/>
    <s v="D. Never"/>
    <s v="C. Rarely"/>
    <s v="C. Rarely"/>
    <s v="B. Often"/>
    <s v="B. Often"/>
    <x v="1"/>
    <x v="1"/>
  </r>
  <r>
    <x v="129"/>
    <m/>
    <x v="0"/>
    <x v="4"/>
    <x v="3"/>
    <x v="2"/>
    <x v="1"/>
    <s v="C. Mobile phone"/>
    <s v="A. Browsing;C. Downloading music/video;D. Social networking;F. learning"/>
    <x v="1"/>
    <s v="B. 3 years and above"/>
    <s v="D. It is those practices an internet user should engage in to avoid cyber attack"/>
    <s v="D. Information"/>
    <s v="D. All of the above"/>
    <s v="D. Physical meeting"/>
    <s v="A. It is the act of deceiving somebody into submitting vital information"/>
    <s v="A. True"/>
    <s v="A. Software update"/>
    <s v="A. True"/>
    <b v="1"/>
    <s v="D. All of the Above"/>
    <x v="1"/>
    <b v="1"/>
    <s v="B. Often"/>
    <s v="C. Rarely"/>
    <s v="C. Rarely"/>
    <s v="C. Rarely"/>
    <s v="D. Never"/>
    <s v="B. Often"/>
    <s v="D. Never"/>
    <s v="B. Often"/>
    <s v="B. Often"/>
    <s v="C. Rarely"/>
    <s v="B. Often"/>
    <s v="B. Often"/>
    <x v="0"/>
    <x v="1"/>
  </r>
  <r>
    <x v="130"/>
    <m/>
    <x v="1"/>
    <x v="4"/>
    <x v="0"/>
    <x v="2"/>
    <x v="1"/>
    <s v="A. Laptop;D. Tablets"/>
    <s v="A. Browsing;B. E-mail;C. Downloading music/video;D. Social networking;E. Playing games;F. learning;G. Business;H. Banking"/>
    <x v="1"/>
    <s v="B. 3 years and above"/>
    <s v="D. It is those practices an internet user should engage in to avoid cyber attack"/>
    <s v="D. Information"/>
    <s v="D. All of the above"/>
    <s v="D. Physical meeting"/>
    <s v="A. It is the act of deceiving somebody into submitting vital information"/>
    <s v="A. True"/>
    <s v="A. Software update"/>
    <s v="B. False"/>
    <b v="1"/>
    <s v="D. All of the Above"/>
    <x v="0"/>
    <b v="0"/>
    <s v="B. Often"/>
    <s v="D. Never"/>
    <s v="D. Never"/>
    <s v="D. Never"/>
    <s v="A. Every time"/>
    <s v="C. Rarely"/>
    <s v="D. Never"/>
    <s v="C. Rarely"/>
    <s v="C. Rarely"/>
    <s v="C. Rarely"/>
    <s v="A. Every time"/>
    <s v="C. Rarely"/>
    <x v="1"/>
    <x v="1"/>
  </r>
  <r>
    <x v="131"/>
    <m/>
    <x v="0"/>
    <x v="4"/>
    <x v="3"/>
    <x v="2"/>
    <x v="1"/>
    <s v="C. Mobile phone"/>
    <s v="A. Browsing;C. Downloading music/video;E. Playing games;F. learning;H. Banking"/>
    <x v="1"/>
    <s v="B. 3 years and above"/>
    <s v="D. It is those practices an internet user should engage in to avoid cyber attack"/>
    <s v="A. Human health"/>
    <s v="D. All of the above"/>
    <s v="D. Physical meeting"/>
    <s v="A. It is the act of deceiving somebody into submitting vital information"/>
    <s v="A. True"/>
    <s v="A. Software update"/>
    <s v="A. True"/>
    <b v="0"/>
    <s v="D. All of the Above"/>
    <x v="1"/>
    <b v="1"/>
    <s v="C. Rarely"/>
    <s v="C. Rarely"/>
    <s v="C. Rarely"/>
    <s v="D. Never"/>
    <s v="A. Every time"/>
    <s v="C. Rarely"/>
    <s v="C. Rarely"/>
    <s v="C. Rarely"/>
    <s v="C. Rarely"/>
    <s v="D. Never"/>
    <s v="B. Often"/>
    <s v="B. Often"/>
    <x v="2"/>
    <x v="1"/>
  </r>
  <r>
    <x v="132"/>
    <m/>
    <x v="1"/>
    <x v="4"/>
    <x v="3"/>
    <x v="2"/>
    <x v="1"/>
    <s v="A. Laptop;C. Mobile phone"/>
    <s v="A. Browsing;B. E-mail;C. Downloading music/video;D. Social networking;F. learning"/>
    <x v="1"/>
    <s v="B. 3 years and above"/>
    <s v="D. It is those practices an internet user should engage in to avoid cyber attack"/>
    <s v="A. Human health"/>
    <s v="D. All of the above"/>
    <s v="D. Physical meeting"/>
    <s v="A. It is the act of deceiving somebody into submitting vital information"/>
    <s v="A. True"/>
    <s v="A. Software update"/>
    <s v="A. True"/>
    <b v="0"/>
    <s v="D. All of the Above"/>
    <x v="1"/>
    <b v="1"/>
    <s v="B. Often"/>
    <s v="C. Rarely"/>
    <s v="D. Never"/>
    <s v="D. Never"/>
    <s v="C. Rarely"/>
    <s v="C. Rarely"/>
    <s v="C. Rarely"/>
    <s v="D. Never"/>
    <s v="C. Rarely"/>
    <s v="D. Never"/>
    <s v="C. Rarely"/>
    <s v="B. Often"/>
    <x v="2"/>
    <x v="1"/>
  </r>
  <r>
    <x v="133"/>
    <m/>
    <x v="1"/>
    <x v="4"/>
    <x v="3"/>
    <x v="2"/>
    <x v="1"/>
    <s v="A. Laptop;C. Mobile phone"/>
    <s v="A. Browsing;B. E-mail;C. Downloading music/video;F. learning"/>
    <x v="1"/>
    <s v="B. 3 years and above"/>
    <s v="D. It is those practices an internet user should engage in to avoid cyber attack"/>
    <s v="C. Device used"/>
    <s v="D. All of the above"/>
    <s v="C. Dating"/>
    <s v="A. It is the act of deceiving somebody into submitting vital information"/>
    <s v="A. True"/>
    <s v="A. Software update"/>
    <s v="A. True"/>
    <b v="1"/>
    <s v="C. Cloud storage method"/>
    <x v="1"/>
    <b v="0"/>
    <s v="B. Often"/>
    <s v="B. Often"/>
    <s v="B. Often"/>
    <s v="B. Often"/>
    <s v="B. Often"/>
    <s v="C. Rarely"/>
    <s v="B. Often"/>
    <s v="B. Often"/>
    <s v="B. Often"/>
    <s v="B. Often"/>
    <s v="C. Rarely"/>
    <s v="B. Often"/>
    <x v="2"/>
    <x v="0"/>
  </r>
  <r>
    <x v="134"/>
    <m/>
    <x v="0"/>
    <x v="4"/>
    <x v="3"/>
    <x v="2"/>
    <x v="0"/>
    <s v="C. Mobile phone"/>
    <s v="A. Browsing;B. E-mail;C. Downloading music/video;D. Social networking;F. learning;G. Business;H. Banking"/>
    <x v="1"/>
    <s v="B. 3 years and above"/>
    <s v="D. It is those practices an internet user should engage in to avoid cyber attack"/>
    <s v="A. Human health"/>
    <s v="D. All of the above"/>
    <s v="D. Physical meeting"/>
    <s v="A. It is the act of deceiving somebody into submitting vital information"/>
    <s v="A. True"/>
    <s v="A. Software update"/>
    <s v="A. True"/>
    <b v="1"/>
    <s v="D. All of the Above"/>
    <x v="1"/>
    <b v="1"/>
    <s v="C. Rarely"/>
    <s v="C. Rarely"/>
    <s v="C. Rarely"/>
    <s v="C. Rarely"/>
    <s v="B. Often"/>
    <s v="C. Rarely"/>
    <s v="C. Rarely"/>
    <s v="C. Rarely"/>
    <s v="B. Often"/>
    <s v="C. Rarely"/>
    <s v="A. Every time"/>
    <s v="C. Rarely"/>
    <x v="2"/>
    <x v="1"/>
  </r>
  <r>
    <x v="135"/>
    <m/>
    <x v="1"/>
    <x v="4"/>
    <x v="3"/>
    <x v="2"/>
    <x v="1"/>
    <s v="C. Mobile phone"/>
    <s v="A. Browsing;B. E-mail;C. Downloading music/video;D. Social networking;F. learning"/>
    <x v="1"/>
    <s v="A. Below 3 years"/>
    <s v="D. It is those practices an internet user should engage in to avoid cyber attack"/>
    <s v="D. Information"/>
    <s v="D. All of the above"/>
    <s v="D. Physical meeting"/>
    <s v="A. It is the act of deceiving somebody into submitting vital information"/>
    <s v="A. True"/>
    <s v="A. Software update"/>
    <s v="A. True"/>
    <b v="1"/>
    <s v="D. All of the Above"/>
    <x v="0"/>
    <b v="1"/>
    <s v="B. Often"/>
    <s v="B. Often"/>
    <s v="C. Rarely"/>
    <s v="C. Rarely"/>
    <s v="D. Never"/>
    <s v="C. Rarely"/>
    <s v="C. Rarely"/>
    <s v="C. Rarely"/>
    <s v="B. Often"/>
    <s v="D. Never"/>
    <s v="C. Rarely"/>
    <s v="B. Often"/>
    <x v="1"/>
    <x v="0"/>
  </r>
  <r>
    <x v="136"/>
    <m/>
    <x v="0"/>
    <x v="4"/>
    <x v="3"/>
    <x v="2"/>
    <x v="1"/>
    <s v="A. Laptop;C. Mobile phone"/>
    <s v="A. Browsing;B. E-mail;D. Social networking;F. learning;G. Business;H. Banking"/>
    <x v="1"/>
    <s v="B. 3 years and above"/>
    <s v="D. It is those practices an internet user should engage in to avoid cyber attack"/>
    <s v="B. Network"/>
    <s v="D. All of the above"/>
    <s v="D. Physical meeting"/>
    <s v="A. It is the act of deceiving somebody into submitting vital information"/>
    <s v="A. True"/>
    <s v="A. Software update"/>
    <s v="B. False"/>
    <b v="0"/>
    <s v="D. All of the Above"/>
    <x v="0"/>
    <b v="1"/>
    <s v="C. Rarely"/>
    <s v="D. Never"/>
    <s v="C. Rarely"/>
    <s v="D. Never"/>
    <s v="C. Rarely"/>
    <s v="C. Rarely"/>
    <s v="D. Never"/>
    <s v="B. Often"/>
    <s v="B. Often"/>
    <s v="C. Rarely"/>
    <s v="C. Rarely"/>
    <s v="B. Often"/>
    <x v="1"/>
    <x v="0"/>
  </r>
  <r>
    <x v="137"/>
    <m/>
    <x v="0"/>
    <x v="4"/>
    <x v="3"/>
    <x v="2"/>
    <x v="0"/>
    <s v="C. Mobile phone"/>
    <s v="A. Browsing;B. E-mail;C. Downloading music/video;D. Social networking;F. learning;G. Business;H. Banking"/>
    <x v="1"/>
    <s v="B. 3 years and above"/>
    <s v="C. Running antivirus scan at least once a week"/>
    <s v="D. Information"/>
    <s v="D. All of the above"/>
    <s v="D. Physical meeting"/>
    <s v="A. It is the act of deceiving somebody into submitting vital information"/>
    <s v="A. True"/>
    <m/>
    <s v="A. True"/>
    <b v="1"/>
    <s v="D. All of the Above"/>
    <x v="1"/>
    <b v="1"/>
    <s v="B. Often"/>
    <s v="C. Rarely"/>
    <s v="C. Rarely"/>
    <s v="A. Every time"/>
    <s v="B. Often"/>
    <s v="D. Never"/>
    <s v="D. Never"/>
    <s v="B. Often"/>
    <s v="B. Often"/>
    <s v="B. Often"/>
    <s v="B. Often"/>
    <s v="B. Often"/>
    <x v="1"/>
    <x v="1"/>
  </r>
  <r>
    <x v="138"/>
    <m/>
    <x v="0"/>
    <x v="4"/>
    <x v="3"/>
    <x v="2"/>
    <x v="1"/>
    <s v="A. Laptop;C. Mobile phone"/>
    <s v="A. Browsing;B. E-mail;C. Downloading music/video;D. Social networking;E. Playing games;F. learning;G. Business;H. Banking"/>
    <x v="1"/>
    <s v="B. 3 years and above"/>
    <s v="C. Running antivirus scan at least once a week"/>
    <s v="D. Information"/>
    <s v="D. All of the above"/>
    <s v="D. Physical meeting"/>
    <s v="B. Sending e-mail to somebody"/>
    <s v="A. True"/>
    <m/>
    <s v="A. True"/>
    <b v="1"/>
    <s v="D. All of the Above"/>
    <x v="0"/>
    <b v="1"/>
    <s v="B. Often"/>
    <s v="C. Rarely"/>
    <s v="B. Often"/>
    <s v="B. Often"/>
    <s v="C. Rarely"/>
    <s v="B. Often"/>
    <s v="C. Rarely"/>
    <s v="B. Often"/>
    <s v="C. Rarely"/>
    <s v="D. Never"/>
    <s v="C. Rarely"/>
    <s v="B. Often"/>
    <x v="1"/>
    <x v="1"/>
  </r>
  <r>
    <x v="139"/>
    <m/>
    <x v="1"/>
    <x v="0"/>
    <x v="3"/>
    <x v="2"/>
    <x v="1"/>
    <s v="A. Laptop;C. Mobile phone;D. Tablets"/>
    <s v="A. Browsing;B. E-mail;C. Downloading music/video;D. Social networking;F. learning;G. Business;H. Banking"/>
    <x v="0"/>
    <s v="B. 3 years and above"/>
    <s v="D. It is those practices an internet user should engage in to avoid cyber attack"/>
    <s v="C. Device used"/>
    <s v="D. All of the above"/>
    <s v="C. Dating"/>
    <s v="A. It is the act of deceiving somebody into submitting vital information"/>
    <s v="B. False"/>
    <s v="A. Software update"/>
    <s v="A. True"/>
    <b v="1"/>
    <s v="C. Cloud storage method"/>
    <x v="0"/>
    <b v="1"/>
    <s v="A. Every time"/>
    <s v="D. Never"/>
    <s v="C. Rarely"/>
    <s v="A. Every time"/>
    <s v="B. Often"/>
    <s v="C. Rarely"/>
    <s v="C. Rarely"/>
    <s v="A. Every time"/>
    <s v="C. Rarely"/>
    <s v="B. Often"/>
    <s v="A. Every time"/>
    <s v="B. Often"/>
    <x v="0"/>
    <x v="1"/>
  </r>
  <r>
    <x v="140"/>
    <m/>
    <x v="1"/>
    <x v="4"/>
    <x v="3"/>
    <x v="2"/>
    <x v="0"/>
    <s v="A. Laptop;C. Mobile phone"/>
    <s v="A. Browsing;B. E-mail;C. Downloading music/video;D. Social networking;E. Playing games;F. learning;H. Banking"/>
    <x v="1"/>
    <s v="B. 3 years and above"/>
    <s v="D. It is those practices an internet user should engage in to avoid cyber attack"/>
    <s v="A. Human health"/>
    <s v="D. All of the above"/>
    <s v="D. Physical meeting"/>
    <s v="A. It is the act of deceiving somebody into submitting vital information"/>
    <s v="A. True"/>
    <s v="A. Software update"/>
    <s v="A. True"/>
    <b v="1"/>
    <s v="D. All of the Above"/>
    <x v="0"/>
    <b v="1"/>
    <s v="C. Rarely"/>
    <s v="C. Rarely"/>
    <s v="C. Rarely"/>
    <s v="C. Rarely"/>
    <s v="B. Often"/>
    <s v="D. Never"/>
    <s v="D. Never"/>
    <s v="D. Never"/>
    <s v="C. Rarely"/>
    <s v="D. Never"/>
    <s v="A. Every time"/>
    <s v="C. Rarely"/>
    <x v="2"/>
    <x v="1"/>
  </r>
  <r>
    <x v="141"/>
    <m/>
    <x v="0"/>
    <x v="4"/>
    <x v="3"/>
    <x v="2"/>
    <x v="1"/>
    <s v="A. Laptop;C. Mobile phone"/>
    <s v="A. Browsing;B. E-mail;C. Downloading music/video;D. Social networking;F. learning;G. Business;H. Banking"/>
    <x v="1"/>
    <s v="B. 3 years and above"/>
    <s v="D. It is those practices an internet user should engage in to avoid cyber attack"/>
    <s v="A. Human health"/>
    <s v="D. All of the above"/>
    <s v="D. Physical meeting"/>
    <s v="A. It is the act of deceiving somebody into submitting vital information"/>
    <s v="A. True"/>
    <s v="A. Software update"/>
    <s v="A. True"/>
    <b v="1"/>
    <s v="D. All of the Above"/>
    <x v="0"/>
    <b v="1"/>
    <s v="B. Often"/>
    <s v="C. Rarely"/>
    <s v="C. Rarely"/>
    <s v="B. Often"/>
    <s v="C. Rarely"/>
    <s v="C. Rarely"/>
    <s v="C. Rarely"/>
    <s v="C. Rarely"/>
    <s v="C. Rarely"/>
    <s v="D. Never"/>
    <s v="B. Often"/>
    <s v="B. Often"/>
    <x v="1"/>
    <x v="1"/>
  </r>
  <r>
    <x v="142"/>
    <m/>
    <x v="1"/>
    <x v="0"/>
    <x v="0"/>
    <x v="1"/>
    <x v="1"/>
    <s v="C. Mobile phone"/>
    <s v="A. Browsing;B. E-mail;C. Downloading music/video;D. Social networking;F. learning;H. Banking"/>
    <x v="1"/>
    <s v="B. 3 years and above"/>
    <s v="A. Use of antispyware"/>
    <s v="B. Network"/>
    <s v="D. All of the above"/>
    <s v="D. Physical meeting"/>
    <s v="A. It is the act of deceiving somebody into submitting vital information"/>
    <s v="A. True"/>
    <s v="D. The use of unprotected devices"/>
    <s v="A. True"/>
    <b v="1"/>
    <s v="D. All of the Above"/>
    <x v="0"/>
    <b v="1"/>
    <s v="A. Every time"/>
    <s v="A. Every time"/>
    <s v="A. Every time"/>
    <s v="B. Often"/>
    <s v="D. Never"/>
    <s v="C. Rarely"/>
    <s v="B. Often"/>
    <s v="A. Every time"/>
    <s v="C. Rarely"/>
    <s v="D. Never"/>
    <s v="A. Every time"/>
    <s v="A. Every time"/>
    <x v="0"/>
    <x v="0"/>
  </r>
  <r>
    <x v="143"/>
    <m/>
    <x v="1"/>
    <x v="4"/>
    <x v="3"/>
    <x v="2"/>
    <x v="0"/>
    <s v="C. Mobile phone"/>
    <s v="A. Browsing;B. E-mail;C. Downloading music/video;D. Social networking;F. learning"/>
    <x v="1"/>
    <s v="B. 3 years and above"/>
    <s v="D. It is those practices an internet user should engage in to avoid cyber attack"/>
    <s v="C. Device used"/>
    <s v="D. All of the above"/>
    <s v="D. Physical meeting"/>
    <s v="A. It is the act of deceiving somebody into submitting vital information"/>
    <s v="A. True"/>
    <s v="A. Software update"/>
    <s v="A. True"/>
    <b v="1"/>
    <s v="D. All of the Above"/>
    <x v="0"/>
    <b v="0"/>
    <s v="A. Every time"/>
    <s v="A. Every time"/>
    <s v="A. Every time"/>
    <s v="A. Every time"/>
    <s v="C. Rarely"/>
    <s v="B. Often"/>
    <s v="C. Rarely"/>
    <s v="A. Every time"/>
    <s v="B. Often"/>
    <s v="D. Never"/>
    <s v="C. Rarely"/>
    <s v="C. Rarely"/>
    <x v="0"/>
    <x v="0"/>
  </r>
  <r>
    <x v="144"/>
    <m/>
    <x v="0"/>
    <x v="4"/>
    <x v="3"/>
    <x v="2"/>
    <x v="1"/>
    <s v="A. Laptop;B. Desktop;C. Mobile phone"/>
    <s v="A. Browsing;B. E-mail;C. Downloading music/video;D. Social networking;F. learning;G. Business;H. Banking"/>
    <x v="1"/>
    <s v="B. 3 years and above"/>
    <s v="D. It is those practices an internet user should engage in to avoid cyber attack"/>
    <s v="A. Human health"/>
    <s v="D. All of the above"/>
    <s v="D. Physical meeting"/>
    <s v="A. It is the act of deceiving somebody into submitting vital information"/>
    <s v="A. True"/>
    <s v="A. Software update"/>
    <s v="A. True"/>
    <b v="1"/>
    <s v="D. All of the Above"/>
    <x v="0"/>
    <b v="1"/>
    <s v="A. Every time"/>
    <s v="A. Every time"/>
    <s v="A. Every time"/>
    <s v="A. Every time"/>
    <s v="C. Rarely"/>
    <s v="B. Often"/>
    <s v="D. Never"/>
    <s v="B. Often"/>
    <s v="C. Rarely"/>
    <s v="D. Never"/>
    <s v="B. Often"/>
    <s v="A. Every time"/>
    <x v="1"/>
    <x v="0"/>
  </r>
  <r>
    <x v="145"/>
    <m/>
    <x v="1"/>
    <x v="4"/>
    <x v="3"/>
    <x v="2"/>
    <x v="2"/>
    <s v="C. Mobile phone;E. Others"/>
    <s v="A. Browsing;B. E-mail;C. Downloading music/video;D. Social networking;E. Playing games;F. learning;G. Business;H. Banking"/>
    <x v="1"/>
    <s v="B. 3 years and above"/>
    <s v="D. It is those practices an internet user should engage in to avoid cyber attack"/>
    <s v="D. Information"/>
    <s v="D. All of the above"/>
    <s v="D. Physical meeting"/>
    <s v="A. It is the act of deceiving somebody into submitting vital information"/>
    <s v="A. True"/>
    <s v="A. Software update"/>
    <s v="A. True"/>
    <b v="1"/>
    <s v="D. All of the Above"/>
    <x v="0"/>
    <b v="1"/>
    <s v="C. Rarely"/>
    <s v="D. Never"/>
    <s v="D. Never"/>
    <s v="D. Never"/>
    <s v="B. Often"/>
    <s v="B. Often"/>
    <s v="D. Never"/>
    <s v="D. Never"/>
    <s v="D. Never"/>
    <s v="C. Rarely"/>
    <s v="B. Often"/>
    <s v="B. Often"/>
    <x v="2"/>
    <x v="1"/>
  </r>
  <r>
    <x v="146"/>
    <m/>
    <x v="0"/>
    <x v="4"/>
    <x v="3"/>
    <x v="2"/>
    <x v="1"/>
    <s v="A. Laptop;C. Mobile phone"/>
    <s v="A. Browsing;B. E-mail;C. Downloading music/video;D. Social networking;E. Playing games;F. learning;G. Business;H. Banking"/>
    <x v="1"/>
    <s v="B. 3 years and above"/>
    <s v="D. It is those practices an internet user should engage in to avoid cyber attack"/>
    <s v="A. Human health"/>
    <s v="D. All of the above"/>
    <s v="D. Physical meeting"/>
    <s v="A. It is the act of deceiving somebody into submitting vital information"/>
    <s v="A. True"/>
    <s v="A. Software update"/>
    <s v="A. True"/>
    <b v="0"/>
    <s v="D. All of the Above"/>
    <x v="0"/>
    <b v="1"/>
    <s v="C. Rarely"/>
    <s v="C. Rarely"/>
    <s v="C. Rarely"/>
    <s v="C. Rarely"/>
    <s v="C. Rarely"/>
    <s v="C. Rarely"/>
    <s v="C. Rarely"/>
    <s v="C. Rarely"/>
    <s v="C. Rarely"/>
    <s v="D. Never"/>
    <s v="B. Often"/>
    <s v="C. Rarely"/>
    <x v="2"/>
    <x v="1"/>
  </r>
  <r>
    <x v="147"/>
    <m/>
    <x v="1"/>
    <x v="4"/>
    <x v="3"/>
    <x v="2"/>
    <x v="1"/>
    <s v="C. Mobile phone"/>
    <s v="A. Browsing"/>
    <x v="1"/>
    <s v="B. 3 years and above"/>
    <s v="C. Running antivirus scan at least once a week"/>
    <s v="C. Device used"/>
    <s v="D. All of the above"/>
    <s v="D. Physical meeting"/>
    <s v="A. It is the act of deceiving somebody into submitting vital information"/>
    <s v="A. True"/>
    <s v="A. Software update"/>
    <s v="A. True"/>
    <b v="1"/>
    <s v="D. All of the Above"/>
    <x v="0"/>
    <b v="1"/>
    <s v="C. Rarely"/>
    <s v="D. Never"/>
    <s v="D. Never"/>
    <s v="D. Never"/>
    <s v="B. Often"/>
    <s v="B. Often"/>
    <s v="D. Never"/>
    <s v="D. Never"/>
    <s v="D. Never"/>
    <s v="D. Never"/>
    <s v="B. Often"/>
    <s v="B. Often"/>
    <x v="3"/>
    <x v="1"/>
  </r>
  <r>
    <x v="148"/>
    <m/>
    <x v="0"/>
    <x v="4"/>
    <x v="3"/>
    <x v="2"/>
    <x v="1"/>
    <s v="C. Mobile phone"/>
    <s v="A. Browsing;B. E-mail;C. Downloading music/video;D. Social networking;E. Playing games;F. learning;G. Business;H. Banking"/>
    <x v="1"/>
    <s v="B. 3 years and above"/>
    <s v="D. It is those practices an internet user should engage in to avoid cyber attack"/>
    <s v="A. Human health"/>
    <s v="D. All of the above"/>
    <s v="D. Physical meeting"/>
    <s v="A. It is the act of deceiving somebody into submitting vital information"/>
    <s v="A. True"/>
    <s v="A. Software update"/>
    <s v="A. True"/>
    <b v="0"/>
    <s v="D. All of the Above"/>
    <x v="1"/>
    <b v="1"/>
    <s v="A. Every time"/>
    <s v="B. Often"/>
    <s v="B. Often"/>
    <s v="A. Every time"/>
    <s v="A. Every time"/>
    <s v="C. Rarely"/>
    <s v="C. Rarely"/>
    <s v="A. Every time"/>
    <s v="B. Often"/>
    <s v="D. Never"/>
    <s v="B. Often"/>
    <s v="A. Every time"/>
    <x v="1"/>
    <x v="0"/>
  </r>
  <r>
    <x v="149"/>
    <m/>
    <x v="0"/>
    <x v="4"/>
    <x v="3"/>
    <x v="2"/>
    <x v="1"/>
    <s v="C. Mobile phone"/>
    <s v="A. Browsing;B. E-mail;C. Downloading music/video;D. Social networking;E. Playing games;F. learning;G. Business;H. Banking"/>
    <x v="0"/>
    <s v="B. 3 years and above"/>
    <s v="D. It is those practices an internet user should engage in to avoid cyber attack"/>
    <s v="A. Human health"/>
    <s v="D. All of the above"/>
    <s v="D. Physical meeting"/>
    <s v="A. It is the act of deceiving somebody into submitting vital information"/>
    <s v="A. True"/>
    <s v="A. Software update"/>
    <s v="A. True"/>
    <b v="1"/>
    <s v="D. All of the Above"/>
    <x v="0"/>
    <b v="1"/>
    <s v="A. Every time"/>
    <s v="A. Every time"/>
    <s v="B. Often"/>
    <s v="A. Every time"/>
    <s v="B. Often"/>
    <s v="C. Rarely"/>
    <s v="A. Every time"/>
    <s v="A. Every time"/>
    <s v="A. Every time"/>
    <s v="D. Never"/>
    <s v="A. Every time"/>
    <s v="A. Every time"/>
    <x v="0"/>
    <x v="0"/>
  </r>
  <r>
    <x v="150"/>
    <m/>
    <x v="0"/>
    <x v="0"/>
    <x v="3"/>
    <x v="2"/>
    <x v="1"/>
    <s v="C. Mobile phone"/>
    <s v="A. Browsing;B. E-mail;F. learning;G. Business;H. Banking"/>
    <x v="0"/>
    <s v="B. 3 years and above"/>
    <s v="D. It is those practices an internet user should engage in to avoid cyber attack"/>
    <s v="B. Network"/>
    <s v="D. All of the above"/>
    <s v="D. Physical meeting"/>
    <s v="B. Sending e-mail to somebody"/>
    <s v="A. True"/>
    <s v="C. Downloading from unsecured sites"/>
    <s v="A. True"/>
    <b v="1"/>
    <s v="D. All of the Above"/>
    <x v="0"/>
    <b v="1"/>
    <s v="A. Every time"/>
    <s v="A. Every time"/>
    <s v="B. Often"/>
    <s v="A. Every time"/>
    <s v="A. Every time"/>
    <s v="B. Often"/>
    <s v="B. Often"/>
    <s v="A. Every time"/>
    <s v="B. Often"/>
    <s v="C. Rarely"/>
    <s v="C. Rarely"/>
    <s v="B. Often"/>
    <x v="1"/>
    <x v="0"/>
  </r>
  <r>
    <x v="151"/>
    <m/>
    <x v="0"/>
    <x v="4"/>
    <x v="3"/>
    <x v="2"/>
    <x v="1"/>
    <s v="A. Laptop;C. Mobile phone"/>
    <s v="A. Browsing;B. E-mail;C. Downloading music/video;D. Social networking;E. Playing games;F. learning;G. Business;H. Banking"/>
    <x v="1"/>
    <s v="B. 3 years and above"/>
    <s v="D. It is those practices an internet user should engage in to avoid cyber attack"/>
    <s v="C. Device used"/>
    <s v="D. All of the above"/>
    <s v="D. Physical meeting"/>
    <s v="A. It is the act of deceiving somebody into submitting vital information"/>
    <s v="A. True"/>
    <s v="A. Software update"/>
    <s v="A. True"/>
    <b v="1"/>
    <s v="D. All of the Above"/>
    <x v="0"/>
    <b v="1"/>
    <s v="B. Often"/>
    <s v="B. Often"/>
    <s v="C. Rarely"/>
    <s v="A. Every time"/>
    <s v="A. Every time"/>
    <s v="C. Rarely"/>
    <s v="C. Rarely"/>
    <s v="C. Rarely"/>
    <s v="C. Rarely"/>
    <s v="C. Rarely"/>
    <s v="B. Often"/>
    <s v="C. Rarely"/>
    <x v="0"/>
    <x v="1"/>
  </r>
  <r>
    <x v="152"/>
    <m/>
    <x v="0"/>
    <x v="4"/>
    <x v="3"/>
    <x v="2"/>
    <x v="0"/>
    <s v="C. Mobile phone"/>
    <s v="A. Browsing"/>
    <x v="1"/>
    <s v="B. 3 years and above"/>
    <s v="D. It is those practices an internet user should engage in to avoid cyber attack"/>
    <s v="B. Network"/>
    <s v="A. Facebook"/>
    <s v="D. Physical meeting"/>
    <s v="D. Applying digital signature to a document"/>
    <s v="B. False"/>
    <s v="D. The use of unprotected devices"/>
    <s v="A. True"/>
    <b v="1"/>
    <s v="D. All of the Above"/>
    <x v="0"/>
    <b v="1"/>
    <s v="B. Often"/>
    <s v="C. Rarely"/>
    <s v="D. Never"/>
    <s v="D. Never"/>
    <s v="A. Every time"/>
    <s v="C. Rarely"/>
    <s v="C. Rarely"/>
    <s v="C. Rarely"/>
    <s v="B. Often"/>
    <s v="B. Often"/>
    <s v="C. Rarely"/>
    <s v="B. Often"/>
    <x v="0"/>
    <x v="1"/>
  </r>
  <r>
    <x v="153"/>
    <m/>
    <x v="1"/>
    <x v="4"/>
    <x v="3"/>
    <x v="2"/>
    <x v="0"/>
    <s v="C. Mobile phone"/>
    <s v="A. Browsing;B. E-mail;C. Downloading music/video;D. Social networking;F. learning"/>
    <x v="1"/>
    <s v="B. 3 years and above"/>
    <s v="D. It is those practices an internet user should engage in to avoid cyber attack"/>
    <s v="A. Human health"/>
    <s v="D. All of the above"/>
    <s v="D. Physical meeting"/>
    <s v="A. It is the act of deceiving somebody into submitting vital information"/>
    <s v="A. True"/>
    <s v="A. Software update"/>
    <s v="A. True"/>
    <b v="0"/>
    <s v="D. All of the Above"/>
    <x v="0"/>
    <b v="1"/>
    <s v="B. Often"/>
    <s v="C. Rarely"/>
    <s v="C. Rarely"/>
    <s v="C. Rarely"/>
    <s v="C. Rarely"/>
    <s v="C. Rarely"/>
    <s v="C. Rarely"/>
    <s v="C. Rarely"/>
    <s v="B. Often"/>
    <s v="C. Rarely"/>
    <s v="C. Rarely"/>
    <s v="A. Every time"/>
    <x v="0"/>
    <x v="0"/>
  </r>
  <r>
    <x v="154"/>
    <m/>
    <x v="1"/>
    <x v="0"/>
    <x v="0"/>
    <x v="1"/>
    <x v="1"/>
    <s v="A. Laptop;C. Mobile phone"/>
    <s v="A. Browsing;B. E-mail;C. Downloading music/video;D. Social networking;E. Playing games;F. learning;G. Business;H. Banking"/>
    <x v="0"/>
    <s v="B. 3 years and above"/>
    <s v="D. It is those practices an internet user should engage in to avoid cyber attack"/>
    <s v="A. Human health"/>
    <s v="D. All of the above"/>
    <s v="D. Physical meeting"/>
    <s v="A. It is the act of deceiving somebody into submitting vital information"/>
    <s v="A. True"/>
    <s v="A. Software update"/>
    <s v="A. True"/>
    <b v="1"/>
    <s v="D. All of the Above"/>
    <x v="0"/>
    <b v="1"/>
    <s v="A. Every time"/>
    <s v="A. Every time"/>
    <s v="C. Rarely"/>
    <s v="A. Every time"/>
    <s v="C. Rarely"/>
    <s v="C. Rarely"/>
    <s v="C. Rarely"/>
    <s v="A. Every time"/>
    <s v="B. Often"/>
    <s v="D. Never"/>
    <s v="C. Rarely"/>
    <s v="A. Every time"/>
    <x v="1"/>
    <x v="0"/>
  </r>
  <r>
    <x v="155"/>
    <m/>
    <x v="0"/>
    <x v="1"/>
    <x v="0"/>
    <x v="1"/>
    <x v="1"/>
    <s v="A. Laptop"/>
    <s v="A. Browsing"/>
    <x v="1"/>
    <s v="B. 3 years and above"/>
    <s v="D. It is those practices an internet user should engage in to avoid cyber attack"/>
    <s v="A. Human health"/>
    <s v="D. All of the above"/>
    <s v="D. Physical meeting"/>
    <s v="D. Applying digital signature to a document"/>
    <s v="A. True"/>
    <s v="A. Software update"/>
    <s v="A. True"/>
    <b v="1"/>
    <s v="D. All of the Above"/>
    <x v="0"/>
    <b v="1"/>
    <s v="C. Rarely"/>
    <s v="C. Rarely"/>
    <s v="D. Never"/>
    <s v="D. Never"/>
    <s v="B. Often"/>
    <s v="C. Rarely"/>
    <s v="C. Rarely"/>
    <s v="D. Never"/>
    <s v="C. Rarely"/>
    <s v="B. Often"/>
    <s v="A. Every time"/>
    <s v="C. Rarely"/>
    <x v="3"/>
    <x v="1"/>
  </r>
  <r>
    <x v="156"/>
    <m/>
    <x v="0"/>
    <x v="4"/>
    <x v="3"/>
    <x v="2"/>
    <x v="1"/>
    <s v="C. Mobile phone"/>
    <s v="A. Browsing;B. E-mail;C. Downloading music/video;D. Social networking;F. learning"/>
    <x v="1"/>
    <s v="B. 3 years and above"/>
    <s v="D. It is those practices an internet user should engage in to avoid cyber attack"/>
    <s v="A. Human health"/>
    <s v="D. All of the above"/>
    <s v="D. Physical meeting"/>
    <s v="A. It is the act of deceiving somebody into submitting vital information"/>
    <s v="A. True"/>
    <s v="A. Software update"/>
    <s v="A. True"/>
    <b v="1"/>
    <s v="D. All of the Above"/>
    <x v="0"/>
    <b v="1"/>
    <s v="B. Often"/>
    <s v="B. Often"/>
    <s v="C. Rarely"/>
    <s v="C. Rarely"/>
    <s v="C. Rarely"/>
    <s v="C. Rarely"/>
    <s v="B. Often"/>
    <s v="A. Every time"/>
    <s v="D. Never"/>
    <s v="C. Rarely"/>
    <s v="C. Rarely"/>
    <s v="C. Rarely"/>
    <x v="2"/>
    <x v="0"/>
  </r>
  <r>
    <x v="157"/>
    <m/>
    <x v="0"/>
    <x v="0"/>
    <x v="2"/>
    <x v="1"/>
    <x v="1"/>
    <s v="A. Laptop;C. Mobile phone"/>
    <s v="A. Browsing;B. E-mail;C. Downloading music/video;D. Social networking;E. Playing games;F. learning;G. Business;H. Banking"/>
    <x v="0"/>
    <s v="B. 3 years and above"/>
    <s v="D. It is those practices an internet user should engage in to avoid cyber attack"/>
    <s v="D. Information"/>
    <s v="D. All of the above"/>
    <s v="D. Physical meeting"/>
    <s v="A. It is the act of deceiving somebody into submitting vital information"/>
    <s v="A. True"/>
    <s v="A. Software update"/>
    <s v="A. True"/>
    <b v="0"/>
    <s v="D. All of the Above"/>
    <x v="0"/>
    <b v="1"/>
    <s v="A. Every time"/>
    <s v="C. Rarely"/>
    <s v="C. Rarely"/>
    <s v="C. Rarely"/>
    <s v="B. Often"/>
    <s v="C. Rarely"/>
    <s v="C. Rarely"/>
    <s v="B. Often"/>
    <s v="B. Often"/>
    <s v="D. Never"/>
    <s v="A. Every time"/>
    <s v="A. Every time"/>
    <x v="0"/>
    <x v="1"/>
  </r>
  <r>
    <x v="158"/>
    <m/>
    <x v="1"/>
    <x v="4"/>
    <x v="3"/>
    <x v="2"/>
    <x v="1"/>
    <s v="C. Mobile phone"/>
    <s v="A. Browsing;B. E-mail;C. Downloading music/video;D. Social networking;E. Playing games;F. learning;G. Business;H. Banking"/>
    <x v="1"/>
    <s v="B. 3 years and above"/>
    <s v="D. It is those practices an internet user should engage in to avoid cyber attack"/>
    <s v="D. Information"/>
    <s v="D. All of the above"/>
    <s v="D. Physical meeting"/>
    <s v="A. It is the act of deceiving somebody into submitting vital information"/>
    <s v="A. True"/>
    <s v="A. Software update"/>
    <s v="A. True"/>
    <b v="0"/>
    <s v="D. All of the Above"/>
    <x v="0"/>
    <b v="1"/>
    <s v="B. Often"/>
    <s v="C. Rarely"/>
    <s v="C. Rarely"/>
    <s v="C. Rarely"/>
    <s v="A. Every time"/>
    <s v="D. Never"/>
    <s v="C. Rarely"/>
    <s v="C. Rarely"/>
    <s v="C. Rarely"/>
    <s v="D. Never"/>
    <s v="A. Every time"/>
    <s v="B. Often"/>
    <x v="1"/>
    <x v="1"/>
  </r>
  <r>
    <x v="159"/>
    <m/>
    <x v="1"/>
    <x v="4"/>
    <x v="3"/>
    <x v="2"/>
    <x v="1"/>
    <s v="C. Mobile phone"/>
    <s v="A. Browsing;B. E-mail;C. Downloading music/video;D. Social networking;E. Playing games;F. learning;H. Banking"/>
    <x v="1"/>
    <s v="B. 3 years and above"/>
    <s v="D. It is those practices an internet user should engage in to avoid cyber attack"/>
    <s v="D. Information"/>
    <s v="D. All of the above"/>
    <s v="D. Physical meeting"/>
    <s v="A. It is the act of deceiving somebody into submitting vital information"/>
    <s v="A. True"/>
    <s v="A. Software update"/>
    <s v="B. False"/>
    <b v="1"/>
    <s v="D. All of the Above"/>
    <x v="3"/>
    <b v="1"/>
    <s v="B. Often"/>
    <s v="C. Rarely"/>
    <s v="C. Rarely"/>
    <s v="B. Often"/>
    <s v="B. Often"/>
    <s v="C. Rarely"/>
    <s v="C. Rarely"/>
    <s v="C. Rarely"/>
    <s v="C. Rarely"/>
    <s v="D. Never"/>
    <s v="C. Rarely"/>
    <s v="B. Often"/>
    <x v="2"/>
    <x v="1"/>
  </r>
  <r>
    <x v="160"/>
    <m/>
    <x v="0"/>
    <x v="0"/>
    <x v="0"/>
    <x v="1"/>
    <x v="1"/>
    <s v="A. Laptop;B. Desktop;C. Mobile phone;D. Tablets"/>
    <s v="A. Browsing;B. E-mail;C. Downloading music/video;D. Social networking;F. learning;G. Business;H. Banking"/>
    <x v="1"/>
    <s v="B. 3 years and above"/>
    <s v="D. It is those practices an internet user should engage in to avoid cyber attack"/>
    <s v="A. Human health"/>
    <s v="D. All of the above"/>
    <s v="D. Physical meeting"/>
    <s v="A. It is the act of deceiving somebody into submitting vital information"/>
    <s v="A. True"/>
    <s v="A. Software update"/>
    <s v="A. True"/>
    <b v="1"/>
    <s v="D. All of the Above"/>
    <x v="0"/>
    <b v="1"/>
    <s v="A. Every time"/>
    <s v="B. Often"/>
    <s v="C. Rarely"/>
    <s v="B. Often"/>
    <s v="A. Every time"/>
    <s v="C. Rarely"/>
    <s v="B. Often"/>
    <s v="B. Often"/>
    <s v="C. Rarely"/>
    <s v="C. Rarely"/>
    <s v="B. Often"/>
    <s v="A. Every time"/>
    <x v="1"/>
    <x v="0"/>
  </r>
  <r>
    <x v="161"/>
    <m/>
    <x v="1"/>
    <x v="4"/>
    <x v="3"/>
    <x v="2"/>
    <x v="1"/>
    <s v="C. Mobile phone"/>
    <s v="A. Browsing;B. E-mail;C. Downloading music/video;D. Social networking;E. Playing games;F. learning;G. Business;H. Banking"/>
    <x v="1"/>
    <s v="B. 3 years and above"/>
    <s v="D. It is those practices an internet user should engage in to avoid cyber attack"/>
    <s v="A. Human health"/>
    <s v="D. All of the above"/>
    <s v="D. Physical meeting"/>
    <s v="A. It is the act of deceiving somebody into submitting vital information"/>
    <s v="A. True"/>
    <s v="A. Software update"/>
    <s v="A. True"/>
    <b v="1"/>
    <s v="D. All of the Above"/>
    <x v="0"/>
    <b v="1"/>
    <s v="C. Rarely"/>
    <s v="D. Never"/>
    <s v="D. Never"/>
    <s v="D. Never"/>
    <s v="B. Often"/>
    <s v="C. Rarely"/>
    <s v="D. Never"/>
    <s v="C. Rarely"/>
    <s v="C. Rarely"/>
    <s v="C. Rarely"/>
    <s v="B. Often"/>
    <s v="B. Often"/>
    <x v="0"/>
    <x v="1"/>
  </r>
  <r>
    <x v="162"/>
    <m/>
    <x v="0"/>
    <x v="4"/>
    <x v="3"/>
    <x v="2"/>
    <x v="1"/>
    <s v="C. Mobile phone"/>
    <s v="A. Browsing"/>
    <x v="1"/>
    <s v="B. 3 years and above"/>
    <s v="D. It is those practices an internet user should engage in to avoid cyber attack"/>
    <s v="D. Information"/>
    <s v="D. All of the above"/>
    <s v="D. Physical meeting"/>
    <s v="A. It is the act of deceiving somebody into submitting vital information"/>
    <s v="A. True"/>
    <s v="A. Software update"/>
    <s v="A. True"/>
    <b v="1"/>
    <s v="D. All of the Above"/>
    <x v="1"/>
    <b v="1"/>
    <s v="A. Every time"/>
    <s v="D. Never"/>
    <s v="D. Never"/>
    <s v="D. Never"/>
    <s v="B. Often"/>
    <s v="C. Rarely"/>
    <s v="C. Rarely"/>
    <s v="C. Rarely"/>
    <s v="B. Often"/>
    <s v="D. Never"/>
    <s v="A. Every time"/>
    <s v="B. Often"/>
    <x v="1"/>
    <x v="1"/>
  </r>
  <r>
    <x v="163"/>
    <m/>
    <x v="0"/>
    <x v="4"/>
    <x v="3"/>
    <x v="2"/>
    <x v="1"/>
    <s v="A. Laptop;C. Mobile phone"/>
    <s v="A. Browsing;B. E-mail;C. Downloading music/video;D. Social networking;E. Playing games;F. learning;G. Business;H. Banking"/>
    <x v="1"/>
    <s v="B. 3 years and above"/>
    <s v="D. It is those practices an internet user should engage in to avoid cyber attack"/>
    <s v="D. Information"/>
    <s v="D. All of the above"/>
    <s v="D. Physical meeting"/>
    <s v="A. It is the act of deceiving somebody into submitting vital information"/>
    <s v="A. True"/>
    <s v="A. Software update"/>
    <s v="B. False"/>
    <b v="0"/>
    <s v="D. All of the Above"/>
    <x v="0"/>
    <b v="1"/>
    <s v="B. Often"/>
    <s v="B. Often"/>
    <s v="C. Rarely"/>
    <s v="B. Often"/>
    <s v="C. Rarely"/>
    <s v="C. Rarely"/>
    <s v="C. Rarely"/>
    <s v="B. Often"/>
    <s v="C. Rarely"/>
    <s v="B. Often"/>
    <s v="C. Rarely"/>
    <s v="A. Every time"/>
    <x v="1"/>
    <x v="0"/>
  </r>
  <r>
    <x v="164"/>
    <m/>
    <x v="1"/>
    <x v="4"/>
    <x v="3"/>
    <x v="2"/>
    <x v="1"/>
    <s v="C. Mobile phone"/>
    <s v="A. Browsing;D. Social networking;F. learning;G. Business;H. Banking"/>
    <x v="0"/>
    <s v="B. 3 years and above"/>
    <s v="D. It is those practices an internet user should engage in to avoid cyber attack"/>
    <s v="A. Human health"/>
    <s v="D. All of the above"/>
    <s v="D. Physical meeting"/>
    <s v="A. It is the act of deceiving somebody into submitting vital information"/>
    <s v="A. True"/>
    <s v="A. Software update"/>
    <s v="A. True"/>
    <b v="1"/>
    <s v="D. All of the Above"/>
    <x v="2"/>
    <b v="1"/>
    <s v="B. Often"/>
    <s v="A. Every time"/>
    <s v="C. Rarely"/>
    <s v="C. Rarely"/>
    <s v="A. Every time"/>
    <s v="C. Rarely"/>
    <s v="A. Every time"/>
    <s v="B. Often"/>
    <s v="A. Every time"/>
    <s v="A. Every time"/>
    <s v="B. Often"/>
    <s v="A. Every time"/>
    <x v="0"/>
    <x v="1"/>
  </r>
  <r>
    <x v="165"/>
    <m/>
    <x v="0"/>
    <x v="4"/>
    <x v="3"/>
    <x v="2"/>
    <x v="1"/>
    <s v="E. Others"/>
    <s v="G. Business"/>
    <x v="1"/>
    <s v="B. 3 years and above"/>
    <s v="D. It is those practices an internet user should engage in to avoid cyber attack"/>
    <s v="D. Information"/>
    <s v="D. All of the above"/>
    <s v="D. Physical meeting"/>
    <s v="A. It is the act of deceiving somebody into submitting vital information"/>
    <s v="A. True"/>
    <s v="A. Software update"/>
    <s v="A. True"/>
    <b v="1"/>
    <s v="D. All of the Above"/>
    <x v="3"/>
    <b v="1"/>
    <s v="B. Often"/>
    <s v="A. Every time"/>
    <s v="C. Rarely"/>
    <s v="A. Every time"/>
    <s v="D. Never"/>
    <s v="C. Rarely"/>
    <s v="B. Often"/>
    <s v="A. Every time"/>
    <s v="D. Never"/>
    <s v="C. Rarely"/>
    <s v="C. Rarely"/>
    <s v="A. Every time"/>
    <x v="0"/>
    <x v="0"/>
  </r>
  <r>
    <x v="166"/>
    <m/>
    <x v="0"/>
    <x v="4"/>
    <x v="3"/>
    <x v="2"/>
    <x v="1"/>
    <s v="A. Laptop;C. Mobile phone;E. Others"/>
    <s v="A. Browsing;B. E-mail;C. Downloading music/video;D. Social networking;E. Playing games;F. learning;G. Business;H. Banking"/>
    <x v="2"/>
    <s v="B. 3 years and above"/>
    <s v="D. It is those practices an internet user should engage in to avoid cyber attack"/>
    <s v="A. Human health"/>
    <s v="D. All of the above"/>
    <s v="D. Physical meeting"/>
    <s v="A. It is the act of deceiving somebody into submitting vital information"/>
    <s v="A. True"/>
    <s v="A. Software update"/>
    <s v="B. False"/>
    <b v="1"/>
    <s v="D. All of the Above"/>
    <x v="0"/>
    <b v="0"/>
    <s v="C. Rarely"/>
    <s v="D. Never"/>
    <s v="D. Never"/>
    <s v="C. Rarely"/>
    <s v="B. Often"/>
    <s v="C. Rarely"/>
    <s v="D. Never"/>
    <s v="D. Never"/>
    <s v="D. Never"/>
    <s v="D. Never"/>
    <s v="B. Often"/>
    <s v="B. Often"/>
    <x v="2"/>
    <x v="1"/>
  </r>
  <r>
    <x v="167"/>
    <m/>
    <x v="0"/>
    <x v="4"/>
    <x v="3"/>
    <x v="2"/>
    <x v="1"/>
    <s v="A. Laptop;C. Mobile phone"/>
    <s v="A. Browsing;B. E-mail;C. Downloading music/video;D. Social networking;E. Playing games;F. learning;G. Business;H. Banking"/>
    <x v="1"/>
    <s v="B. 3 years and above"/>
    <s v="D. It is those practices an internet user should engage in to avoid cyber attack"/>
    <s v="A. Human health"/>
    <s v="D. All of the above"/>
    <s v="D. Physical meeting"/>
    <s v="A. It is the act of deceiving somebody into submitting vital information"/>
    <s v="A. True"/>
    <s v="A. Software update"/>
    <s v="B. False"/>
    <b v="1"/>
    <s v="D. All of the Above"/>
    <x v="0"/>
    <b v="1"/>
    <s v="A. Every time"/>
    <s v="B. Often"/>
    <s v="C. Rarely"/>
    <s v="A. Every time"/>
    <s v="A. Every time"/>
    <s v="B. Often"/>
    <s v="B. Often"/>
    <s v="B. Often"/>
    <s v="A. Every time"/>
    <s v="D. Never"/>
    <s v="B. Often"/>
    <s v="C. Rarely"/>
    <x v="1"/>
    <x v="0"/>
  </r>
  <r>
    <x v="168"/>
    <m/>
    <x v="0"/>
    <x v="0"/>
    <x v="2"/>
    <x v="1"/>
    <x v="1"/>
    <s v="A. Laptop;B. Desktop;C. Mobile phone"/>
    <s v="A. Browsing;B. E-mail;D. Social networking;F. learning"/>
    <x v="0"/>
    <s v="B. 3 years and above"/>
    <s v="D. It is those practices an internet user should engage in to avoid cyber attack"/>
    <s v="D. Information"/>
    <s v="D. All of the above"/>
    <s v="D. Physical meeting"/>
    <s v="A. It is the act of deceiving somebody into submitting vital information"/>
    <s v="A. True"/>
    <s v="B. The use of infected device"/>
    <s v="A. True"/>
    <b v="1"/>
    <s v="D. All of the Above"/>
    <x v="0"/>
    <b v="1"/>
    <s v="A. Every time"/>
    <s v="A. Every time"/>
    <s v="C. Rarely"/>
    <s v="B. Often"/>
    <s v="D. Never"/>
    <s v="B. Often"/>
    <s v="B. Often"/>
    <s v="B. Often"/>
    <s v="B. Often"/>
    <s v="C. Rarely"/>
    <s v="B. Often"/>
    <s v="B. Often"/>
    <x v="1"/>
    <x v="0"/>
  </r>
  <r>
    <x v="169"/>
    <m/>
    <x v="0"/>
    <x v="4"/>
    <x v="3"/>
    <x v="2"/>
    <x v="1"/>
    <s v="C. Mobile phone"/>
    <s v="A. Browsing;B. E-mail;C. Downloading music/video;D. Social networking;E. Playing games;F. learning"/>
    <x v="1"/>
    <s v="B. 3 years and above"/>
    <s v="D. It is those practices an internet user should engage in to avoid cyber attack"/>
    <s v="D. Information"/>
    <s v="D. All of the above"/>
    <s v="D. Physical meeting"/>
    <s v="A. It is the act of deceiving somebody into submitting vital information"/>
    <s v="A. True"/>
    <s v="A. Software update"/>
    <s v="A. True"/>
    <b v="1"/>
    <s v="D. All of the Above"/>
    <x v="1"/>
    <b v="1"/>
    <s v="A. Every time"/>
    <s v="A. Every time"/>
    <s v="A. Every time"/>
    <s v="A. Every time"/>
    <s v="D. Never"/>
    <s v="B. Often"/>
    <s v="A. Every time"/>
    <s v="A. Every time"/>
    <s v="A. Every time"/>
    <s v="D. Never"/>
    <s v="A. Every time"/>
    <s v="A. Every time"/>
    <x v="0"/>
    <x v="0"/>
  </r>
  <r>
    <x v="170"/>
    <m/>
    <x v="0"/>
    <x v="4"/>
    <x v="3"/>
    <x v="2"/>
    <x v="1"/>
    <s v="C. Mobile phone"/>
    <s v="G. Business"/>
    <x v="1"/>
    <s v="B. 3 years and above"/>
    <s v="B. Frequent formatting of hard disk"/>
    <s v="A. Human health"/>
    <s v="D. All of the above"/>
    <s v="B. Sharing of information"/>
    <s v="A. It is the act of deceiving somebody into submitting vital information"/>
    <s v="A. True"/>
    <s v="C. Downloading from unsecured sites"/>
    <s v="B. False"/>
    <b v="1"/>
    <s v="D. All of the Above"/>
    <x v="0"/>
    <b v="1"/>
    <s v="B. Often"/>
    <s v="D. Never"/>
    <s v="B. Often"/>
    <s v="D. Never"/>
    <s v="A. Every time"/>
    <s v="C. Rarely"/>
    <s v="D. Never"/>
    <s v="D. Never"/>
    <s v="C. Rarely"/>
    <s v="C. Rarely"/>
    <s v="B. Often"/>
    <s v="A. Every time"/>
    <x v="1"/>
    <x v="1"/>
  </r>
  <r>
    <x v="171"/>
    <m/>
    <x v="0"/>
    <x v="4"/>
    <x v="3"/>
    <x v="2"/>
    <x v="1"/>
    <s v="A. Laptop;C. Mobile phone"/>
    <s v="A. Browsing;B. E-mail;C. Downloading music/video;D. Social networking;E. Playing games;F. learning;G. Business;H. Banking"/>
    <x v="1"/>
    <s v="B. 3 years and above"/>
    <s v="D. It is those practices an internet user should engage in to avoid cyber attack"/>
    <s v="A. Human health"/>
    <s v="D. All of the above"/>
    <s v="D. Physical meeting"/>
    <s v="A. It is the act of deceiving somebody into submitting vital information"/>
    <s v="A. True"/>
    <s v="A. Software update"/>
    <s v="A. True"/>
    <b v="1"/>
    <s v="D. All of the Above"/>
    <x v="0"/>
    <b v="1"/>
    <s v="A. Every time"/>
    <s v="B. Often"/>
    <s v="C. Rarely"/>
    <s v="B. Often"/>
    <s v="C. Rarely"/>
    <s v="B. Often"/>
    <s v="C. Rarely"/>
    <s v="C. Rarely"/>
    <s v="B. Often"/>
    <s v="C. Rarely"/>
    <s v="B. Often"/>
    <s v="B. Often"/>
    <x v="1"/>
    <x v="0"/>
  </r>
  <r>
    <x v="172"/>
    <m/>
    <x v="0"/>
    <x v="4"/>
    <x v="3"/>
    <x v="2"/>
    <x v="1"/>
    <s v="C. Mobile phone"/>
    <s v="D. Social networking"/>
    <x v="1"/>
    <s v="A. Below 3 years"/>
    <s v="D. It is those practices an internet user should engage in to avoid cyber attack"/>
    <s v="A. Human health"/>
    <s v="D. All of the above"/>
    <s v="D. Physical meeting"/>
    <s v="A. It is the act of deceiving somebody into submitting vital information"/>
    <s v="A. True"/>
    <s v="A. Software update"/>
    <s v="A. True"/>
    <b v="1"/>
    <s v="D. All of the Above"/>
    <x v="2"/>
    <b v="1"/>
    <s v="A. Every time"/>
    <s v="A. Every time"/>
    <s v="A. Every time"/>
    <s v="A. Every time"/>
    <s v="A. Every time"/>
    <s v="D. Never"/>
    <s v="A. Every time"/>
    <s v="A. Every time"/>
    <s v="B. Often"/>
    <s v="C. Rarely"/>
    <s v="A. Every time"/>
    <s v="B. Often"/>
    <x v="1"/>
    <x v="0"/>
  </r>
  <r>
    <x v="173"/>
    <m/>
    <x v="0"/>
    <x v="1"/>
    <x v="2"/>
    <x v="1"/>
    <x v="1"/>
    <s v="A. Laptop;C. Mobile phone"/>
    <s v="A. Browsing;B. E-mail;C. Downloading music/video;D. Social networking;E. Playing games;F. learning;G. Business;H. Banking"/>
    <x v="0"/>
    <s v="B. 3 years and above"/>
    <s v="D. It is those practices an internet user should engage in to avoid cyber attack"/>
    <s v="A. Human health"/>
    <s v="D. All of the above"/>
    <s v="D. Physical meeting"/>
    <s v="A. It is the act of deceiving somebody into submitting vital information"/>
    <s v="A. True"/>
    <s v="A. Software update"/>
    <s v="A. True"/>
    <b v="1"/>
    <s v="D. All of the Above"/>
    <x v="0"/>
    <b v="1"/>
    <s v="A. Every time"/>
    <s v="C. Rarely"/>
    <s v="D. Never"/>
    <s v="A. Every time"/>
    <s v="B. Often"/>
    <s v="B. Often"/>
    <s v="D. Never"/>
    <s v="B. Often"/>
    <s v="B. Often"/>
    <s v="D. Never"/>
    <s v="B. Often"/>
    <s v="B. Often"/>
    <x v="1"/>
    <x v="0"/>
  </r>
  <r>
    <x v="174"/>
    <m/>
    <x v="0"/>
    <x v="4"/>
    <x v="3"/>
    <x v="2"/>
    <x v="1"/>
    <s v="C. Mobile phone"/>
    <s v="A. Browsing;C. Downloading music/video;D. Social networking;E. Playing games;G. Business;H. Banking"/>
    <x v="1"/>
    <s v="B. 3 years and above"/>
    <s v="A. Use of antispyware"/>
    <s v="A. Human health"/>
    <s v="D. All of the above"/>
    <s v="D. Physical meeting"/>
    <s v="A. It is the act of deceiving somebody into submitting vital information"/>
    <s v="A. True"/>
    <s v="A. Software update"/>
    <s v="A. True"/>
    <b v="1"/>
    <s v="D. All of the Above"/>
    <x v="0"/>
    <b v="1"/>
    <s v="B. Often"/>
    <s v="C. Rarely"/>
    <s v="D. Never"/>
    <s v="B. Often"/>
    <s v="C. Rarely"/>
    <s v="D. Never"/>
    <s v="D. Never"/>
    <s v="D. Never"/>
    <s v="B. Often"/>
    <s v="D. Never"/>
    <s v="C. Rarely"/>
    <s v="D. Never"/>
    <x v="1"/>
    <x v="1"/>
  </r>
  <r>
    <x v="175"/>
    <m/>
    <x v="0"/>
    <x v="4"/>
    <x v="3"/>
    <x v="2"/>
    <x v="1"/>
    <s v="C. Mobile phone"/>
    <s v="A. Browsing;D. Social networking;F. learning;G. Business;H. Banking"/>
    <x v="1"/>
    <s v="B. 3 years and above"/>
    <s v="D. It is those practices an internet user should engage in to avoid cyber attack"/>
    <s v="C. Device used"/>
    <s v="D. All of the above"/>
    <s v="D. Physical meeting"/>
    <s v="A. It is the act of deceiving somebody into submitting vital information"/>
    <s v="A. True"/>
    <s v="A. Software update"/>
    <s v="B. False"/>
    <b v="1"/>
    <s v="D. All of the Above"/>
    <x v="1"/>
    <b v="1"/>
    <s v="B. Often"/>
    <s v="B. Often"/>
    <s v="C. Rarely"/>
    <s v="C. Rarely"/>
    <s v="B. Often"/>
    <s v="A. Every time"/>
    <s v="B. Often"/>
    <s v="B. Often"/>
    <s v="A. Every time"/>
    <s v="C. Rarely"/>
    <s v="B. Often"/>
    <s v="A. Every time"/>
    <x v="0"/>
    <x v="0"/>
  </r>
  <r>
    <x v="176"/>
    <m/>
    <x v="0"/>
    <x v="4"/>
    <x v="3"/>
    <x v="2"/>
    <x v="1"/>
    <s v="C. Mobile phone"/>
    <s v="A. Browsing;B. E-mail;C. Downloading music/video;D. Social networking;E. Playing games;F. learning;G. Business;H. Banking"/>
    <x v="1"/>
    <s v="B. 3 years and above"/>
    <s v="D. It is those practices an internet user should engage in to avoid cyber attack"/>
    <s v="A. Human health"/>
    <s v="D. All of the above"/>
    <s v="D. Physical meeting"/>
    <s v="A. It is the act of deceiving somebody into submitting vital information"/>
    <s v="A. True"/>
    <s v="A. Software update"/>
    <s v="A. True"/>
    <b v="1"/>
    <s v="D. All of the Above"/>
    <x v="0"/>
    <b v="1"/>
    <s v="C. Rarely"/>
    <s v="C. Rarely"/>
    <s v="C. Rarely"/>
    <s v="C. Rarely"/>
    <s v="B. Often"/>
    <s v="C. Rarely"/>
    <s v="D. Never"/>
    <s v="D. Never"/>
    <s v="C. Rarely"/>
    <s v="D. Never"/>
    <s v="C. Rarely"/>
    <s v="B. Often"/>
    <x v="1"/>
    <x v="1"/>
  </r>
  <r>
    <x v="177"/>
    <m/>
    <x v="1"/>
    <x v="0"/>
    <x v="3"/>
    <x v="2"/>
    <x v="1"/>
    <s v="C. Mobile phone"/>
    <s v="A. Browsing"/>
    <x v="1"/>
    <s v="B. 3 years and above"/>
    <s v="D. It is those practices an internet user should engage in to avoid cyber attack"/>
    <s v="A. Human health"/>
    <s v="D. All of the above"/>
    <s v="D. Physical meeting"/>
    <s v="A. It is the act of deceiving somebody into submitting vital information"/>
    <s v="A. True"/>
    <s v="A. Software update"/>
    <s v="B. False"/>
    <b v="1"/>
    <s v="D. All of the Above"/>
    <x v="1"/>
    <b v="1"/>
    <s v="A. Every time"/>
    <s v="D. Never"/>
    <s v="D. Never"/>
    <s v="D. Never"/>
    <s v="D. Never"/>
    <s v="C. Rarely"/>
    <s v="D. Never"/>
    <s v="D. Never"/>
    <s v="C. Rarely"/>
    <s v="C. Rarely"/>
    <s v="B. Often"/>
    <s v="B. Often"/>
    <x v="1"/>
    <x v="1"/>
  </r>
  <r>
    <x v="178"/>
    <m/>
    <x v="0"/>
    <x v="4"/>
    <x v="3"/>
    <x v="2"/>
    <x v="1"/>
    <s v="A. Laptop;C. Mobile phone;D. Tablets"/>
    <s v="A. Browsing;B. E-mail;C. Downloading music/video;D. Social networking;F. learning;G. Business"/>
    <x v="1"/>
    <s v="B. 3 years and above"/>
    <s v="D. It is those practices an internet user should engage in to avoid cyber attack"/>
    <s v="D. Information"/>
    <s v="D. All of the above"/>
    <s v="D. Physical meeting"/>
    <s v="A. It is the act of deceiving somebody into submitting vital information"/>
    <s v="A. True"/>
    <s v="A. Software update"/>
    <s v="A. True"/>
    <b v="0"/>
    <s v="D. All of the Above"/>
    <x v="1"/>
    <b v="1"/>
    <s v="C. Rarely"/>
    <s v="D. Never"/>
    <s v="D. Never"/>
    <s v="D. Never"/>
    <s v="B. Often"/>
    <s v="C. Rarely"/>
    <s v="D. Never"/>
    <s v="D. Never"/>
    <s v="B. Often"/>
    <s v="D. Never"/>
    <s v="A. Every time"/>
    <s v="A. Every time"/>
    <x v="2"/>
    <x v="1"/>
  </r>
  <r>
    <x v="179"/>
    <m/>
    <x v="0"/>
    <x v="4"/>
    <x v="3"/>
    <x v="2"/>
    <x v="1"/>
    <s v="C. Mobile phone"/>
    <s v="A. Browsing;B. E-mail;C. Downloading music/video;D. Social networking;E. Playing games;F. learning;G. Business"/>
    <x v="1"/>
    <s v="B. 3 years and above"/>
    <s v="D. It is those practices an internet user should engage in to avoid cyber attack"/>
    <s v="C. Device used"/>
    <s v="D. All of the above"/>
    <s v="D. Physical meeting"/>
    <s v="A. It is the act of deceiving somebody into submitting vital information"/>
    <s v="A. True"/>
    <s v="A. Software update"/>
    <s v="A. True"/>
    <b v="1"/>
    <s v="D. All of the Above"/>
    <x v="2"/>
    <b v="1"/>
    <s v="A. Every time"/>
    <s v="A. Every time"/>
    <s v="D. Never"/>
    <s v="D. Never"/>
    <s v="B. Often"/>
    <s v="C. Rarely"/>
    <s v="C. Rarely"/>
    <s v="B. Often"/>
    <s v="B. Often"/>
    <s v="D. Never"/>
    <s v="B. Often"/>
    <s v="B. Often"/>
    <x v="2"/>
    <x v="1"/>
  </r>
  <r>
    <x v="180"/>
    <m/>
    <x v="1"/>
    <x v="4"/>
    <x v="3"/>
    <x v="2"/>
    <x v="1"/>
    <s v="A. Laptop;C. Mobile phone;D. Tablets"/>
    <s v="A. Browsing;B. E-mail;C. Downloading music/video;F. learning;G. Business"/>
    <x v="1"/>
    <s v="B. 3 years and above"/>
    <s v="C. Running antivirus scan at least once a week"/>
    <s v="C. Device used"/>
    <s v="D. All of the above"/>
    <s v="D. Physical meeting"/>
    <s v="C. Pass-wording your document"/>
    <s v="A. True"/>
    <s v="C. Downloading from unsecured sites"/>
    <s v="A. True"/>
    <b v="0"/>
    <s v="D. All of the Above"/>
    <x v="1"/>
    <b v="1"/>
    <s v="C. Rarely"/>
    <s v="C. Rarely"/>
    <s v="C. Rarely"/>
    <s v="C. Rarely"/>
    <s v="B. Often"/>
    <s v="C. Rarely"/>
    <s v="C. Rarely"/>
    <s v="C. Rarely"/>
    <s v="C. Rarely"/>
    <s v="C. Rarely"/>
    <s v="A. Every time"/>
    <s v="B. Often"/>
    <x v="1"/>
    <x v="1"/>
  </r>
  <r>
    <x v="181"/>
    <m/>
    <x v="1"/>
    <x v="4"/>
    <x v="3"/>
    <x v="2"/>
    <x v="1"/>
    <s v="C. Mobile phone"/>
    <s v="A. Browsing;F. learning"/>
    <x v="1"/>
    <s v="A. Below 3 years"/>
    <s v="D. It is those practices an internet user should engage in to avoid cyber attack"/>
    <s v="A. Human health"/>
    <s v="D. All of the above"/>
    <s v="D. Physical meeting"/>
    <s v="A. It is the act of deceiving somebody into submitting vital information"/>
    <s v="A. True"/>
    <s v="A. Software update"/>
    <s v="A. True"/>
    <b v="1"/>
    <s v="D. All of the Above"/>
    <x v="0"/>
    <b v="1"/>
    <s v="A. Every time"/>
    <s v="C. Rarely"/>
    <s v="A. Every time"/>
    <s v="A. Every time"/>
    <s v="B. Often"/>
    <s v="D. Never"/>
    <s v="C. Rarely"/>
    <s v="C. Rarely"/>
    <s v="B. Often"/>
    <s v="C. Rarely"/>
    <s v="D. Never"/>
    <s v="A. Every time"/>
    <x v="0"/>
    <x v="0"/>
  </r>
  <r>
    <x v="182"/>
    <m/>
    <x v="1"/>
    <x v="4"/>
    <x v="3"/>
    <x v="2"/>
    <x v="1"/>
    <s v="C. Mobile phone"/>
    <s v="D. Social networking"/>
    <x v="1"/>
    <s v="B. 3 years and above"/>
    <s v="A. Use of antispyware"/>
    <s v="A. Human health"/>
    <s v="D. All of the above"/>
    <s v="D. Physical meeting"/>
    <s v="A. It is the act of deceiving somebody into submitting vital information"/>
    <s v="A. True"/>
    <s v="A. Software update"/>
    <s v="A. True"/>
    <b v="1"/>
    <s v="D. All of the Above"/>
    <x v="0"/>
    <b v="1"/>
    <s v="B. Often"/>
    <s v="C. Rarely"/>
    <s v="A. Every time"/>
    <s v="D. Never"/>
    <s v="A. Every time"/>
    <s v="B. Often"/>
    <s v="D. Never"/>
    <s v="C. Rarely"/>
    <s v="D. Never"/>
    <s v="D. Never"/>
    <s v="C. Rarely"/>
    <s v="A. Every time"/>
    <x v="1"/>
    <x v="1"/>
  </r>
  <r>
    <x v="183"/>
    <m/>
    <x v="1"/>
    <x v="4"/>
    <x v="3"/>
    <x v="2"/>
    <x v="1"/>
    <s v="C. Mobile phone"/>
    <s v="A. Browsing;B. E-mail;C. Downloading music/video;D. Social networking;E. Playing games;F. learning;G. Business;H. Banking"/>
    <x v="1"/>
    <s v="B. 3 years and above"/>
    <s v="D. It is those practices an internet user should engage in to avoid cyber attack"/>
    <s v="A. Human health"/>
    <s v="D. All of the above"/>
    <s v="C. Dating"/>
    <s v="A. It is the act of deceiving somebody into submitting vital information"/>
    <s v="A. True"/>
    <s v="A. Software update"/>
    <s v="A. True"/>
    <b v="1"/>
    <s v="D. All of the Above"/>
    <x v="2"/>
    <b v="1"/>
    <s v="A. Every time"/>
    <s v="C. Rarely"/>
    <s v="D. Never"/>
    <s v="D. Never"/>
    <s v="B. Often"/>
    <s v="C. Rarely"/>
    <s v="D. Never"/>
    <s v="D. Never"/>
    <s v="C. Rarely"/>
    <s v="C. Rarely"/>
    <s v="A. Every time"/>
    <s v="C. Rarely"/>
    <x v="2"/>
    <x v="1"/>
  </r>
  <r>
    <x v="184"/>
    <m/>
    <x v="1"/>
    <x v="4"/>
    <x v="3"/>
    <x v="2"/>
    <x v="1"/>
    <s v="C. Mobile phone"/>
    <s v="A. Browsing"/>
    <x v="2"/>
    <s v="B. 3 years and above"/>
    <s v="D. It is those practices an internet user should engage in to avoid cyber attack"/>
    <s v="B. Network"/>
    <s v="D. All of the above"/>
    <s v="D. Physical meeting"/>
    <s v="A. It is the act of deceiving somebody into submitting vital information"/>
    <s v="A. True"/>
    <s v="A. Software update"/>
    <s v="A. True"/>
    <b v="1"/>
    <s v="D. All of the Above"/>
    <x v="1"/>
    <b v="1"/>
    <s v="B. Often"/>
    <s v="A. Every time"/>
    <s v="A. Every time"/>
    <s v="B. Often"/>
    <s v="C. Rarely"/>
    <s v="B. Often"/>
    <s v="A. Every time"/>
    <s v="A. Every time"/>
    <s v="B. Often"/>
    <s v="D. Never"/>
    <s v="D. Never"/>
    <s v="B. Often"/>
    <x v="0"/>
    <x v="0"/>
  </r>
  <r>
    <x v="185"/>
    <m/>
    <x v="1"/>
    <x v="4"/>
    <x v="3"/>
    <x v="2"/>
    <x v="1"/>
    <s v="C. Mobile phone"/>
    <s v="A. Browsing;B. E-mail;C. Downloading music/video;F. learning;H. Banking"/>
    <x v="1"/>
    <s v="B. 3 years and above"/>
    <s v="D. It is those practices an internet user should engage in to avoid cyber attack"/>
    <s v="A. Human health"/>
    <s v="D. All of the above"/>
    <s v="D. Physical meeting"/>
    <s v="A. It is the act of deceiving somebody into submitting vital information"/>
    <s v="A. True"/>
    <s v="A. Software update"/>
    <s v="A. True"/>
    <b v="0"/>
    <s v="D. All of the Above"/>
    <x v="0"/>
    <b v="1"/>
    <s v="A. Every time"/>
    <s v="B. Often"/>
    <s v="B. Often"/>
    <s v="C. Rarely"/>
    <s v="B. Often"/>
    <s v="C. Rarely"/>
    <s v="B. Often"/>
    <s v="B. Often"/>
    <s v="B. Often"/>
    <s v="D. Never"/>
    <s v="C. Rarely"/>
    <s v="A. Every time"/>
    <x v="1"/>
    <x v="0"/>
  </r>
  <r>
    <x v="186"/>
    <m/>
    <x v="1"/>
    <x v="4"/>
    <x v="3"/>
    <x v="2"/>
    <x v="1"/>
    <s v="C. Mobile phone"/>
    <s v="A. Browsing;B. E-mail;C. Downloading music/video;D. Social networking;F. learning;G. Business;H. Banking"/>
    <x v="1"/>
    <s v="B. 3 years and above"/>
    <s v="D. It is those practices an internet user should engage in to avoid cyber attack"/>
    <s v="A. Human health"/>
    <s v="D. All of the above"/>
    <s v="D. Physical meeting"/>
    <s v="A. It is the act of deceiving somebody into submitting vital information"/>
    <s v="A. True"/>
    <s v="D. The use of unprotected devices"/>
    <s v="B. False"/>
    <b v="0"/>
    <s v="D. All of the Above"/>
    <x v="3"/>
    <b v="0"/>
    <s v="B. Often"/>
    <s v="B. Often"/>
    <s v="B. Often"/>
    <s v="B. Often"/>
    <s v="A. Every time"/>
    <s v="C. Rarely"/>
    <s v="B. Often"/>
    <s v="B. Often"/>
    <s v="A. Every time"/>
    <s v="D. Never"/>
    <s v="A. Every time"/>
    <s v="B. Often"/>
    <x v="1"/>
    <x v="0"/>
  </r>
  <r>
    <x v="187"/>
    <m/>
    <x v="1"/>
    <x v="4"/>
    <x v="3"/>
    <x v="2"/>
    <x v="1"/>
    <s v="C. Mobile phone"/>
    <s v="A. Browsing;B. E-mail;C. Downloading music/video;D. Social networking;F. learning;G. Business;H. Banking"/>
    <x v="0"/>
    <s v="B. 3 years and above"/>
    <s v="D. It is those practices an internet user should engage in to avoid cyber attack"/>
    <s v="A. Human health"/>
    <s v="D. All of the above"/>
    <s v="D. Physical meeting"/>
    <s v="A. It is the act of deceiving somebody into submitting vital information"/>
    <s v="A. True"/>
    <s v="C. Downloading from unsecured sites"/>
    <s v="A. True"/>
    <b v="0"/>
    <s v="D. All of the Above"/>
    <x v="0"/>
    <b v="1"/>
    <s v="C. Rarely"/>
    <s v="D. Never"/>
    <s v="D. Never"/>
    <s v="D. Never"/>
    <s v="B. Often"/>
    <s v="B. Often"/>
    <s v="D. Never"/>
    <s v="D. Never"/>
    <s v="D. Never"/>
    <s v="D. Never"/>
    <s v="B. Often"/>
    <s v="C. Rarely"/>
    <x v="1"/>
    <x v="1"/>
  </r>
  <r>
    <x v="188"/>
    <m/>
    <x v="0"/>
    <x v="4"/>
    <x v="3"/>
    <x v="2"/>
    <x v="1"/>
    <s v="A. Laptop;B. Desktop;C. Mobile phone;E. Others"/>
    <s v="A. Browsing;B. E-mail;C. Downloading music/video;D. Social networking;E. Playing games;F. learning;G. Business;H. Banking"/>
    <x v="1"/>
    <s v="B. 3 years and above"/>
    <s v="D. It is those practices an internet user should engage in to avoid cyber attack"/>
    <s v="A. Human health"/>
    <s v="D. All of the above"/>
    <s v="C. Dating"/>
    <s v="A. It is the act of deceiving somebody into submitting vital information"/>
    <s v="A. True"/>
    <s v="A. Software update"/>
    <s v="A. True"/>
    <b v="1"/>
    <s v="D. All of the Above"/>
    <x v="2"/>
    <b v="1"/>
    <s v="A. Every time"/>
    <s v="A. Every time"/>
    <s v="A. Every time"/>
    <s v="B. Often"/>
    <s v="B. Often"/>
    <s v="C. Rarely"/>
    <s v="C. Rarely"/>
    <s v="B. Often"/>
    <s v="B. Often"/>
    <s v="C. Rarely"/>
    <s v="A. Every time"/>
    <s v="A. Every time"/>
    <x v="1"/>
    <x v="0"/>
  </r>
  <r>
    <x v="189"/>
    <m/>
    <x v="1"/>
    <x v="4"/>
    <x v="3"/>
    <x v="2"/>
    <x v="1"/>
    <s v="C. Mobile phone"/>
    <s v="A. Browsing"/>
    <x v="1"/>
    <s v="B. 3 years and above"/>
    <s v="D. It is those practices an internet user should engage in to avoid cyber attack"/>
    <s v="B. Network"/>
    <s v="D. All of the above"/>
    <s v="D. Physical meeting"/>
    <s v="A. It is the act of deceiving somebody into submitting vital information"/>
    <s v="A. True"/>
    <s v="A. Software update"/>
    <s v="A. True"/>
    <b v="1"/>
    <s v="D. All of the Above"/>
    <x v="2"/>
    <b v="1"/>
    <s v="B. Often"/>
    <s v="C. Rarely"/>
    <s v="C. Rarely"/>
    <s v="C. Rarely"/>
    <s v="B. Often"/>
    <s v="C. Rarely"/>
    <s v="C. Rarely"/>
    <s v="C. Rarely"/>
    <s v="C. Rarely"/>
    <s v="C. Rarely"/>
    <s v="B. Often"/>
    <s v="B. Often"/>
    <x v="1"/>
    <x v="1"/>
  </r>
  <r>
    <x v="190"/>
    <m/>
    <x v="1"/>
    <x v="4"/>
    <x v="3"/>
    <x v="2"/>
    <x v="1"/>
    <s v="C. Mobile phone"/>
    <s v="A. Browsing;B. E-mail;C. Downloading music/video;D. Social networking;E. Playing games;F. learning;G. Business;H. Banking"/>
    <x v="1"/>
    <s v="B. 3 years and above"/>
    <s v="D. It is those practices an internet user should engage in to avoid cyber attack"/>
    <s v="A. Human health"/>
    <s v="D. All of the above"/>
    <s v="D. Physical meeting"/>
    <s v="A. It is the act of deceiving somebody into submitting vital information"/>
    <s v="A. True"/>
    <s v="A. Software update"/>
    <s v="A. True"/>
    <b v="1"/>
    <s v="D. All of the Above"/>
    <x v="0"/>
    <b v="1"/>
    <s v="B. Often"/>
    <s v="D. Never"/>
    <s v="D. Never"/>
    <s v="C. Rarely"/>
    <s v="C. Rarely"/>
    <s v="B. Often"/>
    <s v="C. Rarely"/>
    <s v="B. Often"/>
    <s v="D. Never"/>
    <s v="B. Often"/>
    <s v="B. Often"/>
    <s v="B. Often"/>
    <x v="2"/>
    <x v="1"/>
  </r>
  <r>
    <x v="191"/>
    <m/>
    <x v="0"/>
    <x v="4"/>
    <x v="3"/>
    <x v="2"/>
    <x v="1"/>
    <s v="A. Laptop;C. Mobile phone"/>
    <s v="A. Browsing;B. E-mail;C. Downloading music/video;D. Social networking;E. Playing games;F. learning;G. Business;H. Banking"/>
    <x v="1"/>
    <s v="B. 3 years and above"/>
    <s v="D. It is those practices an internet user should engage in to avoid cyber attack"/>
    <s v="C. Device used"/>
    <s v="D. All of the above"/>
    <s v="D. Physical meeting"/>
    <s v="A. It is the act of deceiving somebody into submitting vital information"/>
    <s v="A. True"/>
    <s v="B. The use of infected device"/>
    <s v="B. False"/>
    <b v="1"/>
    <s v="D. All of the Above"/>
    <x v="0"/>
    <b v="1"/>
    <s v="B. Often"/>
    <s v="B. Often"/>
    <s v="B. Often"/>
    <s v="B. Often"/>
    <s v="C. Rarely"/>
    <s v="B. Often"/>
    <s v="B. Often"/>
    <s v="C. Rarely"/>
    <s v="B. Often"/>
    <s v="D. Never"/>
    <s v="D. Never"/>
    <s v="B. Often"/>
    <x v="1"/>
    <x v="0"/>
  </r>
  <r>
    <x v="192"/>
    <m/>
    <x v="0"/>
    <x v="4"/>
    <x v="3"/>
    <x v="2"/>
    <x v="1"/>
    <s v="A. Laptop;C. Mobile phone;E. Others"/>
    <s v="A. Browsing;B. E-mail;C. Downloading music/video;G. Business"/>
    <x v="1"/>
    <s v="B. 3 years and above"/>
    <s v="C. Running antivirus scan at least once a week"/>
    <s v="C. Device used"/>
    <s v="D. All of the above"/>
    <s v="D. Physical meeting"/>
    <s v="A. It is the act of deceiving somebody into submitting vital information"/>
    <s v="A. True"/>
    <s v="C. Downloading from unsecured sites"/>
    <s v="A. True"/>
    <b v="1"/>
    <s v="D. All of the Above"/>
    <x v="0"/>
    <b v="1"/>
    <s v="A. Every time"/>
    <s v="A. Every time"/>
    <s v="A. Every time"/>
    <s v="A. Every time"/>
    <s v="B. Often"/>
    <s v="C. Rarely"/>
    <s v="D. Never"/>
    <s v="B. Often"/>
    <s v="C. Rarely"/>
    <s v="C. Rarely"/>
    <s v="B. Often"/>
    <s v="A. Every time"/>
    <x v="1"/>
    <x v="1"/>
  </r>
  <r>
    <x v="193"/>
    <m/>
    <x v="1"/>
    <x v="4"/>
    <x v="3"/>
    <x v="2"/>
    <x v="1"/>
    <s v="C. Mobile phone"/>
    <s v="A. Browsing;B. E-mail;C. Downloading music/video;D. Social networking;E. Playing games;F. learning;G. Business;H. Banking"/>
    <x v="1"/>
    <s v="B. 3 years and above"/>
    <s v="C. Running antivirus scan at least once a week"/>
    <s v="A. Human health"/>
    <s v="D. All of the above"/>
    <s v="D. Physical meeting"/>
    <s v="A. It is the act of deceiving somebody into submitting vital information"/>
    <s v="A. True"/>
    <s v="B. The use of infected device"/>
    <s v="A. True"/>
    <b v="1"/>
    <s v="D. All of the Above"/>
    <x v="0"/>
    <b v="1"/>
    <s v="B. Often"/>
    <s v="C. Rarely"/>
    <s v="D. Never"/>
    <s v="D. Never"/>
    <s v="C. Rarely"/>
    <s v="C. Rarely"/>
    <s v="D. Never"/>
    <s v="B. Often"/>
    <s v="C. Rarely"/>
    <s v="D. Never"/>
    <s v="A. Every time"/>
    <s v="B. Often"/>
    <x v="1"/>
    <x v="1"/>
  </r>
  <r>
    <x v="194"/>
    <m/>
    <x v="1"/>
    <x v="4"/>
    <x v="3"/>
    <x v="2"/>
    <x v="1"/>
    <s v="C. Mobile phone"/>
    <s v="A. Browsing;B. E-mail;C. Downloading music/video;D. Social networking;F. learning"/>
    <x v="1"/>
    <s v="B. 3 years and above"/>
    <s v="D. It is those practices an internet user should engage in to avoid cyber attack"/>
    <s v="A. Human health"/>
    <s v="D. All of the above"/>
    <s v="D. Physical meeting"/>
    <s v="B. Sending e-mail to somebody"/>
    <s v="A. True"/>
    <s v="A. Software update"/>
    <s v="A. True"/>
    <b v="1"/>
    <s v="D. All of the Above"/>
    <x v="0"/>
    <b v="1"/>
    <s v="C. Rarely"/>
    <s v="C. Rarely"/>
    <s v="C. Rarely"/>
    <s v="C. Rarely"/>
    <s v="C. Rarely"/>
    <s v="C. Rarely"/>
    <s v="C. Rarely"/>
    <s v="C. Rarely"/>
    <s v="A. Every time"/>
    <s v="C. Rarely"/>
    <s v="A. Every time"/>
    <s v="C. Rarely"/>
    <x v="2"/>
    <x v="1"/>
  </r>
  <r>
    <x v="195"/>
    <m/>
    <x v="1"/>
    <x v="4"/>
    <x v="3"/>
    <x v="2"/>
    <x v="1"/>
    <s v="C. Mobile phone"/>
    <s v="A. Browsing;B. E-mail;C. Downloading music/video;D. Social networking;F. learning"/>
    <x v="1"/>
    <s v="B. 3 years and above"/>
    <s v="D. It is those practices an internet user should engage in to avoid cyber attack"/>
    <s v="A. Human health"/>
    <s v="D. All of the above"/>
    <s v="D. Physical meeting"/>
    <s v="A. It is the act of deceiving somebody into submitting vital information"/>
    <s v="A. True"/>
    <s v="A. Software update"/>
    <s v="A. True"/>
    <b v="1"/>
    <s v="D. All of the Above"/>
    <x v="1"/>
    <b v="1"/>
    <s v="A. Every time"/>
    <s v="A. Every time"/>
    <s v="A. Every time"/>
    <s v="B. Often"/>
    <s v="A. Every time"/>
    <s v="D. Never"/>
    <s v="D. Never"/>
    <s v="C. Rarely"/>
    <s v="C. Rarely"/>
    <s v="D. Never"/>
    <s v="C. Rarely"/>
    <s v="C. Rarely"/>
    <x v="1"/>
    <x v="1"/>
  </r>
  <r>
    <x v="196"/>
    <m/>
    <x v="1"/>
    <x v="4"/>
    <x v="3"/>
    <x v="2"/>
    <x v="1"/>
    <s v="C. Mobile phone"/>
    <s v="A. Browsing;B. E-mail;C. Downloading music/video;D. Social networking;E. Playing games;F. learning;G. Business;H. Banking"/>
    <x v="1"/>
    <s v="B. 3 years and above"/>
    <s v="D. It is those practices an internet user should engage in to avoid cyber attack"/>
    <s v="A. Human health"/>
    <s v="D. All of the above"/>
    <s v="D. Physical meeting"/>
    <s v="A. It is the act of deceiving somebody into submitting vital information"/>
    <s v="A. True"/>
    <s v="A. Software update"/>
    <s v="A. True"/>
    <b v="1"/>
    <s v="D. All of the Above"/>
    <x v="0"/>
    <b v="1"/>
    <s v="A. Every time"/>
    <s v="B. Often"/>
    <s v="A. Every time"/>
    <s v="C. Rarely"/>
    <s v="A. Every time"/>
    <s v="C. Rarely"/>
    <s v="A. Every time"/>
    <s v="A. Every time"/>
    <s v="B. Often"/>
    <s v="D. Never"/>
    <s v="B. Often"/>
    <s v="A. Every time"/>
    <x v="1"/>
    <x v="0"/>
  </r>
  <r>
    <x v="197"/>
    <m/>
    <x v="1"/>
    <x v="2"/>
    <x v="1"/>
    <x v="1"/>
    <x v="1"/>
    <s v="C. Mobile phone"/>
    <s v="A. Browsing"/>
    <x v="0"/>
    <s v="B. 3 years and above"/>
    <s v="D. It is those practices an internet user should engage in to avoid cyber attack"/>
    <s v="D. Information"/>
    <s v="D. All of the above"/>
    <s v="C. Dating"/>
    <s v="A. It is the act of deceiving somebody into submitting vital information"/>
    <s v="A. True"/>
    <s v="A. Software update"/>
    <s v="A. True"/>
    <b v="1"/>
    <s v="D. All of the Above"/>
    <x v="0"/>
    <b v="1"/>
    <s v="C. Rarely"/>
    <s v="A. Every time"/>
    <s v="A. Every time"/>
    <s v="B. Often"/>
    <s v="B. Often"/>
    <s v="C. Rarely"/>
    <s v="C. Rarely"/>
    <s v="C. Rarely"/>
    <s v="B. Often"/>
    <s v="D. Never"/>
    <s v="A. Every time"/>
    <s v="B. Often"/>
    <x v="2"/>
    <x v="1"/>
  </r>
  <r>
    <x v="198"/>
    <m/>
    <x v="0"/>
    <x v="0"/>
    <x v="3"/>
    <x v="2"/>
    <x v="1"/>
    <s v="A. Laptop;C. Mobile phone"/>
    <s v="A. Browsing;B. E-mail;C. Downloading music/video;D. Social networking;F. learning;G. Business;H. Banking"/>
    <x v="1"/>
    <s v="B. 3 years and above"/>
    <s v="D. It is those practices an internet user should engage in to avoid cyber attack"/>
    <s v="A. Human health"/>
    <s v="A. Facebook"/>
    <s v="D. Physical meeting"/>
    <s v="A. It is the act of deceiving somebody into submitting vital information"/>
    <s v="A. True"/>
    <s v="B. The use of infected device"/>
    <s v="B. False"/>
    <b v="1"/>
    <s v="D. All of the Above"/>
    <x v="0"/>
    <b v="1"/>
    <s v="B. Often"/>
    <s v="B. Often"/>
    <s v="B. Often"/>
    <s v="B. Often"/>
    <s v="B. Often"/>
    <s v="C. Rarely"/>
    <s v="B. Often"/>
    <s v="A. Every time"/>
    <s v="C. Rarely"/>
    <s v="C. Rarely"/>
    <s v="B. Often"/>
    <s v="A. Every time"/>
    <x v="1"/>
    <x v="0"/>
  </r>
  <r>
    <x v="199"/>
    <m/>
    <x v="1"/>
    <x v="0"/>
    <x v="3"/>
    <x v="2"/>
    <x v="1"/>
    <s v="C. Mobile phone"/>
    <s v="A. Browsing;B. E-mail;C. Downloading music/video;D. Social networking;F. learning;G. Business"/>
    <x v="0"/>
    <s v="B. 3 years and above"/>
    <s v="D. It is those practices an internet user should engage in to avoid cyber attack"/>
    <s v="A. Human health"/>
    <s v="D. All of the above"/>
    <s v="D. Physical meeting"/>
    <s v="A. It is the act of deceiving somebody into submitting vital information"/>
    <s v="A. True"/>
    <s v="A. Software update"/>
    <s v="A. True"/>
    <b v="1"/>
    <s v="D. All of the Above"/>
    <x v="2"/>
    <b v="1"/>
    <s v="C. Rarely"/>
    <s v="D. Never"/>
    <s v="A. Every time"/>
    <s v="D. Never"/>
    <s v="A. Every time"/>
    <s v="C. Rarely"/>
    <s v="D. Never"/>
    <s v="D. Never"/>
    <s v="A. Every time"/>
    <s v="C. Rarely"/>
    <s v="A. Every time"/>
    <s v="B. Often"/>
    <x v="0"/>
    <x v="1"/>
  </r>
  <r>
    <x v="200"/>
    <m/>
    <x v="0"/>
    <x v="4"/>
    <x v="3"/>
    <x v="2"/>
    <x v="1"/>
    <s v="A. Laptop;C. Mobile phone"/>
    <s v="A. Browsing;B. E-mail;C. Downloading music/video;D. Social networking;E. Playing games;F. learning;G. Business;H. Banking"/>
    <x v="0"/>
    <s v="B. 3 years and above"/>
    <s v="D. It is those practices an internet user should engage in to avoid cyber attack"/>
    <s v="C. Device used"/>
    <s v="D. All of the above"/>
    <s v="B. Sharing of information"/>
    <s v="A. It is the act of deceiving somebody into submitting vital information"/>
    <s v="A. True"/>
    <s v="B. The use of infected device"/>
    <s v="A. True"/>
    <b v="1"/>
    <s v="D. All of the Above"/>
    <x v="0"/>
    <b v="1"/>
    <s v="B. Often"/>
    <s v="D. Never"/>
    <s v="D. Never"/>
    <s v="D. Never"/>
    <s v="B. Often"/>
    <s v="C. Rarely"/>
    <s v="D. Never"/>
    <s v="D. Never"/>
    <s v="C. Rarely"/>
    <s v="D. Never"/>
    <s v="B. Often"/>
    <s v="C. Rarely"/>
    <x v="1"/>
    <x v="1"/>
  </r>
  <r>
    <x v="201"/>
    <m/>
    <x v="0"/>
    <x v="0"/>
    <x v="0"/>
    <x v="2"/>
    <x v="1"/>
    <s v="C. Mobile phone"/>
    <s v="A. Browsing"/>
    <x v="1"/>
    <s v="B. 3 years and above"/>
    <s v="A. Use of antispyware"/>
    <s v="A. Human health"/>
    <s v="D. All of the above"/>
    <s v="D. Physical meeting"/>
    <s v="A. It is the act of deceiving somebody into submitting vital information"/>
    <s v="A. True"/>
    <s v="A. Software update"/>
    <s v="A. True"/>
    <b v="1"/>
    <s v="D. All of the Above"/>
    <x v="1"/>
    <b v="0"/>
    <s v="A. Every time"/>
    <s v="B. Often"/>
    <s v="D. Never"/>
    <s v="D. Never"/>
    <s v="B. Often"/>
    <s v="C. Rarely"/>
    <s v="D. Never"/>
    <s v="D. Never"/>
    <s v="C. Rarely"/>
    <s v="C. Rarely"/>
    <s v="B. Often"/>
    <s v="D. Never"/>
    <x v="2"/>
    <x v="1"/>
  </r>
  <r>
    <x v="202"/>
    <m/>
    <x v="0"/>
    <x v="4"/>
    <x v="4"/>
    <x v="2"/>
    <x v="2"/>
    <s v="A. Laptop;C. Mobile phone"/>
    <s v="A. Browsing;B. E-mail;F. learning;G. Business"/>
    <x v="1"/>
    <s v="B. 3 years and above"/>
    <s v="D. It is those practices an internet user should engage in to avoid cyber attack"/>
    <s v="A. Human health"/>
    <s v="D. All of the above"/>
    <s v="B. Sharing of information"/>
    <s v="A. It is the act of deceiving somebody into submitting vital information"/>
    <s v="A. True"/>
    <s v="A. Software update"/>
    <s v="A. True"/>
    <b v="1"/>
    <s v="D. All of the Above"/>
    <x v="0"/>
    <b v="1"/>
    <s v="A. Every time"/>
    <s v="A. Every time"/>
    <s v="A. Every time"/>
    <s v="A. Every time"/>
    <s v="B. Often"/>
    <s v="C. Rarely"/>
    <s v="A. Every time"/>
    <s v="A. Every time"/>
    <s v="B. Often"/>
    <s v="C. Rarely"/>
    <s v="B. Often"/>
    <s v="A. Every time"/>
    <x v="0"/>
    <x v="0"/>
  </r>
  <r>
    <x v="203"/>
    <m/>
    <x v="0"/>
    <x v="4"/>
    <x v="3"/>
    <x v="2"/>
    <x v="1"/>
    <s v="A. Laptop;C. Mobile phone"/>
    <s v="A. Browsing;B. E-mail;C. Downloading music/video;D. Social networking;E. Playing games;F. learning;G. Business;H. Banking"/>
    <x v="1"/>
    <s v="B. 3 years and above"/>
    <s v="D. It is those practices an internet user should engage in to avoid cyber attack"/>
    <s v="D. Information"/>
    <s v="D. All of the above"/>
    <s v="D. Physical meeting"/>
    <s v="A. It is the act of deceiving somebody into submitting vital information"/>
    <s v="A. True"/>
    <s v="A. Software update"/>
    <s v="A. True"/>
    <b v="1"/>
    <s v="D. All of the Above"/>
    <x v="0"/>
    <b v="1"/>
    <s v="A. Every time"/>
    <s v="A. Every time"/>
    <s v="D. Never"/>
    <s v="D. Never"/>
    <s v="B. Often"/>
    <s v="C. Rarely"/>
    <s v="D. Never"/>
    <s v="D. Never"/>
    <s v="C. Rarely"/>
    <s v="D. Never"/>
    <s v="A. Every time"/>
    <s v="B. Often"/>
    <x v="1"/>
    <x v="1"/>
  </r>
  <r>
    <x v="204"/>
    <m/>
    <x v="0"/>
    <x v="0"/>
    <x v="2"/>
    <x v="1"/>
    <x v="1"/>
    <s v="A. Laptop;B. Desktop;C. Mobile phone;D. Tablets"/>
    <s v="A. Browsing;B. E-mail;C. Downloading music/video;D. Social networking;F. learning;G. Business;H. Banking"/>
    <x v="0"/>
    <s v="B. 3 years and above"/>
    <s v="D. It is those practices an internet user should engage in to avoid cyber attack"/>
    <s v="A. Human health"/>
    <s v="D. All of the above"/>
    <s v="D. Physical meeting"/>
    <s v="A. It is the act of deceiving somebody into submitting vital information"/>
    <s v="A. True"/>
    <s v="A. Software update"/>
    <s v="A. True"/>
    <b v="1"/>
    <s v="D. All of the Above"/>
    <x v="1"/>
    <b v="1"/>
    <s v="C. Rarely"/>
    <s v="C. Rarely"/>
    <s v="D. Never"/>
    <s v="C. Rarely"/>
    <s v="A. Every time"/>
    <s v="C. Rarely"/>
    <s v="D. Never"/>
    <s v="C. Rarely"/>
    <s v="C. Rarely"/>
    <s v="C. Rarely"/>
    <s v="B. Often"/>
    <s v="C. Rarely"/>
    <x v="1"/>
    <x v="1"/>
  </r>
  <r>
    <x v="205"/>
    <m/>
    <x v="1"/>
    <x v="1"/>
    <x v="0"/>
    <x v="2"/>
    <x v="1"/>
    <s v="C. Mobile phone"/>
    <s v="A. Browsing;B. E-mail;C. Downloading music/video;D. Social networking;E. Playing games;F. learning;G. Business;H. Banking"/>
    <x v="1"/>
    <s v="B. 3 years and above"/>
    <s v="D. It is those practices an internet user should engage in to avoid cyber attack"/>
    <s v="A. Human health"/>
    <s v="D. All of the above"/>
    <s v="D. Physical meeting"/>
    <s v="A. It is the act of deceiving somebody into submitting vital information"/>
    <s v="A. True"/>
    <s v="A. Software update"/>
    <s v="A. True"/>
    <b v="1"/>
    <s v="C. Cloud storage method"/>
    <x v="0"/>
    <b v="1"/>
    <s v="C. Rarely"/>
    <s v="D. Never"/>
    <s v="D. Never"/>
    <s v="C. Rarely"/>
    <s v="B. Often"/>
    <s v="C. Rarely"/>
    <s v="D. Never"/>
    <s v="C. Rarely"/>
    <s v="C. Rarely"/>
    <s v="C. Rarely"/>
    <s v="B. Often"/>
    <s v="A. Every time"/>
    <x v="1"/>
    <x v="1"/>
  </r>
  <r>
    <x v="206"/>
    <m/>
    <x v="0"/>
    <x v="0"/>
    <x v="1"/>
    <x v="2"/>
    <x v="1"/>
    <s v="A. Laptop"/>
    <s v="F. learning"/>
    <x v="0"/>
    <s v="B. 3 years and above"/>
    <s v="C. Running antivirus scan at least once a week"/>
    <s v="D. Information"/>
    <s v="D. All of the above"/>
    <s v="D. Physical meeting"/>
    <s v="A. It is the act of deceiving somebody into submitting vital information"/>
    <s v="A. True"/>
    <s v="B. The use of infected device"/>
    <s v="A. True"/>
    <b v="0"/>
    <s v="B. Copying to CDs"/>
    <x v="1"/>
    <b v="1"/>
    <s v="A. Every time"/>
    <s v="B. Often"/>
    <s v="A. Every time"/>
    <s v="B. Often"/>
    <s v="D. Never"/>
    <s v="C. Rarely"/>
    <s v="C. Rarely"/>
    <s v="B. Often"/>
    <s v="B. Often"/>
    <s v="D. Never"/>
    <s v="C. Rarely"/>
    <s v="C. Rarely"/>
    <x v="1"/>
    <x v="1"/>
  </r>
  <r>
    <x v="207"/>
    <m/>
    <x v="1"/>
    <x v="4"/>
    <x v="3"/>
    <x v="2"/>
    <x v="1"/>
    <s v="C. Mobile phone"/>
    <s v="A. Browsing;B. E-mail;C. Downloading music/video;D. Social networking;E. Playing games;F. learning;G. Business;H. Banking"/>
    <x v="1"/>
    <s v="B. 3 years and above"/>
    <s v="D. It is those practices an internet user should engage in to avoid cyber attack"/>
    <s v="A. Human health"/>
    <s v="D. All of the above"/>
    <s v="D. Physical meeting"/>
    <s v="A. It is the act of deceiving somebody into submitting vital information"/>
    <s v="A. True"/>
    <s v="A. Software update"/>
    <s v="A. True"/>
    <b v="1"/>
    <s v="D. All of the Above"/>
    <x v="0"/>
    <b v="1"/>
    <s v="A. Every time"/>
    <s v="A. Every time"/>
    <s v="A. Every time"/>
    <s v="A. Every time"/>
    <s v="B. Often"/>
    <s v="C. Rarely"/>
    <s v="B. Often"/>
    <s v="B. Often"/>
    <s v="C. Rarely"/>
    <s v="C. Rarely"/>
    <s v="C. Rarely"/>
    <s v="B. Often"/>
    <x v="1"/>
    <x v="0"/>
  </r>
  <r>
    <x v="208"/>
    <m/>
    <x v="1"/>
    <x v="4"/>
    <x v="3"/>
    <x v="2"/>
    <x v="1"/>
    <s v="C. Mobile phone"/>
    <s v="A. Browsing;B. E-mail;C. Downloading music/video;D. Social networking;F. learning;G. Business;H. Banking"/>
    <x v="1"/>
    <s v="B. 3 years and above"/>
    <s v="C. Running antivirus scan at least once a week"/>
    <s v="C. Device used"/>
    <s v="D. All of the above"/>
    <s v="D. Physical meeting"/>
    <s v="B. Sending e-mail to somebody"/>
    <s v="A. True"/>
    <s v="A. Software update"/>
    <s v="A. True"/>
    <b v="1"/>
    <s v="D. All of the Above"/>
    <x v="2"/>
    <b v="1"/>
    <s v="A. Every time"/>
    <s v="A. Every time"/>
    <s v="A. Every time"/>
    <s v="A. Every time"/>
    <s v="B. Often"/>
    <s v="C. Rarely"/>
    <s v="D. Never"/>
    <s v="C. Rarely"/>
    <s v="C. Rarely"/>
    <s v="C. Rarely"/>
    <s v="A. Every time"/>
    <s v="B. Often"/>
    <x v="2"/>
    <x v="1"/>
  </r>
  <r>
    <x v="209"/>
    <m/>
    <x v="1"/>
    <x v="4"/>
    <x v="3"/>
    <x v="2"/>
    <x v="1"/>
    <s v="C. Mobile phone"/>
    <s v="A. Browsing;B. E-mail;C. Downloading music/video;D. Social networking;F. learning"/>
    <x v="1"/>
    <s v="B. 3 years and above"/>
    <s v="D. It is those practices an internet user should engage in to avoid cyber attack"/>
    <s v="D. Information"/>
    <s v="D. All of the above"/>
    <s v="D. Physical meeting"/>
    <s v="A. It is the act of deceiving somebody into submitting vital information"/>
    <s v="A. True"/>
    <s v="A. Software update"/>
    <s v="A. True"/>
    <b v="1"/>
    <s v="D. All of the Above"/>
    <x v="0"/>
    <b v="1"/>
    <s v="B. Often"/>
    <s v="C. Rarely"/>
    <s v="C. Rarely"/>
    <s v="C. Rarely"/>
    <s v="B. Often"/>
    <s v="C. Rarely"/>
    <s v="C. Rarely"/>
    <s v="B. Often"/>
    <s v="C. Rarely"/>
    <s v="C. Rarely"/>
    <s v="B. Often"/>
    <s v="B. Often"/>
    <x v="1"/>
    <x v="1"/>
  </r>
  <r>
    <x v="210"/>
    <m/>
    <x v="0"/>
    <x v="0"/>
    <x v="0"/>
    <x v="0"/>
    <x v="1"/>
    <s v="A. Laptop;C. Mobile phone"/>
    <s v="A. Browsing;B. E-mail;C. Downloading music/video;D. Social networking;F. learning;G. Business;H. Banking"/>
    <x v="0"/>
    <s v="B. 3 years and above"/>
    <s v="D. It is those practices an internet user should engage in to avoid cyber attack"/>
    <s v="D. Information"/>
    <s v="D. All of the above"/>
    <s v="D. Physical meeting"/>
    <s v="A. It is the act of deceiving somebody into submitting vital information"/>
    <s v="A. True"/>
    <s v="A. Software update"/>
    <s v="B. False"/>
    <b v="1"/>
    <s v="D. All of the Above"/>
    <x v="0"/>
    <b v="1"/>
    <s v="A. Every time"/>
    <s v="A. Every time"/>
    <s v="B. Often"/>
    <s v="A. Every time"/>
    <s v="D. Never"/>
    <s v="B. Often"/>
    <s v="A. Every time"/>
    <s v="A. Every time"/>
    <s v="B. Often"/>
    <s v="D. Never"/>
    <s v="C. Rarely"/>
    <s v="A. Every time"/>
    <x v="0"/>
    <x v="0"/>
  </r>
  <r>
    <x v="211"/>
    <m/>
    <x v="0"/>
    <x v="0"/>
    <x v="2"/>
    <x v="0"/>
    <x v="1"/>
    <s v="A. Laptop;C. Mobile phone"/>
    <s v="A. Browsing;B. E-mail;C. Downloading music/video;D. Social networking;F. learning;G. Business;H. Banking"/>
    <x v="0"/>
    <s v="B. 3 years and above"/>
    <s v="D. It is those practices an internet user should engage in to avoid cyber attack"/>
    <s v="A. Human health"/>
    <s v="D. All of the above"/>
    <s v="D. Physical meeting"/>
    <s v="A. It is the act of deceiving somebody into submitting vital information"/>
    <s v="A. True"/>
    <s v="A. Software update"/>
    <s v="A. True"/>
    <b v="1"/>
    <s v="D. All of the Above"/>
    <x v="0"/>
    <b v="1"/>
    <s v="A. Every time"/>
    <s v="A. Every time"/>
    <s v="C. Rarely"/>
    <s v="C. Rarely"/>
    <s v="C. Rarely"/>
    <s v="D. Never"/>
    <s v="C. Rarely"/>
    <s v="B. Often"/>
    <s v="B. Often"/>
    <s v="B. Often"/>
    <s v="C. Rarely"/>
    <s v="A. Every time"/>
    <x v="1"/>
    <x v="0"/>
  </r>
  <r>
    <x v="212"/>
    <m/>
    <x v="0"/>
    <x v="0"/>
    <x v="2"/>
    <x v="2"/>
    <x v="1"/>
    <s v="C. Mobile phone"/>
    <s v="A. Browsing"/>
    <x v="1"/>
    <s v="B. 3 years and above"/>
    <s v="D. It is those practices an internet user should engage in to avoid cyber attack"/>
    <s v="B. Network"/>
    <s v="D. All of the above"/>
    <s v="D. Physical meeting"/>
    <s v="A. It is the act of deceiving somebody into submitting vital information"/>
    <s v="A. True"/>
    <s v="A. Software update"/>
    <s v="A. True"/>
    <b v="1"/>
    <s v="D. All of the Above"/>
    <x v="0"/>
    <b v="1"/>
    <s v="A. Every time"/>
    <s v="B. Often"/>
    <s v="C. Rarely"/>
    <s v="A. Every time"/>
    <s v="B. Often"/>
    <s v="C. Rarely"/>
    <s v="B. Often"/>
    <s v="B. Often"/>
    <s v="C. Rarely"/>
    <s v="B. Often"/>
    <s v="B. Often"/>
    <s v="A. Every time"/>
    <x v="0"/>
    <x v="1"/>
  </r>
  <r>
    <x v="213"/>
    <m/>
    <x v="0"/>
    <x v="4"/>
    <x v="2"/>
    <x v="2"/>
    <x v="1"/>
    <s v="A. Laptop;C. Mobile phone"/>
    <s v="A. Browsing;B. E-mail;C. Downloading music/video;D. Social networking;F. learning;G. Business;H. Banking"/>
    <x v="0"/>
    <s v="B. 3 years and above"/>
    <s v="D. It is those practices an internet user should engage in to avoid cyber attack"/>
    <s v="B. Network"/>
    <s v="D. All of the above"/>
    <s v="D. Physical meeting"/>
    <s v="A. It is the act of deceiving somebody into submitting vital information"/>
    <s v="A. True"/>
    <s v="A. Software update"/>
    <s v="A. True"/>
    <b v="0"/>
    <s v="D. All of the Above"/>
    <x v="1"/>
    <b v="1"/>
    <s v="B. Often"/>
    <s v="B. Often"/>
    <s v="C. Rarely"/>
    <s v="C. Rarely"/>
    <s v="B. Often"/>
    <s v="C. Rarely"/>
    <s v="C. Rarely"/>
    <s v="C. Rarely"/>
    <s v="C. Rarely"/>
    <s v="C. Rarely"/>
    <s v="A. Every time"/>
    <s v="A. Every time"/>
    <x v="1"/>
    <x v="1"/>
  </r>
  <r>
    <x v="214"/>
    <m/>
    <x v="0"/>
    <x v="0"/>
    <x v="2"/>
    <x v="0"/>
    <x v="1"/>
    <s v="C. Mobile phone"/>
    <s v="A. Browsing"/>
    <x v="0"/>
    <s v="B. 3 years and above"/>
    <s v="D. It is those practices an internet user should engage in to avoid cyber attack"/>
    <s v="D. Information"/>
    <s v="D. All of the above"/>
    <s v="D. Physical meeting"/>
    <s v="A. It is the act of deceiving somebody into submitting vital information"/>
    <s v="A. True"/>
    <s v="A. Software update"/>
    <s v="A. True"/>
    <b v="1"/>
    <s v="D. All of the Above"/>
    <x v="1"/>
    <b v="1"/>
    <s v="A. Every time"/>
    <s v="A. Every time"/>
    <s v="B. Often"/>
    <s v="B. Often"/>
    <s v="B. Often"/>
    <s v="C. Rarely"/>
    <s v="C. Rarely"/>
    <s v="B. Often"/>
    <s v="C. Rarely"/>
    <s v="D. Never"/>
    <s v="C. Rarely"/>
    <s v="A. Every time"/>
    <x v="1"/>
    <x v="0"/>
  </r>
  <r>
    <x v="215"/>
    <m/>
    <x v="1"/>
    <x v="4"/>
    <x v="3"/>
    <x v="2"/>
    <x v="1"/>
    <s v="C. Mobile phone"/>
    <s v="A. Browsing;B. E-mail;C. Downloading music/video;D. Social networking;F. learning;G. Business;H. Banking"/>
    <x v="0"/>
    <s v="B. 3 years and above"/>
    <s v="D. It is those practices an internet user should engage in to avoid cyber attack"/>
    <s v="A. Human health"/>
    <s v="D. All of the above"/>
    <s v="D. Physical meeting"/>
    <s v="A. It is the act of deceiving somebody into submitting vital information"/>
    <s v="A. True"/>
    <s v="A. Software update"/>
    <s v="A. True"/>
    <b v="1"/>
    <s v="D. All of the Above"/>
    <x v="1"/>
    <b v="1"/>
    <s v="A. Every time"/>
    <s v="B. Often"/>
    <s v="B. Often"/>
    <s v="C. Rarely"/>
    <s v="C. Rarely"/>
    <s v="B. Often"/>
    <s v="A. Every time"/>
    <s v="A. Every time"/>
    <s v="A. Every time"/>
    <s v="C. Rarely"/>
    <s v="A. Every time"/>
    <s v="A. Every time"/>
    <x v="0"/>
    <x v="0"/>
  </r>
  <r>
    <x v="216"/>
    <m/>
    <x v="0"/>
    <x v="4"/>
    <x v="3"/>
    <x v="2"/>
    <x v="1"/>
    <s v="C. Mobile phone"/>
    <s v="A. Browsing"/>
    <x v="1"/>
    <s v="B. 3 years and above"/>
    <s v="D. It is those practices an internet user should engage in to avoid cyber attack"/>
    <s v="C. Device used"/>
    <s v="D. All of the above"/>
    <s v="D. Physical meeting"/>
    <s v="A. It is the act of deceiving somebody into submitting vital information"/>
    <s v="A. True"/>
    <s v="A. Software update"/>
    <s v="A. True"/>
    <b v="1"/>
    <s v="D. All of the Above"/>
    <x v="0"/>
    <b v="1"/>
    <s v="A. Every time"/>
    <s v="B. Often"/>
    <s v="A. Every time"/>
    <s v="A. Every time"/>
    <s v="C. Rarely"/>
    <s v="B. Often"/>
    <s v="B. Often"/>
    <s v="A. Every time"/>
    <s v="B. Often"/>
    <s v="B. Often"/>
    <s v="B. Often"/>
    <s v="A. Every time"/>
    <x v="0"/>
    <x v="0"/>
  </r>
  <r>
    <x v="217"/>
    <m/>
    <x v="0"/>
    <x v="4"/>
    <x v="3"/>
    <x v="2"/>
    <x v="1"/>
    <s v="C. Mobile phone"/>
    <s v="G. Business"/>
    <x v="0"/>
    <s v="B. 3 years and above"/>
    <s v="D. It is those practices an internet user should engage in to avoid cyber attack"/>
    <s v="C. Device used"/>
    <s v="C. LinkedIn"/>
    <s v="D. Physical meeting"/>
    <s v="A. It is the act of deceiving somebody into submitting vital information"/>
    <s v="A. True"/>
    <s v="C. Downloading from unsecured sites"/>
    <s v="A. True"/>
    <b v="1"/>
    <s v="C. Cloud storage method"/>
    <x v="1"/>
    <b v="1"/>
    <s v="A. Every time"/>
    <s v="D. Never"/>
    <s v="B. Often"/>
    <s v="B. Often"/>
    <s v="C. Rarely"/>
    <s v="C. Rarely"/>
    <s v="B. Often"/>
    <s v="C. Rarely"/>
    <s v="C. Rarely"/>
    <s v="C. Rarely"/>
    <s v="B. Often"/>
    <s v="C. Rarely"/>
    <x v="1"/>
    <x v="1"/>
  </r>
  <r>
    <x v="218"/>
    <m/>
    <x v="0"/>
    <x v="4"/>
    <x v="3"/>
    <x v="2"/>
    <x v="1"/>
    <s v="A. Laptop;C. Mobile phone;D. Tablets"/>
    <s v="A. Browsing;B. E-mail;C. Downloading music/video;D. Social networking;E. Playing games;F. learning;G. Business;H. Banking"/>
    <x v="0"/>
    <s v="B. 3 years and above"/>
    <s v="D. It is those practices an internet user should engage in to avoid cyber attack"/>
    <s v="A. Human health"/>
    <s v="D. All of the above"/>
    <s v="D. Physical meeting"/>
    <s v="A. It is the act of deceiving somebody into submitting vital information"/>
    <s v="A. True"/>
    <s v="A. Software update"/>
    <s v="B. False"/>
    <b v="1"/>
    <s v="D. All of the Above"/>
    <x v="0"/>
    <b v="1"/>
    <s v="A. Every time"/>
    <s v="A. Every time"/>
    <s v="A. Every time"/>
    <s v="A. Every time"/>
    <s v="C. Rarely"/>
    <s v="B. Often"/>
    <s v="A. Every time"/>
    <s v="A. Every time"/>
    <s v="B. Often"/>
    <s v="D. Never"/>
    <s v="B. Often"/>
    <s v="B. Often"/>
    <x v="1"/>
    <x v="0"/>
  </r>
  <r>
    <x v="219"/>
    <m/>
    <x v="0"/>
    <x v="4"/>
    <x v="3"/>
    <x v="2"/>
    <x v="1"/>
    <s v="C. Mobile phone"/>
    <s v="A. Browsing;D. Social networking;F. learning;G. Business"/>
    <x v="1"/>
    <s v="B. 3 years and above"/>
    <s v="D. It is those practices an internet user should engage in to avoid cyber attack"/>
    <s v="A. Human health"/>
    <s v="D. All of the above"/>
    <s v="D. Physical meeting"/>
    <s v="A. It is the act of deceiving somebody into submitting vital information"/>
    <s v="A. True"/>
    <s v="A. Software update"/>
    <s v="A. True"/>
    <b v="1"/>
    <s v="D. All of the Above"/>
    <x v="0"/>
    <b v="1"/>
    <s v="A. Every time"/>
    <s v="B. Often"/>
    <s v="C. Rarely"/>
    <s v="C. Rarely"/>
    <s v="C. Rarely"/>
    <s v="C. Rarely"/>
    <s v="C. Rarely"/>
    <s v="B. Often"/>
    <s v="C. Rarely"/>
    <s v="A. Every time"/>
    <s v="B. Often"/>
    <s v="B. Often"/>
    <x v="1"/>
    <x v="1"/>
  </r>
  <r>
    <x v="220"/>
    <m/>
    <x v="1"/>
    <x v="4"/>
    <x v="3"/>
    <x v="2"/>
    <x v="1"/>
    <s v="C. Mobile phone"/>
    <s v="D. Social networking;F. learning;G. Business"/>
    <x v="1"/>
    <s v="B. 3 years and above"/>
    <s v="D. It is those practices an internet user should engage in to avoid cyber attack"/>
    <s v="A. Human health"/>
    <s v="D. All of the above"/>
    <s v="D. Physical meeting"/>
    <s v="A. It is the act of deceiving somebody into submitting vital information"/>
    <s v="A. True"/>
    <s v="D. The use of unprotected devices"/>
    <s v="A. True"/>
    <b v="1"/>
    <s v="D. All of the Above"/>
    <x v="3"/>
    <b v="1"/>
    <s v="B. Often"/>
    <s v="C. Rarely"/>
    <s v="B. Often"/>
    <s v="C. Rarely"/>
    <s v="A. Every time"/>
    <s v="C. Rarely"/>
    <s v="D. Never"/>
    <s v="B. Often"/>
    <s v="D. Never"/>
    <s v="C. Rarely"/>
    <s v="C. Rarely"/>
    <s v="A. Every time"/>
    <x v="2"/>
    <x v="1"/>
  </r>
  <r>
    <x v="221"/>
    <m/>
    <x v="0"/>
    <x v="4"/>
    <x v="3"/>
    <x v="2"/>
    <x v="1"/>
    <s v="A. Laptop;C. Mobile phone"/>
    <s v="A. Browsing;B. E-mail;C. Downloading music/video;D. Social networking;E. Playing games;F. learning;G. Business;H. Banking"/>
    <x v="1"/>
    <s v="B. 3 years and above"/>
    <s v="D. It is those practices an internet user should engage in to avoid cyber attack"/>
    <s v="D. Information"/>
    <s v="D. All of the above"/>
    <s v="D. Physical meeting"/>
    <s v="B. Sending e-mail to somebody"/>
    <s v="B. False"/>
    <s v="A. Software update"/>
    <s v="A. True"/>
    <b v="1"/>
    <s v="C. Cloud storage method"/>
    <x v="0"/>
    <b v="0"/>
    <s v="A. Every time"/>
    <s v="B. Often"/>
    <s v="C. Rarely"/>
    <s v="B. Often"/>
    <s v="B. Often"/>
    <s v="C. Rarely"/>
    <s v="C. Rarely"/>
    <s v="C. Rarely"/>
    <s v="C. Rarely"/>
    <s v="C. Rarely"/>
    <s v="B. Often"/>
    <s v="B. Often"/>
    <x v="1"/>
    <x v="1"/>
  </r>
  <r>
    <x v="222"/>
    <m/>
    <x v="0"/>
    <x v="4"/>
    <x v="3"/>
    <x v="2"/>
    <x v="1"/>
    <s v="C. Mobile phone"/>
    <s v="A. Browsing"/>
    <x v="0"/>
    <s v="B. 3 years and above"/>
    <s v="D. It is those practices an internet user should engage in to avoid cyber attack"/>
    <s v="A. Human health"/>
    <s v="D. All of the above"/>
    <s v="D. Physical meeting"/>
    <s v="A. It is the act of deceiving somebody into submitting vital information"/>
    <s v="A. True"/>
    <s v="A. Software update"/>
    <s v="A. True"/>
    <b v="1"/>
    <s v="D. All of the Above"/>
    <x v="0"/>
    <b v="1"/>
    <s v="B. Often"/>
    <s v="B. Often"/>
    <s v="C. Rarely"/>
    <s v="C. Rarely"/>
    <s v="C. Rarely"/>
    <s v="B. Often"/>
    <s v="C. Rarely"/>
    <s v="C. Rarely"/>
    <s v="C. Rarely"/>
    <s v="C. Rarely"/>
    <s v="C. Rarely"/>
    <s v="B. Often"/>
    <x v="1"/>
    <x v="0"/>
  </r>
  <r>
    <x v="223"/>
    <m/>
    <x v="1"/>
    <x v="4"/>
    <x v="3"/>
    <x v="2"/>
    <x v="1"/>
    <s v="C. Mobile phone"/>
    <s v="D. Social networking"/>
    <x v="0"/>
    <s v="B. 3 years and above"/>
    <s v="C. Running antivirus scan at least once a week"/>
    <s v="A. Human health"/>
    <s v="D. All of the above"/>
    <s v="D. Physical meeting"/>
    <s v="A. It is the act of deceiving somebody into submitting vital information"/>
    <s v="A. True"/>
    <s v="D. The use of unprotected devices"/>
    <s v="A. True"/>
    <b v="1"/>
    <s v="D. All of the Above"/>
    <x v="1"/>
    <b v="1"/>
    <s v="B. Often"/>
    <s v="D. Never"/>
    <s v="A. Every time"/>
    <s v="D. Never"/>
    <s v="B. Often"/>
    <s v="C. Rarely"/>
    <s v="D. Never"/>
    <s v="D. Never"/>
    <s v="C. Rarely"/>
    <s v="C. Rarely"/>
    <s v="B. Often"/>
    <s v="A. Every time"/>
    <x v="0"/>
    <x v="1"/>
  </r>
  <r>
    <x v="224"/>
    <m/>
    <x v="0"/>
    <x v="4"/>
    <x v="3"/>
    <x v="2"/>
    <x v="1"/>
    <s v="C. Mobile phone"/>
    <s v="D. Social networking"/>
    <x v="0"/>
    <s v="B. 3 years and above"/>
    <s v="D. It is those practices an internet user should engage in to avoid cyber attack"/>
    <s v="A. Human health"/>
    <s v="D. All of the above"/>
    <s v="D. Physical meeting"/>
    <s v="A. It is the act of deceiving somebody into submitting vital information"/>
    <s v="A. True"/>
    <s v="A. Software update"/>
    <s v="A. True"/>
    <b v="1"/>
    <s v="D. All of the Above"/>
    <x v="0"/>
    <b v="1"/>
    <s v="B. Often"/>
    <s v="B. Often"/>
    <s v="C. Rarely"/>
    <s v="C. Rarely"/>
    <s v="B. Often"/>
    <s v="C. Rarely"/>
    <s v="B. Often"/>
    <s v="C. Rarely"/>
    <s v="C. Rarely"/>
    <s v="C. Rarely"/>
    <s v="C. Rarely"/>
    <s v="A. Every time"/>
    <x v="1"/>
    <x v="0"/>
  </r>
  <r>
    <x v="225"/>
    <m/>
    <x v="1"/>
    <x v="4"/>
    <x v="3"/>
    <x v="2"/>
    <x v="1"/>
    <s v="C. Mobile phone"/>
    <s v="A. Browsing;B. E-mail;D. Social networking;G. Business"/>
    <x v="0"/>
    <s v="B. 3 years and above"/>
    <s v="D. It is those practices an internet user should engage in to avoid cyber attack"/>
    <s v="B. Network"/>
    <s v="D. All of the above"/>
    <s v="D. Physical meeting"/>
    <s v="A. It is the act of deceiving somebody into submitting vital information"/>
    <s v="A. True"/>
    <s v="A. Software update"/>
    <s v="A. True"/>
    <b v="1"/>
    <s v="D. All of the Above"/>
    <x v="0"/>
    <b v="1"/>
    <s v="C. Rarely"/>
    <s v="B. Often"/>
    <s v="C. Rarely"/>
    <s v="B. Often"/>
    <s v="D. Never"/>
    <s v="C. Rarely"/>
    <s v="A. Every time"/>
    <s v="A. Every time"/>
    <s v="C. Rarely"/>
    <s v="C. Rarely"/>
    <s v="C. Rarely"/>
    <s v="C. Rarely"/>
    <x v="1"/>
    <x v="0"/>
  </r>
  <r>
    <x v="226"/>
    <m/>
    <x v="1"/>
    <x v="4"/>
    <x v="3"/>
    <x v="2"/>
    <x v="1"/>
    <s v="C. Mobile phone"/>
    <s v="A. Browsing"/>
    <x v="1"/>
    <s v="B. 3 years and above"/>
    <s v="D. It is those practices an internet user should engage in to avoid cyber attack"/>
    <s v="D. Information"/>
    <s v="D. All of the above"/>
    <s v="C. Dating"/>
    <s v="A. It is the act of deceiving somebody into submitting vital information"/>
    <s v="A. True"/>
    <s v="D. The use of unprotected devices"/>
    <s v="A. True"/>
    <b v="1"/>
    <s v="D. All of the Above"/>
    <x v="0"/>
    <b v="1"/>
    <s v="C. Rarely"/>
    <s v="C. Rarely"/>
    <s v="C. Rarely"/>
    <s v="C. Rarely"/>
    <s v="B. Often"/>
    <s v="B. Often"/>
    <s v="C. Rarely"/>
    <s v="B. Often"/>
    <s v="C. Rarely"/>
    <s v="D. Never"/>
    <s v="B. Often"/>
    <s v="A. Every time"/>
    <x v="2"/>
    <x v="1"/>
  </r>
  <r>
    <x v="227"/>
    <m/>
    <x v="1"/>
    <x v="0"/>
    <x v="3"/>
    <x v="2"/>
    <x v="1"/>
    <s v="B. Desktop"/>
    <s v="F. learning"/>
    <x v="1"/>
    <s v="A. Below 3 years"/>
    <s v="D. It is those practices an internet user should engage in to avoid cyber attack"/>
    <s v="B. Network"/>
    <s v="D. All of the above"/>
    <s v="C. Dating"/>
    <s v="A. It is the act of deceiving somebody into submitting vital information"/>
    <s v="A. True"/>
    <s v="C. Downloading from unsecured sites"/>
    <s v="A. True"/>
    <b v="0"/>
    <s v="A. Using flash drive"/>
    <x v="2"/>
    <b v="1"/>
    <s v="C. Rarely"/>
    <s v="A. Every time"/>
    <s v="B. Often"/>
    <s v="A. Every time"/>
    <s v="D. Never"/>
    <s v="A. Every time"/>
    <s v="A. Every time"/>
    <s v="C. Rarely"/>
    <s v="D. Never"/>
    <s v="C. Rarely"/>
    <s v="A. Every time"/>
    <s v="C. Rarely"/>
    <x v="3"/>
    <x v="1"/>
  </r>
  <r>
    <x v="228"/>
    <m/>
    <x v="1"/>
    <x v="4"/>
    <x v="3"/>
    <x v="2"/>
    <x v="1"/>
    <s v="C. Mobile phone"/>
    <s v="A. Browsing"/>
    <x v="1"/>
    <s v="B. 3 years and above"/>
    <s v="D. It is those practices an internet user should engage in to avoid cyber attack"/>
    <s v="A. Human health"/>
    <s v="D. All of the above"/>
    <s v="D. Physical meeting"/>
    <s v="A. It is the act of deceiving somebody into submitting vital information"/>
    <s v="A. True"/>
    <s v="A. Software update"/>
    <s v="A. True"/>
    <b v="1"/>
    <s v="D. All of the Above"/>
    <x v="0"/>
    <b v="1"/>
    <s v="B. Often"/>
    <s v="C. Rarely"/>
    <s v="B. Often"/>
    <s v="C. Rarely"/>
    <s v="D. Never"/>
    <s v="C. Rarely"/>
    <s v="C. Rarely"/>
    <s v="C. Rarely"/>
    <s v="C. Rarely"/>
    <s v="D. Never"/>
    <s v="C. Rarely"/>
    <s v="B. Often"/>
    <x v="2"/>
    <x v="1"/>
  </r>
  <r>
    <x v="229"/>
    <m/>
    <x v="1"/>
    <x v="4"/>
    <x v="3"/>
    <x v="2"/>
    <x v="1"/>
    <s v="C. Mobile phone"/>
    <s v="F. learning"/>
    <x v="1"/>
    <s v="B. 3 years and above"/>
    <s v="D. It is those practices an internet user should engage in to avoid cyber attack"/>
    <s v="A. Human health"/>
    <s v="D. All of the above"/>
    <s v="D. Physical meeting"/>
    <s v="B. Sending e-mail to somebody"/>
    <s v="A. True"/>
    <s v="A. Software update"/>
    <s v="A. True"/>
    <b v="1"/>
    <s v="D. All of the Above"/>
    <x v="0"/>
    <b v="0"/>
    <s v="A. Every time"/>
    <s v="B. Often"/>
    <s v="B. Often"/>
    <s v="B. Often"/>
    <s v="A. Every time"/>
    <s v="C. Rarely"/>
    <s v="B. Often"/>
    <s v="A. Every time"/>
    <s v="B. Often"/>
    <s v="C. Rarely"/>
    <s v="C. Rarely"/>
    <s v="B. Often"/>
    <x v="1"/>
    <x v="0"/>
  </r>
  <r>
    <x v="230"/>
    <m/>
    <x v="0"/>
    <x v="4"/>
    <x v="3"/>
    <x v="2"/>
    <x v="1"/>
    <s v="C. Mobile phone"/>
    <s v="A. Browsing;B. E-mail;C. Downloading music/video;D. Social networking;F. learning;G. Business;H. Banking"/>
    <x v="1"/>
    <s v="B. 3 years and above"/>
    <s v="D. It is those practices an internet user should engage in to avoid cyber attack"/>
    <s v="C. Device used"/>
    <s v="D. All of the above"/>
    <s v="D. Physical meeting"/>
    <s v="A. It is the act of deceiving somebody into submitting vital information"/>
    <s v="A. True"/>
    <s v="A. Software update"/>
    <s v="A. True"/>
    <b v="1"/>
    <s v="D. All of the Above"/>
    <x v="1"/>
    <b v="1"/>
    <s v="C. Rarely"/>
    <s v="C. Rarely"/>
    <s v="D. Never"/>
    <s v="D. Never"/>
    <s v="B. Often"/>
    <s v="D. Never"/>
    <s v="D. Never"/>
    <s v="D. Never"/>
    <s v="B. Often"/>
    <s v="D. Never"/>
    <s v="A. Every time"/>
    <s v="A. Every time"/>
    <x v="2"/>
    <x v="1"/>
  </r>
  <r>
    <x v="231"/>
    <m/>
    <x v="1"/>
    <x v="4"/>
    <x v="3"/>
    <x v="2"/>
    <x v="1"/>
    <s v="C. Mobile phone"/>
    <s v="A. Browsing;B. E-mail;C. Downloading music/video;D. Social networking;F. learning;H. Banking"/>
    <x v="1"/>
    <s v="B. 3 years and above"/>
    <s v="D. It is those practices an internet user should engage in to avoid cyber attack"/>
    <s v="A. Human health"/>
    <s v="D. All of the above"/>
    <s v="D. Physical meeting"/>
    <s v="A. It is the act of deceiving somebody into submitting vital information"/>
    <s v="A. True"/>
    <s v="A. Software update"/>
    <s v="A. True"/>
    <b v="1"/>
    <s v="D. All of the Above"/>
    <x v="0"/>
    <b v="1"/>
    <s v="B. Often"/>
    <s v="D. Never"/>
    <s v="B. Often"/>
    <s v="B. Often"/>
    <s v="C. Rarely"/>
    <s v="C. Rarely"/>
    <s v="C. Rarely"/>
    <s v="C. Rarely"/>
    <s v="C. Rarely"/>
    <s v="D. Never"/>
    <s v="A. Every time"/>
    <s v="B. Often"/>
    <x v="1"/>
    <x v="0"/>
  </r>
  <r>
    <x v="232"/>
    <m/>
    <x v="1"/>
    <x v="4"/>
    <x v="3"/>
    <x v="2"/>
    <x v="1"/>
    <s v="A. Laptop;C. Mobile phone"/>
    <s v="A. Browsing;B. E-mail;C. Downloading music/video;D. Social networking;E. Playing games;F. learning;H. Banking"/>
    <x v="1"/>
    <s v="B. 3 years and above"/>
    <s v="D. It is those practices an internet user should engage in to avoid cyber attack"/>
    <s v="D. Information"/>
    <s v="D. All of the above"/>
    <s v="D. Physical meeting"/>
    <s v="A. It is the act of deceiving somebody into submitting vital information"/>
    <s v="A. True"/>
    <s v="D. The use of unprotected devices"/>
    <s v="A. True"/>
    <b v="1"/>
    <s v="D. All of the Above"/>
    <x v="0"/>
    <b v="1"/>
    <s v="B. Often"/>
    <s v="B. Often"/>
    <s v="B. Often"/>
    <s v="B. Often"/>
    <s v="A. Every time"/>
    <s v="C. Rarely"/>
    <s v="B. Often"/>
    <s v="A. Every time"/>
    <s v="A. Every time"/>
    <s v="C. Rarely"/>
    <s v="B. Often"/>
    <s v="A. Every time"/>
    <x v="0"/>
    <x v="0"/>
  </r>
  <r>
    <x v="233"/>
    <m/>
    <x v="1"/>
    <x v="4"/>
    <x v="3"/>
    <x v="2"/>
    <x v="1"/>
    <s v="C. Mobile phone"/>
    <s v="A. Browsing;B. E-mail;C. Downloading music/video;D. Social networking;E. Playing games;F. learning;G. Business;H. Banking"/>
    <x v="1"/>
    <s v="B. 3 years and above"/>
    <s v="D. It is those practices an internet user should engage in to avoid cyber attack"/>
    <s v="D. Information"/>
    <s v="D. All of the above"/>
    <s v="D. Physical meeting"/>
    <s v="A. It is the act of deceiving somebody into submitting vital information"/>
    <s v="A. True"/>
    <s v="A. Software update"/>
    <s v="A. True"/>
    <b v="1"/>
    <s v="D. All of the Above"/>
    <x v="0"/>
    <b v="1"/>
    <s v="C. Rarely"/>
    <s v="C. Rarely"/>
    <s v="C. Rarely"/>
    <s v="C. Rarely"/>
    <s v="A. Every time"/>
    <s v="C. Rarely"/>
    <s v="D. Never"/>
    <s v="D. Never"/>
    <s v="B. Often"/>
    <s v="C. Rarely"/>
    <s v="B. Often"/>
    <s v="B. Often"/>
    <x v="1"/>
    <x v="1"/>
  </r>
  <r>
    <x v="234"/>
    <m/>
    <x v="1"/>
    <x v="4"/>
    <x v="3"/>
    <x v="2"/>
    <x v="1"/>
    <s v="C. Mobile phone"/>
    <s v="A. Browsing"/>
    <x v="2"/>
    <s v="B. 3 years and above"/>
    <s v="C. Running antivirus scan at least once a week"/>
    <s v="D. Information"/>
    <s v="D. All of the above"/>
    <s v="C. Dating"/>
    <s v="A. It is the act of deceiving somebody into submitting vital information"/>
    <s v="A. True"/>
    <s v="A. Software update"/>
    <s v="A. True"/>
    <b v="0"/>
    <s v="D. All of the Above"/>
    <x v="0"/>
    <b v="0"/>
    <s v="C. Rarely"/>
    <s v="C. Rarely"/>
    <s v="C. Rarely"/>
    <s v="C. Rarely"/>
    <s v="A. Every time"/>
    <s v="B. Often"/>
    <s v="C. Rarely"/>
    <s v="C. Rarely"/>
    <s v="C. Rarely"/>
    <s v="C. Rarely"/>
    <s v="B. Often"/>
    <s v="B. Often"/>
    <x v="2"/>
    <x v="1"/>
  </r>
  <r>
    <x v="235"/>
    <m/>
    <x v="1"/>
    <x v="4"/>
    <x v="3"/>
    <x v="2"/>
    <x v="1"/>
    <s v="C. Mobile phone"/>
    <s v="A. Browsing"/>
    <x v="1"/>
    <s v="B. 3 years and above"/>
    <s v="C. Running antivirus scan at least once a week"/>
    <s v="C. Device used"/>
    <s v="D. All of the above"/>
    <s v="D. Physical meeting"/>
    <s v="A. It is the act of deceiving somebody into submitting vital information"/>
    <s v="A. True"/>
    <s v="A. Software update"/>
    <s v="A. True"/>
    <b v="1"/>
    <s v="D. All of the Above"/>
    <x v="1"/>
    <b v="1"/>
    <s v="B. Often"/>
    <s v="C. Rarely"/>
    <s v="D. Never"/>
    <s v="D. Never"/>
    <s v="B. Often"/>
    <s v="C. Rarely"/>
    <s v="D. Never"/>
    <s v="C. Rarely"/>
    <s v="A. Every time"/>
    <s v="D. Never"/>
    <s v="A. Every time"/>
    <s v="B. Often"/>
    <x v="2"/>
    <x v="1"/>
  </r>
  <r>
    <x v="236"/>
    <m/>
    <x v="1"/>
    <x v="4"/>
    <x v="3"/>
    <x v="2"/>
    <x v="1"/>
    <s v="C. Mobile phone"/>
    <s v="A. Browsing;C. Downloading music/video;D. Social networking;F. learning"/>
    <x v="0"/>
    <s v="B. 3 years and above"/>
    <s v="D. It is those practices an internet user should engage in to avoid cyber attack"/>
    <s v="A. Human health"/>
    <s v="D. All of the above"/>
    <s v="D. Physical meeting"/>
    <s v="A. It is the act of deceiving somebody into submitting vital information"/>
    <s v="A. True"/>
    <s v="A. Software update"/>
    <s v="B. False"/>
    <b v="1"/>
    <s v="D. All of the Above"/>
    <x v="1"/>
    <b v="1"/>
    <s v="A. Every time"/>
    <s v="C. Rarely"/>
    <s v="B. Often"/>
    <s v="B. Often"/>
    <s v="A. Every time"/>
    <s v="C. Rarely"/>
    <s v="C. Rarely"/>
    <s v="A. Every time"/>
    <s v="B. Often"/>
    <s v="C. Rarely"/>
    <s v="A. Every time"/>
    <s v="B. Often"/>
    <x v="1"/>
    <x v="0"/>
  </r>
  <r>
    <x v="237"/>
    <m/>
    <x v="1"/>
    <x v="4"/>
    <x v="3"/>
    <x v="2"/>
    <x v="1"/>
    <s v="C. Mobile phone"/>
    <s v="D. Social networking"/>
    <x v="1"/>
    <s v="B. 3 years and above"/>
    <s v="D. It is those practices an internet user should engage in to avoid cyber attack"/>
    <s v="A. Human health"/>
    <s v="C. LinkedIn"/>
    <s v="D. Physical meeting"/>
    <s v="A. It is the act of deceiving somebody into submitting vital information"/>
    <s v="A. True"/>
    <s v="A. Software update"/>
    <s v="A. True"/>
    <b v="1"/>
    <s v="D. All of the Above"/>
    <x v="0"/>
    <b v="1"/>
    <s v="C. Rarely"/>
    <s v="C. Rarely"/>
    <s v="C. Rarely"/>
    <s v="C. Rarely"/>
    <s v="D. Never"/>
    <s v="B. Often"/>
    <s v="C. Rarely"/>
    <s v="B. Often"/>
    <s v="C. Rarely"/>
    <s v="C. Rarely"/>
    <s v="C. Rarely"/>
    <s v="C. Rarely"/>
    <x v="0"/>
    <x v="1"/>
  </r>
  <r>
    <x v="238"/>
    <m/>
    <x v="1"/>
    <x v="4"/>
    <x v="3"/>
    <x v="2"/>
    <x v="1"/>
    <s v="C. Mobile phone"/>
    <s v="A. Browsing;B. E-mail;C. Downloading music/video;D. Social networking;E. Playing games;F. learning;G. Business;H. Banking"/>
    <x v="1"/>
    <s v="B. 3 years and above"/>
    <s v="D. It is those practices an internet user should engage in to avoid cyber attack"/>
    <s v="A. Human health"/>
    <s v="D. All of the above"/>
    <s v="D. Physical meeting"/>
    <s v="A. It is the act of deceiving somebody into submitting vital information"/>
    <s v="A. True"/>
    <s v="A. Software update"/>
    <s v="A. True"/>
    <b v="1"/>
    <s v="D. All of the Above"/>
    <x v="1"/>
    <b v="1"/>
    <s v="A. Every time"/>
    <s v="B. Often"/>
    <s v="B. Often"/>
    <s v="B. Often"/>
    <s v="C. Rarely"/>
    <s v="C. Rarely"/>
    <s v="A. Every time"/>
    <s v="B. Often"/>
    <s v="B. Often"/>
    <s v="B. Often"/>
    <s v="C. Rarely"/>
    <s v="A. Every time"/>
    <x v="1"/>
    <x v="0"/>
  </r>
  <r>
    <x v="239"/>
    <m/>
    <x v="0"/>
    <x v="1"/>
    <x v="1"/>
    <x v="0"/>
    <x v="1"/>
    <s v="A. Laptop;B. Desktop;C. Mobile phone;D. Tablets"/>
    <s v="A. Browsing;B. E-mail;C. Downloading music/video;D. Social networking;F. learning;H. Banking"/>
    <x v="0"/>
    <s v="B. 3 years and above"/>
    <s v="D. It is those practices an internet user should engage in to avoid cyber attack"/>
    <s v="C. Device used"/>
    <s v="D. All of the above"/>
    <s v="D. Physical meeting"/>
    <s v="A. It is the act of deceiving somebody into submitting vital information"/>
    <s v="A. True"/>
    <s v="A. Software update"/>
    <s v="A. True"/>
    <b v="1"/>
    <s v="D. All of the Above"/>
    <x v="0"/>
    <b v="1"/>
    <s v="A. Every time"/>
    <s v="A. Every time"/>
    <s v="A. Every time"/>
    <s v="A. Every time"/>
    <s v="B. Often"/>
    <s v="C. Rarely"/>
    <s v="C. Rarely"/>
    <s v="A. Every time"/>
    <s v="C. Rarely"/>
    <s v="C. Rarely"/>
    <s v="B. Often"/>
    <s v="A. Every time"/>
    <x v="0"/>
    <x v="0"/>
  </r>
  <r>
    <x v="240"/>
    <m/>
    <x v="1"/>
    <x v="2"/>
    <x v="2"/>
    <x v="0"/>
    <x v="0"/>
    <s v="A. Laptop;C. Mobile phone"/>
    <s v="A. Browsing;B. E-mail;D. Social networking;F. learning;G. Business;H. Banking"/>
    <x v="1"/>
    <s v="B. 3 years and above"/>
    <s v="D. It is those practices an internet user should engage in to avoid cyber attack"/>
    <s v="C. Device used"/>
    <s v="D. All of the above"/>
    <s v="D. Physical meeting"/>
    <s v="A. It is the act of deceiving somebody into submitting vital information"/>
    <s v="A. True"/>
    <s v="A. Software update"/>
    <s v="A. True"/>
    <b v="1"/>
    <s v="D. All of the Above"/>
    <x v="0"/>
    <b v="1"/>
    <s v="B. Often"/>
    <s v="D. Never"/>
    <s v="D. Never"/>
    <s v="C. Rarely"/>
    <s v="B. Often"/>
    <s v="B. Often"/>
    <s v="D. Never"/>
    <s v="D. Never"/>
    <s v="C. Rarely"/>
    <s v="D. Never"/>
    <s v="B. Often"/>
    <s v="C. Rarely"/>
    <x v="3"/>
    <x v="1"/>
  </r>
  <r>
    <x v="241"/>
    <m/>
    <x v="1"/>
    <x v="0"/>
    <x v="2"/>
    <x v="1"/>
    <x v="1"/>
    <s v="A. Laptop;C. Mobile phone"/>
    <s v="A. Browsing;B. E-mail;C. Downloading music/video;D. Social networking;F. learning;H. Banking"/>
    <x v="1"/>
    <s v="B. 3 years and above"/>
    <s v="D. It is those practices an internet user should engage in to avoid cyber attack"/>
    <s v="B. Network"/>
    <s v="D. All of the above"/>
    <s v="D. Physical meeting"/>
    <s v="A. It is the act of deceiving somebody into submitting vital information"/>
    <s v="A. True"/>
    <s v="A. Software update"/>
    <s v="A. True"/>
    <b v="0"/>
    <s v="D. All of the Above"/>
    <x v="0"/>
    <b v="1"/>
    <s v="B. Often"/>
    <s v="C. Rarely"/>
    <s v="D. Never"/>
    <s v="D. Never"/>
    <s v="B. Often"/>
    <s v="C. Rarely"/>
    <s v="D. Never"/>
    <s v="C. Rarely"/>
    <s v="B. Often"/>
    <s v="C. Rarely"/>
    <s v="B. Often"/>
    <s v="B. Often"/>
    <x v="1"/>
    <x v="1"/>
  </r>
  <r>
    <x v="242"/>
    <m/>
    <x v="1"/>
    <x v="1"/>
    <x v="2"/>
    <x v="1"/>
    <x v="1"/>
    <s v="A. Laptop;C. Mobile phone"/>
    <s v="A. Browsing;B. E-mail;C. Downloading music/video;E. Playing games;F. learning;H. Banking"/>
    <x v="1"/>
    <s v="B. 3 years and above"/>
    <s v="C. Running antivirus scan at least once a week"/>
    <s v="D. Information"/>
    <s v="D. All of the above"/>
    <s v="D. Physical meeting"/>
    <s v="A. It is the act of deceiving somebody into submitting vital information"/>
    <s v="A. True"/>
    <s v="D. The use of unprotected devices"/>
    <s v="B. False"/>
    <b v="0"/>
    <s v="D. All of the Above"/>
    <x v="0"/>
    <b v="1"/>
    <s v="B. Often"/>
    <s v="D. Never"/>
    <s v="D. Never"/>
    <s v="C. Rarely"/>
    <s v="B. Often"/>
    <s v="C. Rarely"/>
    <s v="D. Never"/>
    <s v="D. Never"/>
    <s v="B. Often"/>
    <s v="C. Rarely"/>
    <s v="B. Often"/>
    <s v="B. Often"/>
    <x v="1"/>
    <x v="1"/>
  </r>
  <r>
    <x v="243"/>
    <m/>
    <x v="0"/>
    <x v="0"/>
    <x v="2"/>
    <x v="1"/>
    <x v="1"/>
    <s v="A. Laptop;C. Mobile phone;D. Tablets"/>
    <s v="A. Browsing;B. E-mail;C. Downloading music/video;D. Social networking;F. learning;H. Banking"/>
    <x v="1"/>
    <s v="B. 3 years and above"/>
    <s v="D. It is those practices an internet user should engage in to avoid cyber attack"/>
    <s v="C. Device used"/>
    <s v="D. All of the above"/>
    <s v="D. Physical meeting"/>
    <s v="A. It is the act of deceiving somebody into submitting vital information"/>
    <s v="A. True"/>
    <m/>
    <s v="A. True"/>
    <m/>
    <s v="D. All of the Above"/>
    <x v="1"/>
    <b v="0"/>
    <s v="A. Every time"/>
    <s v="A. Every time"/>
    <s v="A. Every time"/>
    <s v="A. Every time"/>
    <s v="B. Often"/>
    <s v="C. Rarely"/>
    <s v="C. Rarely"/>
    <s v="C. Rarely"/>
    <s v="C. Rarely"/>
    <s v="D. Never"/>
    <s v="B. Often"/>
    <s v="A. Every time"/>
    <x v="2"/>
    <x v="1"/>
  </r>
  <r>
    <x v="244"/>
    <m/>
    <x v="0"/>
    <x v="3"/>
    <x v="1"/>
    <x v="1"/>
    <x v="1"/>
    <s v="A. Laptop;B. Desktop;C. Mobile phone"/>
    <s v="A. Browsing;B. E-mail;C. Downloading music/video;D. Social networking;F. learning;H. Banking"/>
    <x v="1"/>
    <s v="B. 3 years and above"/>
    <s v="D. It is those practices an internet user should engage in to avoid cyber attack"/>
    <s v="B. Network"/>
    <s v="D. All of the above"/>
    <s v="D. Physical meeting"/>
    <s v="A. It is the act of deceiving somebody into submitting vital information"/>
    <s v="A. True"/>
    <s v="B. The use of infected device"/>
    <s v="A. True"/>
    <b v="1"/>
    <s v="D. All of the Above"/>
    <x v="1"/>
    <b v="0"/>
    <s v="A. Every time"/>
    <s v="A. Every time"/>
    <s v="A. Every time"/>
    <s v="A. Every time"/>
    <s v="D. Never"/>
    <s v="B. Often"/>
    <s v="A. Every time"/>
    <s v="A. Every time"/>
    <s v="B. Often"/>
    <s v="D. Never"/>
    <s v="D. Never"/>
    <s v="A. Every time"/>
    <x v="1"/>
    <x v="0"/>
  </r>
  <r>
    <x v="245"/>
    <m/>
    <x v="1"/>
    <x v="1"/>
    <x v="1"/>
    <x v="1"/>
    <x v="1"/>
    <s v="A. Laptop"/>
    <s v="B. E-mail"/>
    <x v="0"/>
    <s v="A. Below 3 years"/>
    <s v="D. It is those practices an internet user should engage in to avoid cyber attack"/>
    <s v="A. Human health"/>
    <s v="D. All of the above"/>
    <s v="D. Physical meeting"/>
    <s v="A. It is the act of deceiving somebody into submitting vital information"/>
    <s v="A. True"/>
    <s v="A. Software update"/>
    <s v="A. True"/>
    <b v="1"/>
    <s v="D. All of the Above"/>
    <x v="1"/>
    <b v="0"/>
    <s v="B. Often"/>
    <s v="C. Rarely"/>
    <s v="C. Rarely"/>
    <s v="C. Rarely"/>
    <s v="C. Rarely"/>
    <s v="C. Rarely"/>
    <s v="D. Never"/>
    <s v="D. Never"/>
    <s v="B. Often"/>
    <s v="D. Never"/>
    <s v="D. Never"/>
    <s v="D. Never"/>
    <x v="3"/>
    <x v="1"/>
  </r>
  <r>
    <x v="246"/>
    <m/>
    <x v="1"/>
    <x v="2"/>
    <x v="1"/>
    <x v="1"/>
    <x v="0"/>
    <s v="A. Laptop;C. Mobile phone;D. Tablets"/>
    <s v="A. Browsing;B. E-mail;D. Social networking;F. learning;G. Business"/>
    <x v="1"/>
    <s v="B. 3 years and above"/>
    <s v="D. It is those practices an internet user should engage in to avoid cyber attack"/>
    <s v="A. Human health"/>
    <s v="D. All of the above"/>
    <s v="D. Physical meeting"/>
    <s v="A. It is the act of deceiving somebody into submitting vital information"/>
    <s v="A. True"/>
    <s v="A. Software update"/>
    <s v="A. True"/>
    <b v="1"/>
    <s v="D. All of the Above"/>
    <x v="0"/>
    <b v="1"/>
    <s v="B. Often"/>
    <s v="C. Rarely"/>
    <s v="D. Never"/>
    <s v="C. Rarely"/>
    <s v="D. Never"/>
    <s v="C. Rarely"/>
    <s v="C. Rarely"/>
    <s v="C. Rarely"/>
    <s v="B. Often"/>
    <s v="D. Never"/>
    <s v="B. Often"/>
    <s v="B. Often"/>
    <x v="1"/>
    <x v="1"/>
  </r>
  <r>
    <x v="247"/>
    <m/>
    <x v="0"/>
    <x v="0"/>
    <x v="0"/>
    <x v="0"/>
    <x v="0"/>
    <s v="A. Laptop"/>
    <s v="A. Browsing;B. E-mail"/>
    <x v="1"/>
    <s v="B. 3 years and above"/>
    <s v="D. It is those practices an internet user should engage in to avoid cyber attack"/>
    <s v="A. Human health"/>
    <s v="D. All of the above"/>
    <s v="D. Physical meeting"/>
    <s v="D. Applying digital signature to a document"/>
    <s v="A. True"/>
    <s v="A. Software update"/>
    <s v="A. True"/>
    <b v="0"/>
    <s v="D. All of the Above"/>
    <x v="0"/>
    <b v="0"/>
    <s v="B. Often"/>
    <s v="D. Never"/>
    <s v="D. Never"/>
    <s v="D. Never"/>
    <s v="D. Never"/>
    <s v="B. Often"/>
    <s v="D. Never"/>
    <s v="D. Never"/>
    <s v="B. Often"/>
    <s v="A. Every time"/>
    <s v="C. Rarely"/>
    <s v="B. Often"/>
    <x v="1"/>
    <x v="1"/>
  </r>
  <r>
    <x v="248"/>
    <m/>
    <x v="1"/>
    <x v="1"/>
    <x v="2"/>
    <x v="1"/>
    <x v="0"/>
    <s v="A. Laptop;C. Mobile phone"/>
    <s v="A. Browsing;B. E-mail;C. Downloading music/video;D. Social networking;F. learning;H. Banking"/>
    <x v="1"/>
    <s v="B. 3 years and above"/>
    <s v="D. It is those practices an internet user should engage in to avoid cyber attack"/>
    <s v="D. Information"/>
    <s v="D. All of the above"/>
    <s v="D. Physical meeting"/>
    <s v="A. It is the act of deceiving somebody into submitting vital information"/>
    <s v="A. True"/>
    <s v="A. Software update"/>
    <s v="A. True"/>
    <b v="1"/>
    <s v="D. All of the Above"/>
    <x v="1"/>
    <b v="1"/>
    <s v="B. Often"/>
    <s v="A. Every time"/>
    <s v="C. Rarely"/>
    <s v="D. Never"/>
    <s v="C. Rarely"/>
    <s v="C. Rarely"/>
    <s v="B. Often"/>
    <s v="B. Often"/>
    <s v="C. Rarely"/>
    <s v="D. Never"/>
    <s v="C. Rarely"/>
    <s v="A. Every time"/>
    <x v="1"/>
    <x v="0"/>
  </r>
  <r>
    <x v="249"/>
    <m/>
    <x v="0"/>
    <x v="0"/>
    <x v="2"/>
    <x v="1"/>
    <x v="0"/>
    <s v="A. Laptop;C. Mobile phone"/>
    <s v="A. Browsing;B. E-mail;C. Downloading music/video;D. Social networking;F. learning;G. Business;H. Banking"/>
    <x v="1"/>
    <s v="B. 3 years and above"/>
    <s v="D. It is those practices an internet user should engage in to avoid cyber attack"/>
    <s v="C. Device used"/>
    <s v="D. All of the above"/>
    <s v="D. Physical meeting"/>
    <s v="A. It is the act of deceiving somebody into submitting vital information"/>
    <s v="A. True"/>
    <s v="A. Software update"/>
    <s v="B. False"/>
    <b v="0"/>
    <s v="D. All of the Above"/>
    <x v="0"/>
    <b v="1"/>
    <s v="D. Never"/>
    <s v="D. Never"/>
    <s v="D. Never"/>
    <s v="D. Never"/>
    <s v="B. Often"/>
    <s v="C. Rarely"/>
    <s v="D. Never"/>
    <s v="D. Never"/>
    <s v="C. Rarely"/>
    <s v="D. Never"/>
    <s v="A. Every time"/>
    <s v="C. Rarely"/>
    <x v="3"/>
    <x v="1"/>
  </r>
  <r>
    <x v="250"/>
    <m/>
    <x v="1"/>
    <x v="1"/>
    <x v="0"/>
    <x v="0"/>
    <x v="0"/>
    <s v="A. Laptop;C. Mobile phone;D. Tablets"/>
    <s v="A. Browsing;B. E-mail;C. Downloading music/video;D. Social networking;F. learning;H. Banking"/>
    <x v="1"/>
    <s v="B. 3 years and above"/>
    <s v="C. Running antivirus scan at least once a week"/>
    <s v="B. Network"/>
    <s v="C. LinkedIn"/>
    <s v="B. Sharing of information"/>
    <s v="B. Sending e-mail to somebody"/>
    <s v="A. True"/>
    <s v="B. The use of infected device"/>
    <s v="A. True"/>
    <b v="1"/>
    <s v="C. Cloud storage method"/>
    <x v="2"/>
    <b v="1"/>
    <s v="A. Every time"/>
    <s v="C. Rarely"/>
    <s v="C. Rarely"/>
    <s v="B. Often"/>
    <s v="B. Often"/>
    <s v="B. Often"/>
    <s v="B. Often"/>
    <s v="B. Often"/>
    <s v="B. Often"/>
    <s v="B. Often"/>
    <s v="A. Every time"/>
    <s v="A. Every time"/>
    <x v="0"/>
    <x v="1"/>
  </r>
  <r>
    <x v="251"/>
    <m/>
    <x v="1"/>
    <x v="3"/>
    <x v="1"/>
    <x v="1"/>
    <x v="1"/>
    <s v="A. Laptop"/>
    <s v="A. Browsing;B. E-mail;D. Social networking;F. learning;H. Banking"/>
    <x v="1"/>
    <s v="B. 3 years and above"/>
    <s v="D. It is those practices an internet user should engage in to avoid cyber attack"/>
    <s v="A. Human health"/>
    <s v="D. All of the above"/>
    <s v="D. Physical meeting"/>
    <s v="A. It is the act of deceiving somebody into submitting vital information"/>
    <s v="A. True"/>
    <s v="A. Software update"/>
    <s v="B. False"/>
    <b v="1"/>
    <s v="D. All of the Above"/>
    <x v="0"/>
    <b v="1"/>
    <s v="A. Every time"/>
    <s v="D. Never"/>
    <s v="D. Never"/>
    <s v="D. Never"/>
    <s v="A. Every time"/>
    <s v="C. Rarely"/>
    <s v="D. Never"/>
    <s v="D. Never"/>
    <s v="C. Rarely"/>
    <s v="D. Never"/>
    <s v="A. Every time"/>
    <s v="B. Often"/>
    <x v="1"/>
    <x v="1"/>
  </r>
  <r>
    <x v="252"/>
    <m/>
    <x v="1"/>
    <x v="1"/>
    <x v="1"/>
    <x v="1"/>
    <x v="1"/>
    <s v="A. Laptop;C. Mobile phone"/>
    <s v="A. Browsing;B. E-mail;H. Banking"/>
    <x v="1"/>
    <s v="B. 3 years and above"/>
    <s v="D. It is those practices an internet user should engage in to avoid cyber attack"/>
    <s v="A. Human health"/>
    <s v="D. All of the above"/>
    <s v="D. Physical meeting"/>
    <s v="A. It is the act of deceiving somebody into submitting vital information"/>
    <s v="A. True"/>
    <s v="A. Software update"/>
    <s v="A. True"/>
    <b v="1"/>
    <s v="D. All of the Above"/>
    <x v="0"/>
    <b v="1"/>
    <s v="B. Often"/>
    <s v="D. Never"/>
    <s v="D. Never"/>
    <s v="D. Never"/>
    <s v="B. Often"/>
    <s v="B. Often"/>
    <s v="D. Never"/>
    <s v="D. Never"/>
    <s v="B. Often"/>
    <s v="D. Never"/>
    <s v="B. Often"/>
    <s v="B. Often"/>
    <x v="1"/>
    <x v="1"/>
  </r>
  <r>
    <x v="253"/>
    <m/>
    <x v="0"/>
    <x v="0"/>
    <x v="1"/>
    <x v="1"/>
    <x v="1"/>
    <s v="A. Laptop;B. Desktop;C. Mobile phone"/>
    <s v="A. Browsing;B. E-mail;C. Downloading music/video;D. Social networking;F. learning;G. Business;H. Banking"/>
    <x v="1"/>
    <s v="B. 3 years and above"/>
    <s v="D. It is those practices an internet user should engage in to avoid cyber attack"/>
    <s v="D. Information"/>
    <s v="D. All of the above"/>
    <s v="D. Physical meeting"/>
    <s v="A. It is the act of deceiving somebody into submitting vital information"/>
    <s v="A. True"/>
    <s v="B. The use of infected device"/>
    <s v="A. True"/>
    <b v="1"/>
    <s v="D. All of the Above"/>
    <x v="1"/>
    <b v="1"/>
    <s v="C. Rarely"/>
    <s v="D. Never"/>
    <s v="D. Never"/>
    <s v="D. Never"/>
    <s v="A. Every time"/>
    <s v="C. Rarely"/>
    <s v="D. Never"/>
    <s v="D. Never"/>
    <s v="D. Never"/>
    <s v="D. Never"/>
    <s v="A. Every time"/>
    <s v="C. Rarely"/>
    <x v="2"/>
    <x v="1"/>
  </r>
  <r>
    <x v="254"/>
    <m/>
    <x v="0"/>
    <x v="2"/>
    <x v="1"/>
    <x v="1"/>
    <x v="0"/>
    <s v="A. Laptop;C. Mobile phone"/>
    <s v="A. Browsing;B. E-mail;C. Downloading music/video;D. Social networking;F. learning;G. Business;H. Banking"/>
    <x v="0"/>
    <s v="B. 3 years and above"/>
    <s v="D. It is those practices an internet user should engage in to avoid cyber attack"/>
    <s v="A. Human health"/>
    <s v="D. All of the above"/>
    <s v="D. Physical meeting"/>
    <s v="A. It is the act of deceiving somebody into submitting vital information"/>
    <s v="A. True"/>
    <s v="A. Software update"/>
    <s v="A. True"/>
    <b v="1"/>
    <s v="D. All of the Above"/>
    <x v="0"/>
    <b v="1"/>
    <s v="A. Every time"/>
    <s v="A. Every time"/>
    <s v="A. Every time"/>
    <s v="A. Every time"/>
    <s v="B. Often"/>
    <s v="C. Rarely"/>
    <s v="A. Every time"/>
    <s v="A. Every time"/>
    <s v="C. Rarely"/>
    <s v="C. Rarely"/>
    <s v="A. Every time"/>
    <s v="B. Often"/>
    <x v="1"/>
    <x v="0"/>
  </r>
  <r>
    <x v="255"/>
    <m/>
    <x v="0"/>
    <x v="3"/>
    <x v="2"/>
    <x v="1"/>
    <x v="1"/>
    <s v="A. Laptop;C. Mobile phone"/>
    <s v="A. Browsing;B. E-mail;F. learning"/>
    <x v="1"/>
    <s v="B. 3 years and above"/>
    <s v="D. It is those practices an internet user should engage in to avoid cyber attack"/>
    <s v="D. Information"/>
    <s v="D. All of the above"/>
    <s v="C. Dating"/>
    <s v="A. It is the act of deceiving somebody into submitting vital information"/>
    <s v="A. True"/>
    <s v="A. Software update"/>
    <s v="B. False"/>
    <b v="1"/>
    <s v="D. All of the Above"/>
    <x v="0"/>
    <b v="1"/>
    <s v="A. Every time"/>
    <s v="B. Often"/>
    <s v="A. Every time"/>
    <s v="A. Every time"/>
    <s v="D. Never"/>
    <s v="C. Rarely"/>
    <s v="B. Often"/>
    <s v="A. Every time"/>
    <s v="C. Rarely"/>
    <s v="C. Rarely"/>
    <s v="B. Often"/>
    <s v="A. Every time"/>
    <x v="2"/>
    <x v="0"/>
  </r>
  <r>
    <x v="256"/>
    <m/>
    <x v="1"/>
    <x v="1"/>
    <x v="0"/>
    <x v="0"/>
    <x v="0"/>
    <s v="C. Mobile phone"/>
    <s v="A. Browsing;B. E-mail;C. Downloading music/video;D. Social networking;F. learning"/>
    <x v="0"/>
    <s v="B. 3 years and above"/>
    <s v="D. It is those practices an internet user should engage in to avoid cyber attack"/>
    <s v="C. Device used"/>
    <s v="A. Facebook"/>
    <s v="D. Physical meeting"/>
    <s v="A. It is the act of deceiving somebody into submitting vital information"/>
    <s v="A. True"/>
    <s v="A. Software update"/>
    <s v="A. True"/>
    <b v="1"/>
    <s v="D. All of the Above"/>
    <x v="0"/>
    <b v="1"/>
    <s v="A. Every time"/>
    <s v="B. Often"/>
    <s v="C. Rarely"/>
    <s v="A. Every time"/>
    <s v="A. Every time"/>
    <s v="C. Rarely"/>
    <s v="A. Every time"/>
    <s v="A. Every time"/>
    <s v="C. Rarely"/>
    <s v="C. Rarely"/>
    <s v="A. Every time"/>
    <s v="B. Often"/>
    <x v="3"/>
    <x v="1"/>
  </r>
  <r>
    <x v="257"/>
    <m/>
    <x v="1"/>
    <x v="1"/>
    <x v="2"/>
    <x v="1"/>
    <x v="1"/>
    <s v="A. Laptop;B. Desktop;C. Mobile phone;D. Tablets;E. Others"/>
    <s v="A. Browsing;B. E-mail;C. Downloading music/video;D. Social networking;E. Playing games;F. learning;G. Business;H. Banking"/>
    <x v="0"/>
    <s v="B. 3 years and above"/>
    <s v="D. It is those practices an internet user should engage in to avoid cyber attack"/>
    <s v="D. Information"/>
    <s v="D. All of the above"/>
    <s v="D. Physical meeting"/>
    <s v="A. It is the act of deceiving somebody into submitting vital information"/>
    <s v="B. False"/>
    <s v="A. Software update"/>
    <s v="A. True"/>
    <b v="1"/>
    <s v="D. All of the Above"/>
    <x v="0"/>
    <b v="1"/>
    <s v="A. Every time"/>
    <s v="A. Every time"/>
    <s v="B. Often"/>
    <s v="B. Often"/>
    <s v="B. Often"/>
    <s v="C. Rarely"/>
    <s v="B. Often"/>
    <s v="B. Often"/>
    <s v="B. Often"/>
    <s v="C. Rarely"/>
    <s v="C. Rarely"/>
    <s v="A. Every time"/>
    <x v="1"/>
    <x v="0"/>
  </r>
  <r>
    <x v="258"/>
    <m/>
    <x v="0"/>
    <x v="2"/>
    <x v="1"/>
    <x v="1"/>
    <x v="1"/>
    <s v="A. Laptop;C. Mobile phone"/>
    <s v="A. Browsing;B. E-mail;F. learning;H. Banking"/>
    <x v="1"/>
    <s v="B. 3 years and above"/>
    <s v="D. It is those practices an internet user should engage in to avoid cyber attack"/>
    <s v="D. Information"/>
    <s v="D. All of the above"/>
    <s v="D. Physical meeting"/>
    <s v="D. Applying digital signature to a document"/>
    <s v="B. False"/>
    <s v="A. Software update"/>
    <s v="B. False"/>
    <b v="0"/>
    <s v="D. All of the Above"/>
    <x v="2"/>
    <b v="1"/>
    <s v="C. Rarely"/>
    <s v="D. Never"/>
    <s v="D. Never"/>
    <s v="D. Never"/>
    <s v="A. Every time"/>
    <s v="C. Rarely"/>
    <s v="D. Never"/>
    <s v="D. Never"/>
    <s v="D. Never"/>
    <s v="C. Rarely"/>
    <s v="C. Rarely"/>
    <s v="B. Often"/>
    <x v="2"/>
    <x v="1"/>
  </r>
  <r>
    <x v="259"/>
    <m/>
    <x v="0"/>
    <x v="0"/>
    <x v="2"/>
    <x v="2"/>
    <x v="1"/>
    <s v="A. Laptop;C. Mobile phone"/>
    <s v="A. Browsing;B. E-mail;D. Social networking;F. learning;H. Banking"/>
    <x v="1"/>
    <s v="B. 3 years and above"/>
    <s v="D. It is those practices an internet user should engage in to avoid cyber attack"/>
    <s v="D. Information"/>
    <s v="D. All of the above"/>
    <s v="D. Physical meeting"/>
    <s v="A. It is the act of deceiving somebody into submitting vital information"/>
    <s v="A. True"/>
    <s v="A. Software update"/>
    <s v="A. True"/>
    <b v="1"/>
    <s v="D. All of the Above"/>
    <x v="0"/>
    <b v="1"/>
    <s v="A. Every time"/>
    <s v="D. Never"/>
    <s v="D. Never"/>
    <s v="C. Rarely"/>
    <s v="D. Never"/>
    <s v="B. Often"/>
    <s v="D. Never"/>
    <s v="D. Never"/>
    <s v="A. Every time"/>
    <s v="D. Never"/>
    <s v="B. Often"/>
    <s v="B. Often"/>
    <x v="0"/>
    <x v="1"/>
  </r>
  <r>
    <x v="260"/>
    <m/>
    <x v="0"/>
    <x v="2"/>
    <x v="1"/>
    <x v="1"/>
    <x v="1"/>
    <s v="A. Laptop;C. Mobile phone"/>
    <s v="A. Browsing;B. E-mail;D. Social networking;F. learning;H. Banking"/>
    <x v="1"/>
    <s v="B. 3 years and above"/>
    <s v="D. It is those practices an internet user should engage in to avoid cyber attack"/>
    <s v="A. Human health"/>
    <s v="D. All of the above"/>
    <s v="D. Physical meeting"/>
    <s v="A. It is the act of deceiving somebody into submitting vital information"/>
    <s v="A. True"/>
    <s v="A. Software update"/>
    <s v="A. True"/>
    <b v="1"/>
    <s v="D. All of the Above"/>
    <x v="1"/>
    <b v="1"/>
    <s v="A. Every time"/>
    <s v="C. Rarely"/>
    <s v="D. Never"/>
    <s v="C. Rarely"/>
    <s v="C. Rarely"/>
    <s v="C. Rarely"/>
    <s v="C. Rarely"/>
    <s v="D. Never"/>
    <s v="C. Rarely"/>
    <s v="D. Never"/>
    <s v="C. Rarely"/>
    <s v="C. Rarely"/>
    <x v="1"/>
    <x v="1"/>
  </r>
  <r>
    <x v="261"/>
    <m/>
    <x v="0"/>
    <x v="2"/>
    <x v="2"/>
    <x v="1"/>
    <x v="1"/>
    <s v="A. Laptop;D. Tablets"/>
    <s v="A. Browsing;B. E-mail;C. Downloading music/video;D. Social networking;F. learning;G. Business"/>
    <x v="1"/>
    <s v="B. 3 years and above"/>
    <s v="D. It is those practices an internet user should engage in to avoid cyber attack"/>
    <s v="B. Network"/>
    <s v="D. All of the above"/>
    <s v="D. Physical meeting"/>
    <s v="A. It is the act of deceiving somebody into submitting vital information"/>
    <s v="A. True"/>
    <m/>
    <s v="A. True"/>
    <b v="1"/>
    <s v="D. All of the Above"/>
    <x v="0"/>
    <b v="0"/>
    <s v="A. Every time"/>
    <s v="D. Never"/>
    <s v="D. Never"/>
    <s v="D. Never"/>
    <s v="D. Never"/>
    <s v="C. Rarely"/>
    <s v="D. Never"/>
    <s v="D. Never"/>
    <s v="C. Rarely"/>
    <s v="D. Never"/>
    <s v="B. Often"/>
    <s v="B. Often"/>
    <x v="2"/>
    <x v="1"/>
  </r>
  <r>
    <x v="262"/>
    <m/>
    <x v="0"/>
    <x v="1"/>
    <x v="1"/>
    <x v="1"/>
    <x v="1"/>
    <s v="A. Laptop"/>
    <s v="A. Browsing"/>
    <x v="1"/>
    <s v="B. 3 years and above"/>
    <s v="D. It is those practices an internet user should engage in to avoid cyber attack"/>
    <s v="A. Human health"/>
    <s v="D. All of the above"/>
    <s v="D. Physical meeting"/>
    <s v="D. Applying digital signature to a document"/>
    <s v="A. True"/>
    <s v="C. Downloading from unsecured sites"/>
    <s v="A. True"/>
    <b v="0"/>
    <s v="D. All of the Above"/>
    <x v="1"/>
    <b v="1"/>
    <s v="A. Every time"/>
    <s v="A. Every time"/>
    <s v="D. Never"/>
    <s v="D. Never"/>
    <s v="D. Never"/>
    <s v="C. Rarely"/>
    <s v="D. Never"/>
    <s v="D. Never"/>
    <s v="A. Every time"/>
    <s v="C. Rarely"/>
    <s v="C. Rarely"/>
    <s v="A. Every time"/>
    <x v="0"/>
    <x v="1"/>
  </r>
  <r>
    <x v="263"/>
    <m/>
    <x v="0"/>
    <x v="1"/>
    <x v="2"/>
    <x v="1"/>
    <x v="1"/>
    <s v="A. Laptop"/>
    <s v="A. Browsing"/>
    <x v="0"/>
    <s v="B. 3 years and above"/>
    <s v="C. Running antivirus scan at least once a week"/>
    <s v="A. Human health"/>
    <s v="D. All of the above"/>
    <s v="D. Physical meeting"/>
    <s v="A. It is the act of deceiving somebody into submitting vital information"/>
    <s v="A. True"/>
    <s v="A. Software update"/>
    <s v="A. True"/>
    <b v="1"/>
    <s v="D. All of the Above"/>
    <x v="0"/>
    <b v="1"/>
    <s v="A. Every time"/>
    <s v="A. Every time"/>
    <s v="A. Every time"/>
    <s v="A. Every time"/>
    <s v="C. Rarely"/>
    <s v="C. Rarely"/>
    <s v="A. Every time"/>
    <s v="A. Every time"/>
    <s v="A. Every time"/>
    <s v="C. Rarely"/>
    <s v="A. Every time"/>
    <s v="A. Every time"/>
    <x v="0"/>
    <x v="0"/>
  </r>
  <r>
    <x v="264"/>
    <m/>
    <x v="1"/>
    <x v="0"/>
    <x v="1"/>
    <x v="1"/>
    <x v="1"/>
    <s v="A. Laptop;C. Mobile phone"/>
    <s v="A. Browsing;B. E-mail;C. Downloading music/video;D. Social networking;F. learning;H. Banking"/>
    <x v="1"/>
    <s v="B. 3 years and above"/>
    <s v="D. It is those practices an internet user should engage in to avoid cyber attack"/>
    <s v="A. Human health"/>
    <s v="D. All of the above"/>
    <s v="D. Physical meeting"/>
    <s v="A. It is the act of deceiving somebody into submitting vital information"/>
    <s v="A. True"/>
    <s v="A. Software update"/>
    <s v="A. True"/>
    <b v="0"/>
    <s v="D. All of the Above"/>
    <x v="1"/>
    <b v="1"/>
    <s v="B. Often"/>
    <s v="B. Often"/>
    <s v="C. Rarely"/>
    <s v="C. Rarely"/>
    <s v="B. Often"/>
    <s v="C. Rarely"/>
    <s v="C. Rarely"/>
    <s v="D. Never"/>
    <s v="C. Rarely"/>
    <s v="D. Never"/>
    <s v="B. Often"/>
    <s v="C. Rarely"/>
    <x v="1"/>
    <x v="1"/>
  </r>
  <r>
    <x v="265"/>
    <m/>
    <x v="0"/>
    <x v="1"/>
    <x v="2"/>
    <x v="0"/>
    <x v="1"/>
    <s v="A. Laptop;C. Mobile phone"/>
    <s v="A. Browsing;B. E-mail;D. Social networking;F. learning"/>
    <x v="1"/>
    <s v="B. 3 years and above"/>
    <s v="C. Running antivirus scan at least once a week"/>
    <s v="C. Device used"/>
    <s v="D. All of the above"/>
    <s v="D. Physical meeting"/>
    <s v="D. Applying digital signature to a document"/>
    <s v="A. True"/>
    <m/>
    <s v="B. False"/>
    <b v="0"/>
    <s v="D. All of the Above"/>
    <x v="1"/>
    <b v="0"/>
    <s v="C. Rarely"/>
    <s v="D. Never"/>
    <s v="D. Never"/>
    <s v="C. Rarely"/>
    <s v="B. Often"/>
    <s v="C. Rarely"/>
    <s v="D. Never"/>
    <s v="D. Never"/>
    <s v="B. Often"/>
    <s v="B. Often"/>
    <s v="A. Every time"/>
    <s v="B. Often"/>
    <x v="2"/>
    <x v="1"/>
  </r>
  <r>
    <x v="266"/>
    <m/>
    <x v="1"/>
    <x v="2"/>
    <x v="1"/>
    <x v="1"/>
    <x v="1"/>
    <s v="A. Laptop;C. Mobile phone;D. Tablets"/>
    <s v="A. Browsing;B. E-mail;C. Downloading music/video;D. Social networking;F. learning;G. Business"/>
    <x v="1"/>
    <s v="B. 3 years and above"/>
    <s v="D. It is those practices an internet user should engage in to avoid cyber attack"/>
    <m/>
    <s v="D. All of the above"/>
    <s v="D. Physical meeting"/>
    <s v="A. It is the act of deceiving somebody into submitting vital information"/>
    <s v="A. True"/>
    <m/>
    <s v="A. True"/>
    <b v="1"/>
    <s v="D. All of the Above"/>
    <x v="0"/>
    <b v="1"/>
    <s v="A. Every time"/>
    <s v="D. Never"/>
    <s v="D. Never"/>
    <s v="C. Rarely"/>
    <s v="B. Often"/>
    <s v="C. Rarely"/>
    <s v="D. Never"/>
    <s v="D. Never"/>
    <s v="C. Rarely"/>
    <s v="D. Never"/>
    <s v="B. Often"/>
    <s v="C. Rarely"/>
    <x v="3"/>
    <x v="1"/>
  </r>
  <r>
    <x v="267"/>
    <m/>
    <x v="0"/>
    <x v="1"/>
    <x v="2"/>
    <x v="1"/>
    <x v="1"/>
    <s v="A. Laptop;B. Desktop;C. Mobile phone"/>
    <s v="A. Browsing;B. E-mail;D. Social networking;F. learning;H. Banking"/>
    <x v="1"/>
    <s v="B. 3 years and above"/>
    <s v="D. It is those practices an internet user should engage in to avoid cyber attack"/>
    <s v="C. Device used"/>
    <s v="D. All of the above"/>
    <s v="D. Physical meeting"/>
    <s v="A. It is the act of deceiving somebody into submitting vital information"/>
    <s v="A. True"/>
    <s v="B. The use of infected device"/>
    <s v="B. False"/>
    <b v="1"/>
    <s v="D. All of the Above"/>
    <x v="0"/>
    <b v="1"/>
    <s v="A. Every time"/>
    <s v="D. Never"/>
    <s v="D. Never"/>
    <s v="A. Every time"/>
    <s v="B. Often"/>
    <s v="B. Often"/>
    <s v="D. Never"/>
    <s v="B. Often"/>
    <s v="B. Often"/>
    <s v="C. Rarely"/>
    <s v="A. Every time"/>
    <s v="B. Often"/>
    <x v="1"/>
    <x v="0"/>
  </r>
  <r>
    <x v="268"/>
    <m/>
    <x v="0"/>
    <x v="1"/>
    <x v="0"/>
    <x v="0"/>
    <x v="1"/>
    <s v="A. Laptop"/>
    <s v="A. Browsing"/>
    <x v="0"/>
    <s v="B. 3 years and above"/>
    <s v="D. It is those practices an internet user should engage in to avoid cyber attack"/>
    <s v="A. Human health"/>
    <s v="D. All of the above"/>
    <s v="D. Physical meeting"/>
    <s v="A. It is the act of deceiving somebody into submitting vital information"/>
    <s v="A. True"/>
    <s v="A. Software update"/>
    <s v="A. True"/>
    <b v="1"/>
    <s v="D. All of the Above"/>
    <x v="0"/>
    <b v="1"/>
    <s v="A. Every time"/>
    <s v="A. Every time"/>
    <s v="C. Rarely"/>
    <s v="B. Often"/>
    <s v="D. Never"/>
    <s v="C. Rarely"/>
    <s v="B. Often"/>
    <s v="B. Often"/>
    <s v="C. Rarely"/>
    <s v="D. Never"/>
    <s v="C. Rarely"/>
    <s v="A. Every time"/>
    <x v="1"/>
    <x v="0"/>
  </r>
  <r>
    <x v="269"/>
    <m/>
    <x v="0"/>
    <x v="2"/>
    <x v="0"/>
    <x v="0"/>
    <x v="1"/>
    <s v="A. Laptop;C. Mobile phone"/>
    <s v="A. Browsing;B. E-mail;D. Social networking;F. learning"/>
    <x v="0"/>
    <s v="B. 3 years and above"/>
    <s v="D. It is those practices an internet user should engage in to avoid cyber attack"/>
    <s v="A. Human health"/>
    <s v="D. All of the above"/>
    <s v="D. Physical meeting"/>
    <s v="A. It is the act of deceiving somebody into submitting vital information"/>
    <s v="A. True"/>
    <s v="D. The use of unprotected devices"/>
    <s v="A. True"/>
    <b v="1"/>
    <s v="D. All of the Above"/>
    <x v="0"/>
    <b v="1"/>
    <s v="B. Often"/>
    <s v="B. Often"/>
    <s v="C. Rarely"/>
    <s v="B. Often"/>
    <s v="D. Never"/>
    <s v="C. Rarely"/>
    <s v="B. Often"/>
    <s v="B. Often"/>
    <s v="C. Rarely"/>
    <s v="C. Rarely"/>
    <s v="B. Often"/>
    <s v="B. Often"/>
    <x v="2"/>
    <x v="0"/>
  </r>
  <r>
    <x v="270"/>
    <m/>
    <x v="0"/>
    <x v="2"/>
    <x v="0"/>
    <x v="0"/>
    <x v="1"/>
    <s v="A. Laptop;C. Mobile phone"/>
    <s v="A. Browsing;B. E-mail;D. Social networking;F. learning;H. Banking"/>
    <x v="1"/>
    <s v="B. 3 years and above"/>
    <s v="D. It is those practices an internet user should engage in to avoid cyber attack"/>
    <s v="C. Device used"/>
    <s v="D. All of the above"/>
    <s v="D. Physical meeting"/>
    <s v="A. It is the act of deceiving somebody into submitting vital information"/>
    <s v="A. True"/>
    <s v="A. Software update"/>
    <s v="A. True"/>
    <b v="1"/>
    <s v="D. All of the Above"/>
    <x v="0"/>
    <b v="1"/>
    <s v="A. Every time"/>
    <s v="A. Every time"/>
    <s v="A. Every time"/>
    <s v="A. Every time"/>
    <s v="A. Every time"/>
    <s v="B. Often"/>
    <s v="A. Every time"/>
    <s v="A. Every time"/>
    <s v="B. Often"/>
    <s v="C. Rarely"/>
    <s v="B. Often"/>
    <s v="C. Rarely"/>
    <x v="1"/>
    <x v="0"/>
  </r>
  <r>
    <x v="271"/>
    <m/>
    <x v="1"/>
    <x v="1"/>
    <x v="0"/>
    <x v="0"/>
    <x v="0"/>
    <s v="A. Laptop;C. Mobile phone;D. Tablets"/>
    <s v="A. Browsing;B. E-mail;C. Downloading music/video;D. Social networking;F. learning;G. Business;H. Banking"/>
    <x v="1"/>
    <s v="B. 3 years and above"/>
    <s v="D. It is those practices an internet user should engage in to avoid cyber attack"/>
    <s v="A. Human health"/>
    <s v="D. All of the above"/>
    <s v="D. Physical meeting"/>
    <s v="A. It is the act of deceiving somebody into submitting vital information"/>
    <s v="A. True"/>
    <s v="B. The use of infected device"/>
    <s v="A. True"/>
    <b v="1"/>
    <s v="D. All of the Above"/>
    <x v="0"/>
    <b v="1"/>
    <s v="A. Every time"/>
    <s v="D. Never"/>
    <s v="D. Never"/>
    <s v="A. Every time"/>
    <s v="B. Often"/>
    <s v="C. Rarely"/>
    <s v="D. Never"/>
    <s v="D. Never"/>
    <s v="C. Rarely"/>
    <s v="D. Never"/>
    <s v="C. Rarely"/>
    <s v="B. Often"/>
    <x v="2"/>
    <x v="1"/>
  </r>
  <r>
    <x v="272"/>
    <m/>
    <x v="0"/>
    <x v="2"/>
    <x v="1"/>
    <x v="1"/>
    <x v="1"/>
    <s v="A. Laptop;C. Mobile phone"/>
    <s v="A. Browsing;B. E-mail;D. Social networking;F. learning;H. Banking"/>
    <x v="1"/>
    <s v="B. 3 years and above"/>
    <s v="D. It is those practices an internet user should engage in to avoid cyber attack"/>
    <s v="A. Human health"/>
    <s v="D. All of the above"/>
    <s v="D. Physical meeting"/>
    <s v="A. It is the act of deceiving somebody into submitting vital information"/>
    <s v="A. True"/>
    <s v="A. Software update"/>
    <s v="A. True"/>
    <m/>
    <s v="D. All of the Above"/>
    <x v="0"/>
    <b v="1"/>
    <s v="B. Often"/>
    <s v="B. Often"/>
    <s v="C. Rarely"/>
    <s v="B. Often"/>
    <s v="B. Often"/>
    <s v="C. Rarely"/>
    <s v="C. Rarely"/>
    <s v="C. Rarely"/>
    <s v="C. Rarely"/>
    <s v="D. Never"/>
    <s v="C. Rarely"/>
    <s v="C. Rarely"/>
    <x v="1"/>
    <x v="1"/>
  </r>
  <r>
    <x v="273"/>
    <m/>
    <x v="0"/>
    <x v="1"/>
    <x v="2"/>
    <x v="1"/>
    <x v="1"/>
    <s v="A. Laptop;C. Mobile phone;D. Tablets;E. Others"/>
    <s v="A. Browsing;B. E-mail;D. Social networking;F. learning;G. Business;H. Banking"/>
    <x v="1"/>
    <s v="B. 3 years and above"/>
    <s v="D. It is those practices an internet user should engage in to avoid cyber attack"/>
    <s v="A. Human health"/>
    <s v="D. All of the above"/>
    <s v="D. Physical meeting"/>
    <s v="A. It is the act of deceiving somebody into submitting vital information"/>
    <s v="A. True"/>
    <s v="A. Software update"/>
    <s v="A. True"/>
    <b v="1"/>
    <s v="D. All of the Above"/>
    <x v="0"/>
    <b v="1"/>
    <s v="B. Often"/>
    <s v="C. Rarely"/>
    <s v="D. Never"/>
    <s v="B. Often"/>
    <s v="B. Often"/>
    <s v="C. Rarely"/>
    <s v="A. Every time"/>
    <s v="C. Rarely"/>
    <s v="B. Often"/>
    <s v="C. Rarely"/>
    <s v="C. Rarely"/>
    <s v="B. Often"/>
    <x v="1"/>
    <x v="0"/>
  </r>
  <r>
    <x v="274"/>
    <m/>
    <x v="1"/>
    <x v="1"/>
    <x v="2"/>
    <x v="1"/>
    <x v="1"/>
    <s v="A. Laptop;C. Mobile phone;D. Tablets"/>
    <s v="A. Browsing;B. E-mail;C. Downloading music/video;D. Social networking;E. Playing games;F. learning;H. Banking"/>
    <x v="1"/>
    <s v="B. 3 years and above"/>
    <s v="D. It is those practices an internet user should engage in to avoid cyber attack"/>
    <s v="A. Human health"/>
    <s v="D. All of the above"/>
    <s v="D. Physical meeting"/>
    <s v="A. It is the act of deceiving somebody into submitting vital information"/>
    <s v="A. True"/>
    <s v="A. Software update"/>
    <s v="A. True"/>
    <b v="1"/>
    <s v="D. All of the Above"/>
    <x v="0"/>
    <b v="1"/>
    <s v="A. Every time"/>
    <s v="C. Rarely"/>
    <s v="C. Rarely"/>
    <s v="C. Rarely"/>
    <s v="B. Often"/>
    <s v="C. Rarely"/>
    <s v="D. Never"/>
    <s v="C. Rarely"/>
    <s v="C. Rarely"/>
    <s v="D. Never"/>
    <s v="B. Often"/>
    <s v="C. Rarely"/>
    <x v="2"/>
    <x v="1"/>
  </r>
  <r>
    <x v="275"/>
    <m/>
    <x v="1"/>
    <x v="2"/>
    <x v="1"/>
    <x v="1"/>
    <x v="0"/>
    <s v="A. Laptop;C. Mobile phone"/>
    <s v="A. Browsing;B. E-mail;C. Downloading music/video;D. Social networking;F. learning;H. Banking"/>
    <x v="0"/>
    <s v="B. 3 years and above"/>
    <s v="D. It is those practices an internet user should engage in to avoid cyber attack"/>
    <s v="B. Network"/>
    <s v="D. All of the above"/>
    <s v="D. Physical meeting"/>
    <s v="A. It is the act of deceiving somebody into submitting vital information"/>
    <s v="A. True"/>
    <s v="A. Software update"/>
    <s v="A. True"/>
    <b v="1"/>
    <s v="D. All of the Above"/>
    <x v="1"/>
    <b v="1"/>
    <s v="B. Often"/>
    <s v="B. Often"/>
    <s v="D. Never"/>
    <s v="B. Often"/>
    <s v="B. Often"/>
    <s v="C. Rarely"/>
    <s v="B. Often"/>
    <s v="C. Rarely"/>
    <s v="B. Often"/>
    <s v="C. Rarely"/>
    <s v="C. Rarely"/>
    <s v="A. Every time"/>
    <x v="1"/>
    <x v="0"/>
  </r>
  <r>
    <x v="276"/>
    <m/>
    <x v="0"/>
    <x v="3"/>
    <x v="2"/>
    <x v="1"/>
    <x v="1"/>
    <s v="A. Laptop;C. Mobile phone"/>
    <s v="A. Browsing;B. E-mail;D. Social networking;F. learning;H. Banking"/>
    <x v="1"/>
    <s v="B. 3 years and above"/>
    <s v="D. It is those practices an internet user should engage in to avoid cyber attack"/>
    <s v="D. Information"/>
    <s v="D. All of the above"/>
    <s v="D. Physical meeting"/>
    <s v="A. It is the act of deceiving somebody into submitting vital information"/>
    <s v="A. True"/>
    <s v="B. The use of infected device"/>
    <s v="A. True"/>
    <b v="0"/>
    <s v="D. All of the Above"/>
    <x v="0"/>
    <b v="1"/>
    <s v="B. Often"/>
    <s v="C. Rarely"/>
    <s v="D. Never"/>
    <s v="D. Never"/>
    <s v="B. Often"/>
    <s v="C. Rarely"/>
    <s v="C. Rarely"/>
    <s v="C. Rarely"/>
    <s v="C. Rarely"/>
    <s v="C. Rarely"/>
    <s v="B. Often"/>
    <s v="B. Often"/>
    <x v="1"/>
    <x v="1"/>
  </r>
  <r>
    <x v="277"/>
    <m/>
    <x v="0"/>
    <x v="1"/>
    <x v="2"/>
    <x v="1"/>
    <x v="1"/>
    <s v="A. Laptop"/>
    <s v="A. Browsing;B. E-mail;D. Social networking;F. learning;H. Banking"/>
    <x v="1"/>
    <s v="B. 3 years and above"/>
    <s v="D. It is those practices an internet user should engage in to avoid cyber attack"/>
    <s v="A. Human health"/>
    <s v="D. All of the above"/>
    <s v="D. Physical meeting"/>
    <s v="A. It is the act of deceiving somebody into submitting vital information"/>
    <s v="A. True"/>
    <s v="A. Software update"/>
    <s v="A. True"/>
    <b v="1"/>
    <s v="D. All of the Above"/>
    <x v="0"/>
    <b v="1"/>
    <s v="C. Rarely"/>
    <s v="C. Rarely"/>
    <s v="D. Never"/>
    <s v="D. Never"/>
    <s v="B. Often"/>
    <s v="C. Rarely"/>
    <s v="D. Never"/>
    <s v="D. Never"/>
    <s v="C. Rarely"/>
    <s v="C. Rarely"/>
    <s v="C. Rarely"/>
    <s v="C. Rarely"/>
    <x v="2"/>
    <x v="1"/>
  </r>
  <r>
    <x v="278"/>
    <m/>
    <x v="1"/>
    <x v="0"/>
    <x v="1"/>
    <x v="1"/>
    <x v="1"/>
    <s v="A. Laptop;C. Mobile phone"/>
    <s v="A. Browsing;B. E-mail;C. Downloading music/video;D. Social networking;F. learning;H. Banking"/>
    <x v="1"/>
    <s v="B. 3 years and above"/>
    <s v="D. It is those practices an internet user should engage in to avoid cyber attack"/>
    <s v="C. Device used"/>
    <s v="D. All of the above"/>
    <s v="D. Physical meeting"/>
    <s v="A. It is the act of deceiving somebody into submitting vital information"/>
    <s v="A. True"/>
    <s v="A. Software update"/>
    <s v="A. True"/>
    <b v="1"/>
    <s v="D. All of the Above"/>
    <x v="0"/>
    <b v="1"/>
    <s v="D. Never"/>
    <s v="D. Never"/>
    <s v="D. Never"/>
    <s v="A. Every time"/>
    <s v="B. Often"/>
    <s v="C. Rarely"/>
    <s v="D. Never"/>
    <s v="D. Never"/>
    <s v="C. Rarely"/>
    <s v="C. Rarely"/>
    <s v="B. Often"/>
    <s v="C. Rarely"/>
    <x v="3"/>
    <x v="1"/>
  </r>
  <r>
    <x v="279"/>
    <m/>
    <x v="0"/>
    <x v="1"/>
    <x v="0"/>
    <x v="0"/>
    <x v="1"/>
    <s v="A. Laptop"/>
    <s v="A. Browsing;B. E-mail;F. learning"/>
    <x v="0"/>
    <s v="B. 3 years and above"/>
    <s v="D. It is those practices an internet user should engage in to avoid cyber attack"/>
    <s v="B. Network"/>
    <s v="D. All of the above"/>
    <s v="D. Physical meeting"/>
    <s v="A. It is the act of deceiving somebody into submitting vital information"/>
    <s v="A. True"/>
    <s v="A. Software update"/>
    <s v="A. True"/>
    <b v="1"/>
    <s v="D. All of the Above"/>
    <x v="0"/>
    <b v="1"/>
    <s v="B. Often"/>
    <s v="B. Often"/>
    <s v="B. Often"/>
    <s v="B. Often"/>
    <s v="A. Every time"/>
    <s v="C. Rarely"/>
    <s v="B. Often"/>
    <s v="C. Rarely"/>
    <s v="A. Every time"/>
    <s v="D. Never"/>
    <s v="B. Often"/>
    <s v="A. Every time"/>
    <x v="1"/>
    <x v="0"/>
  </r>
  <r>
    <x v="280"/>
    <m/>
    <x v="1"/>
    <x v="2"/>
    <x v="1"/>
    <x v="1"/>
    <x v="1"/>
    <s v="A. Laptop;C. Mobile phone"/>
    <s v="A. Browsing;B. E-mail;D. Social networking;F. learning"/>
    <x v="1"/>
    <s v="B. 3 years and above"/>
    <s v="D. It is those practices an internet user should engage in to avoid cyber attack"/>
    <s v="D. Information"/>
    <s v="D. All of the above"/>
    <s v="D. Physical meeting"/>
    <s v="D. Applying digital signature to a document"/>
    <s v="A. True"/>
    <s v="A. Software update"/>
    <s v="B. False"/>
    <b v="1"/>
    <s v="D. All of the Above"/>
    <x v="1"/>
    <b v="0"/>
    <s v="B. Often"/>
    <s v="D. Never"/>
    <s v="D. Never"/>
    <s v="C. Rarely"/>
    <s v="D. Never"/>
    <s v="C. Rarely"/>
    <s v="D. Never"/>
    <s v="D. Never"/>
    <s v="A. Every time"/>
    <s v="B. Often"/>
    <s v="A. Every time"/>
    <s v="D. Never"/>
    <x v="2"/>
    <x v="1"/>
  </r>
  <r>
    <x v="281"/>
    <m/>
    <x v="1"/>
    <x v="0"/>
    <x v="2"/>
    <x v="1"/>
    <x v="0"/>
    <s v="A. Laptop"/>
    <s v="A. Browsing"/>
    <x v="1"/>
    <s v="B. 3 years and above"/>
    <s v="D. It is those practices an internet user should engage in to avoid cyber attack"/>
    <s v="D. Information"/>
    <s v="D. All of the above"/>
    <s v="D. Physical meeting"/>
    <s v="A. It is the act of deceiving somebody into submitting vital information"/>
    <s v="A. True"/>
    <s v="A. Software update"/>
    <s v="A. True"/>
    <b v="1"/>
    <s v="D. All of the Above"/>
    <x v="1"/>
    <b v="1"/>
    <s v="B. Often"/>
    <s v="C. Rarely"/>
    <s v="B. Often"/>
    <s v="B. Often"/>
    <s v="A. Every time"/>
    <s v="C. Rarely"/>
    <s v="D. Never"/>
    <s v="D. Never"/>
    <s v="C. Rarely"/>
    <s v="C. Rarely"/>
    <s v="B. Often"/>
    <s v="C. Rarely"/>
    <x v="1"/>
    <x v="1"/>
  </r>
  <r>
    <x v="282"/>
    <m/>
    <x v="1"/>
    <x v="1"/>
    <x v="2"/>
    <x v="1"/>
    <x v="0"/>
    <s v="A. Laptop"/>
    <s v="A. Browsing;B. E-mail;C. Downloading music/video;D. Social networking;F. learning;G. Business;H. Banking"/>
    <x v="1"/>
    <s v="B. 3 years and above"/>
    <s v="D. It is those practices an internet user should engage in to avoid cyber attack"/>
    <s v="D. Information"/>
    <m/>
    <s v="D. Physical meeting"/>
    <s v="A. It is the act of deceiving somebody into submitting vital information"/>
    <s v="A. True"/>
    <s v="A. Software update"/>
    <s v="B. False"/>
    <b v="1"/>
    <s v="D. All of the Above"/>
    <x v="0"/>
    <b v="1"/>
    <s v="B. Often"/>
    <s v="C. Rarely"/>
    <s v="B. Often"/>
    <s v="C. Rarely"/>
    <s v="C. Rarely"/>
    <s v="C. Rarely"/>
    <s v="D. Never"/>
    <s v="B. Often"/>
    <s v="C. Rarely"/>
    <s v="D. Never"/>
    <s v="B. Often"/>
    <s v="A. Every time"/>
    <x v="0"/>
    <x v="1"/>
  </r>
  <r>
    <x v="283"/>
    <m/>
    <x v="0"/>
    <x v="1"/>
    <x v="2"/>
    <x v="1"/>
    <x v="0"/>
    <s v="C. Mobile phone"/>
    <s v="A. Browsing"/>
    <x v="1"/>
    <s v="B. 3 years and above"/>
    <s v="D. It is those practices an internet user should engage in to avoid cyber attack"/>
    <s v="A. Human health"/>
    <s v="D. All of the above"/>
    <s v="D. Physical meeting"/>
    <s v="A. It is the act of deceiving somebody into submitting vital information"/>
    <s v="A. True"/>
    <s v="A. Software update"/>
    <s v="A. True"/>
    <b v="1"/>
    <s v="D. All of the Above"/>
    <x v="0"/>
    <b v="1"/>
    <s v="B. Often"/>
    <s v="C. Rarely"/>
    <s v="D. Never"/>
    <s v="D. Never"/>
    <s v="B. Often"/>
    <s v="B. Often"/>
    <s v="D. Never"/>
    <s v="D. Never"/>
    <s v="C. Rarely"/>
    <s v="C. Rarely"/>
    <s v="C. Rarely"/>
    <s v="C. Rarely"/>
    <x v="0"/>
    <x v="1"/>
  </r>
  <r>
    <x v="284"/>
    <m/>
    <x v="0"/>
    <x v="0"/>
    <x v="2"/>
    <x v="1"/>
    <x v="1"/>
    <s v="A. Laptop;C. Mobile phone;D. Tablets;E. Others"/>
    <s v="A. Browsing;B. E-mail;C. Downloading music/video;D. Social networking;F. learning;G. Business;H. Banking"/>
    <x v="1"/>
    <s v="B. 3 years and above"/>
    <s v="D. It is those practices an internet user should engage in to avoid cyber attack"/>
    <s v="D. Information"/>
    <s v="A. Facebook"/>
    <s v="D. Physical meeting"/>
    <s v="A. It is the act of deceiving somebody into submitting vital information"/>
    <s v="A. True"/>
    <s v="D. The use of unprotected devices"/>
    <s v="A. True"/>
    <b v="1"/>
    <s v="D. All of the Above"/>
    <x v="1"/>
    <b v="1"/>
    <s v="C. Rarely"/>
    <s v="D. Never"/>
    <s v="C. Rarely"/>
    <s v="B. Often"/>
    <s v="C. Rarely"/>
    <s v="C. Rarely"/>
    <s v="C. Rarely"/>
    <s v="C. Rarely"/>
    <s v="B. Often"/>
    <s v="C. Rarely"/>
    <s v="B. Often"/>
    <s v="C. Rarely"/>
    <x v="2"/>
    <x v="1"/>
  </r>
  <r>
    <x v="285"/>
    <m/>
    <x v="1"/>
    <x v="1"/>
    <x v="2"/>
    <x v="1"/>
    <x v="1"/>
    <s v="A. Laptop;C. Mobile phone"/>
    <s v="A. Browsing;B. E-mail;C. Downloading music/video;D. Social networking;F. learning;H. Banking"/>
    <x v="1"/>
    <s v="B. 3 years and above"/>
    <s v="D. It is those practices an internet user should engage in to avoid cyber attack"/>
    <s v="D. Information"/>
    <s v="D. All of the above"/>
    <s v="D. Physical meeting"/>
    <s v="A. It is the act of deceiving somebody into submitting vital information"/>
    <s v="A. True"/>
    <s v="A. Software update"/>
    <s v="A. True"/>
    <b v="1"/>
    <s v="D. All of the Above"/>
    <x v="1"/>
    <b v="0"/>
    <s v="B. Often"/>
    <s v="C. Rarely"/>
    <s v="D. Never"/>
    <s v="C. Rarely"/>
    <s v="A. Every time"/>
    <s v="C. Rarely"/>
    <s v="C. Rarely"/>
    <s v="C. Rarely"/>
    <s v="C. Rarely"/>
    <s v="D. Never"/>
    <s v="B. Often"/>
    <s v="B. Often"/>
    <x v="2"/>
    <x v="1"/>
  </r>
  <r>
    <x v="286"/>
    <m/>
    <x v="0"/>
    <x v="1"/>
    <x v="0"/>
    <x v="1"/>
    <x v="1"/>
    <s v="A. Laptop;C. Mobile phone"/>
    <s v="A. Browsing;B. E-mail;D. Social networking;F. learning;H. Banking"/>
    <x v="0"/>
    <s v="B. 3 years and above"/>
    <s v="D. It is those practices an internet user should engage in to avoid cyber attack"/>
    <s v="A. Human health"/>
    <s v="D. All of the above"/>
    <s v="D. Physical meeting"/>
    <s v="A. It is the act of deceiving somebody into submitting vital information"/>
    <s v="A. True"/>
    <s v="A. Software update"/>
    <s v="A. True"/>
    <b v="1"/>
    <s v="D. All of the Above"/>
    <x v="0"/>
    <b v="1"/>
    <s v="A. Every time"/>
    <s v="D. Never"/>
    <s v="D. Never"/>
    <s v="D. Never"/>
    <s v="D. Never"/>
    <s v="C. Rarely"/>
    <s v="D. Never"/>
    <s v="D. Never"/>
    <s v="A. Every time"/>
    <s v="D. Never"/>
    <s v="C. Rarely"/>
    <s v="C. Rarely"/>
    <x v="2"/>
    <x v="1"/>
  </r>
  <r>
    <x v="287"/>
    <m/>
    <x v="0"/>
    <x v="1"/>
    <x v="2"/>
    <x v="0"/>
    <x v="0"/>
    <s v="A. Laptop"/>
    <s v="A. Browsing;B. E-mail;D. Social networking;F. learning"/>
    <x v="1"/>
    <s v="B. 3 years and above"/>
    <s v="C. Running antivirus scan at least once a week"/>
    <s v="A. Human health"/>
    <s v="D. All of the above"/>
    <s v="D. Physical meeting"/>
    <s v="A. It is the act of deceiving somebody into submitting vital information"/>
    <s v="A. True"/>
    <s v="A. Software update"/>
    <s v="A. True"/>
    <b v="1"/>
    <s v="D. All of the Above"/>
    <x v="0"/>
    <b v="1"/>
    <s v="B. Often"/>
    <s v="D. Never"/>
    <s v="D. Never"/>
    <s v="D. Never"/>
    <s v="B. Often"/>
    <s v="C. Rarely"/>
    <s v="C. Rarely"/>
    <s v="C. Rarely"/>
    <s v="C. Rarely"/>
    <s v="C. Rarely"/>
    <s v="B. Often"/>
    <s v="C. Rarely"/>
    <x v="1"/>
    <x v="1"/>
  </r>
  <r>
    <x v="288"/>
    <m/>
    <x v="0"/>
    <x v="1"/>
    <x v="1"/>
    <x v="1"/>
    <x v="2"/>
    <s v="A. Laptop;C. Mobile phone;D. Tablets"/>
    <s v="A. Browsing;B. E-mail;D. Social networking;F. learning;H. Banking"/>
    <x v="1"/>
    <s v="B. 3 years and above"/>
    <s v="C. Running antivirus scan at least once a week"/>
    <s v="A. Human health"/>
    <s v="D. All of the above"/>
    <s v="D. Physical meeting"/>
    <s v="A. It is the act of deceiving somebody into submitting vital information"/>
    <s v="A. True"/>
    <s v="C. Downloading from unsecured sites"/>
    <s v="A. True"/>
    <b v="1"/>
    <s v="D. All of the Above"/>
    <x v="3"/>
    <b v="1"/>
    <s v="A. Every time"/>
    <s v="A. Every time"/>
    <s v="A. Every time"/>
    <s v="A. Every time"/>
    <s v="D. Never"/>
    <s v="B. Often"/>
    <s v="B. Often"/>
    <s v="B. Often"/>
    <s v="C. Rarely"/>
    <s v="D. Never"/>
    <s v="B. Often"/>
    <s v="C. Rarely"/>
    <x v="1"/>
    <x v="0"/>
  </r>
  <r>
    <x v="289"/>
    <m/>
    <x v="1"/>
    <x v="0"/>
    <x v="1"/>
    <x v="1"/>
    <x v="1"/>
    <s v="A. Laptop;C. Mobile phone"/>
    <s v="A. Browsing;B. E-mail;C. Downloading music/video;D. Social networking;F. learning;H. Banking"/>
    <x v="1"/>
    <s v="B. 3 years and above"/>
    <s v="D. It is those practices an internet user should engage in to avoid cyber attack"/>
    <s v="D. Information"/>
    <s v="D. All of the above"/>
    <s v="D. Physical meeting"/>
    <s v="A. It is the act of deceiving somebody into submitting vital information"/>
    <s v="A. True"/>
    <s v="A. Software update"/>
    <s v="A. True"/>
    <b v="1"/>
    <s v="D. All of the Above"/>
    <x v="0"/>
    <b v="1"/>
    <s v="B. Often"/>
    <s v="C. Rarely"/>
    <s v="D. Never"/>
    <s v="D. Never"/>
    <s v="B. Often"/>
    <s v="C. Rarely"/>
    <s v="D. Never"/>
    <s v="D. Never"/>
    <s v="D. Never"/>
    <s v="D. Never"/>
    <s v="B. Often"/>
    <s v="B. Often"/>
    <x v="2"/>
    <x v="1"/>
  </r>
  <r>
    <x v="290"/>
    <m/>
    <x v="0"/>
    <x v="0"/>
    <x v="2"/>
    <x v="1"/>
    <x v="1"/>
    <s v="A. Laptop;C. Mobile phone;D. Tablets"/>
    <s v="A. Browsing;B. E-mail;C. Downloading music/video;D. Social networking;F. learning;H. Banking"/>
    <x v="1"/>
    <s v="B. 3 years and above"/>
    <s v="D. It is those practices an internet user should engage in to avoid cyber attack"/>
    <s v="A. Human health"/>
    <s v="D. All of the above"/>
    <s v="D. Physical meeting"/>
    <s v="A. It is the act of deceiving somebody into submitting vital information"/>
    <s v="A. True"/>
    <s v="C. Downloading from unsecured sites"/>
    <s v="B. False"/>
    <b v="1"/>
    <s v="D. All of the Above"/>
    <x v="0"/>
    <b v="0"/>
    <s v="A. Every time"/>
    <s v="B. Often"/>
    <s v="C. Rarely"/>
    <s v="C. Rarely"/>
    <s v="B. Often"/>
    <s v="C. Rarely"/>
    <s v="B. Often"/>
    <s v="C. Rarely"/>
    <s v="B. Often"/>
    <s v="C. Rarely"/>
    <s v="C. Rarely"/>
    <s v="C. Rarely"/>
    <x v="1"/>
    <x v="0"/>
  </r>
  <r>
    <x v="291"/>
    <m/>
    <x v="0"/>
    <x v="2"/>
    <x v="1"/>
    <x v="1"/>
    <x v="1"/>
    <s v="A. Laptop;C. Mobile phone"/>
    <s v="A. Browsing;B. E-mail;D. Social networking;F. learning;H. Banking"/>
    <x v="1"/>
    <s v="B. 3 years and above"/>
    <s v="D. It is those practices an internet user should engage in to avoid cyber attack"/>
    <s v="D. Information"/>
    <s v="D. All of the above"/>
    <s v="D. Physical meeting"/>
    <s v="A. It is the act of deceiving somebody into submitting vital information"/>
    <s v="A. True"/>
    <s v="D. The use of unprotected devices"/>
    <s v="B. False"/>
    <b v="1"/>
    <s v="D. All of the Above"/>
    <x v="1"/>
    <b v="0"/>
    <s v="B. Often"/>
    <s v="C. Rarely"/>
    <s v="D. Never"/>
    <s v="D. Never"/>
    <s v="B. Often"/>
    <s v="C. Rarely"/>
    <s v="D. Never"/>
    <s v="B. Often"/>
    <s v="C. Rarely"/>
    <s v="D. Never"/>
    <s v="B. Often"/>
    <s v="B. Often"/>
    <x v="2"/>
    <x v="1"/>
  </r>
  <r>
    <x v="292"/>
    <m/>
    <x v="0"/>
    <x v="1"/>
    <x v="2"/>
    <x v="1"/>
    <x v="1"/>
    <s v="A. Laptop;C. Mobile phone"/>
    <s v="A. Browsing;B. E-mail;D. Social networking;F. learning"/>
    <x v="1"/>
    <s v="B. 3 years and above"/>
    <s v="D. It is those practices an internet user should engage in to avoid cyber attack"/>
    <s v="D. Information"/>
    <s v="D. All of the above"/>
    <s v="D. Physical meeting"/>
    <s v="A. It is the act of deceiving somebody into submitting vital information"/>
    <s v="B. False"/>
    <s v="A. Software update"/>
    <s v="A. True"/>
    <b v="0"/>
    <s v="D. All of the Above"/>
    <x v="0"/>
    <b v="1"/>
    <s v="A. Every time"/>
    <s v="D. Never"/>
    <s v="D. Never"/>
    <s v="C. Rarely"/>
    <s v="D. Never"/>
    <s v="D. Never"/>
    <s v="D. Never"/>
    <s v="D. Never"/>
    <s v="C. Rarely"/>
    <s v="B. Often"/>
    <s v="D. Never"/>
    <s v="A. Every time"/>
    <x v="3"/>
    <x v="1"/>
  </r>
  <r>
    <x v="293"/>
    <m/>
    <x v="1"/>
    <x v="0"/>
    <x v="2"/>
    <x v="1"/>
    <x v="1"/>
    <s v="A. Laptop;C. Mobile phone;D. Tablets"/>
    <s v="A. Browsing;B. E-mail;C. Downloading music/video;D. Social networking;E. Playing games;F. learning;G. Business;H. Banking"/>
    <x v="0"/>
    <s v="B. 3 years and above"/>
    <s v="D. It is those practices an internet user should engage in to avoid cyber attack"/>
    <s v="A. Human health"/>
    <s v="A. Facebook"/>
    <s v="D. Physical meeting"/>
    <s v="A. It is the act of deceiving somebody into submitting vital information"/>
    <s v="A. True"/>
    <s v="A. Software update"/>
    <s v="A. True"/>
    <b v="1"/>
    <s v="D. All of the Above"/>
    <x v="1"/>
    <b v="1"/>
    <s v="A. Every time"/>
    <s v="A. Every time"/>
    <s v="B. Often"/>
    <s v="B. Often"/>
    <s v="C. Rarely"/>
    <s v="C. Rarely"/>
    <s v="B. Often"/>
    <s v="B. Often"/>
    <s v="D. Never"/>
    <s v="D. Never"/>
    <s v="B. Often"/>
    <s v="A. Every time"/>
    <x v="0"/>
    <x v="0"/>
  </r>
  <r>
    <x v="294"/>
    <m/>
    <x v="0"/>
    <x v="0"/>
    <x v="2"/>
    <x v="2"/>
    <x v="2"/>
    <s v="A. Laptop;C. Mobile phone;D. Tablets;E. Others"/>
    <s v="A. Browsing;B. E-mail;F. learning;H. Banking"/>
    <x v="1"/>
    <s v="B. 3 years and above"/>
    <s v="A. Use of antispyware"/>
    <s v="A. Human health"/>
    <s v="D. All of the above"/>
    <s v="D. Physical meeting"/>
    <s v="A. It is the act of deceiving somebody into submitting vital information"/>
    <s v="A. True"/>
    <s v="A. Software update"/>
    <s v="A. True"/>
    <b v="1"/>
    <s v="C. Cloud storage method"/>
    <x v="0"/>
    <b v="1"/>
    <s v="A. Every time"/>
    <s v="C. Rarely"/>
    <s v="D. Never"/>
    <s v="C. Rarely"/>
    <s v="B. Often"/>
    <s v="C. Rarely"/>
    <s v="C. Rarely"/>
    <s v="C. Rarely"/>
    <s v="C. Rarely"/>
    <s v="D. Never"/>
    <s v="C. Rarely"/>
    <s v="B. Often"/>
    <x v="1"/>
    <x v="1"/>
  </r>
  <r>
    <x v="295"/>
    <m/>
    <x v="1"/>
    <x v="2"/>
    <x v="1"/>
    <x v="1"/>
    <x v="1"/>
    <s v="A. Laptop;C. Mobile phone"/>
    <s v="A. Browsing;B. E-mail;D. Social networking;F. learning"/>
    <x v="1"/>
    <s v="B. 3 years and above"/>
    <s v="C. Running antivirus scan at least once a week"/>
    <s v="D. Information"/>
    <s v="D. All of the above"/>
    <s v="D. Physical meeting"/>
    <s v="B. Sending e-mail to somebody"/>
    <s v="B. False"/>
    <s v="A. Software update"/>
    <s v="B. False"/>
    <b v="0"/>
    <s v="D. All of the Above"/>
    <x v="0"/>
    <b v="0"/>
    <s v="A. Every time"/>
    <s v="A. Every time"/>
    <s v="A. Every time"/>
    <s v="A. Every time"/>
    <s v="A. Every time"/>
    <s v="C. Rarely"/>
    <s v="A. Every time"/>
    <s v="D. Never"/>
    <s v="C. Rarely"/>
    <s v="C. Rarely"/>
    <s v="D. Never"/>
    <s v="D. Never"/>
    <x v="2"/>
    <x v="1"/>
  </r>
  <r>
    <x v="296"/>
    <m/>
    <x v="0"/>
    <x v="0"/>
    <x v="2"/>
    <x v="1"/>
    <x v="0"/>
    <s v="A. Laptop;C. Mobile phone"/>
    <s v="A. Browsing;B. E-mail;C. Downloading music/video;D. Social networking;F. learning;G. Business;H. Banking"/>
    <x v="0"/>
    <s v="B. 3 years and above"/>
    <s v="D. It is those practices an internet user should engage in to avoid cyber attack"/>
    <s v="A. Human health"/>
    <s v="D. All of the above"/>
    <s v="D. Physical meeting"/>
    <s v="A. It is the act of deceiving somebody into submitting vital information"/>
    <s v="A. True"/>
    <s v="A. Software update"/>
    <s v="A. True"/>
    <b v="1"/>
    <s v="D. All of the Above"/>
    <x v="0"/>
    <b v="1"/>
    <s v="A. Every time"/>
    <s v="A. Every time"/>
    <s v="A. Every time"/>
    <s v="A. Every time"/>
    <s v="C. Rarely"/>
    <s v="B. Often"/>
    <s v="A. Every time"/>
    <s v="A. Every time"/>
    <s v="B. Often"/>
    <s v="D. Never"/>
    <s v="C. Rarely"/>
    <s v="A. Every time"/>
    <x v="1"/>
    <x v="0"/>
  </r>
  <r>
    <x v="297"/>
    <m/>
    <x v="1"/>
    <x v="0"/>
    <x v="2"/>
    <x v="0"/>
    <x v="0"/>
    <s v="A. Laptop;C. Mobile phone;D. Tablets"/>
    <s v="A. Browsing;B. E-mail;C. Downloading music/video;D. Social networking;F. learning;G. Business;H. Banking"/>
    <x v="1"/>
    <s v="B. 3 years and above"/>
    <s v="C. Running antivirus scan at least once a week"/>
    <s v="C. Device used"/>
    <s v="D. All of the above"/>
    <s v="D. Physical meeting"/>
    <s v="A. It is the act of deceiving somebody into submitting vital information"/>
    <s v="A. True"/>
    <s v="C. Downloading from unsecured sites"/>
    <s v="B. False"/>
    <b v="1"/>
    <s v="D. All of the Above"/>
    <x v="1"/>
    <b v="1"/>
    <s v="A. Every time"/>
    <s v="C. Rarely"/>
    <s v="B. Often"/>
    <s v="A. Every time"/>
    <s v="B. Often"/>
    <s v="B. Often"/>
    <s v="D. Never"/>
    <s v="B. Often"/>
    <s v="C. Rarely"/>
    <s v="D. Never"/>
    <s v="B. Often"/>
    <s v="A. Every time"/>
    <x v="0"/>
    <x v="1"/>
  </r>
  <r>
    <x v="298"/>
    <m/>
    <x v="0"/>
    <x v="1"/>
    <x v="2"/>
    <x v="1"/>
    <x v="1"/>
    <s v="A. Laptop;C. Mobile phone"/>
    <s v="A. Browsing;B. E-mail;D. Social networking;F. learning;G. Business;H. Banking"/>
    <x v="1"/>
    <s v="B. 3 years and above"/>
    <s v="D. It is those practices an internet user should engage in to avoid cyber attack"/>
    <s v="A. Human health"/>
    <s v="D. All of the above"/>
    <s v="A. Selling and buying"/>
    <s v="A. It is the act of deceiving somebody into submitting vital information"/>
    <s v="A. True"/>
    <m/>
    <s v="A. True"/>
    <b v="1"/>
    <s v="D. All of the Above"/>
    <x v="0"/>
    <b v="1"/>
    <s v="A. Every time"/>
    <s v="B. Often"/>
    <s v="D. Never"/>
    <s v="C. Rarely"/>
    <s v="C. Rarely"/>
    <s v="B. Often"/>
    <s v="B. Often"/>
    <s v="B. Often"/>
    <s v="C. Rarely"/>
    <s v="C. Rarely"/>
    <s v="B. Often"/>
    <s v="B. Often"/>
    <x v="2"/>
    <x v="0"/>
  </r>
  <r>
    <x v="299"/>
    <m/>
    <x v="1"/>
    <x v="1"/>
    <x v="2"/>
    <x v="0"/>
    <x v="1"/>
    <s v="C. Mobile phone"/>
    <s v="A. Browsing"/>
    <x v="1"/>
    <s v="A. Below 3 years"/>
    <s v="D. It is those practices an internet user should engage in to avoid cyber attack"/>
    <s v="A. Human health"/>
    <s v="D. All of the above"/>
    <s v="D. Physical meeting"/>
    <s v="D. Applying digital signature to a document"/>
    <s v="B. False"/>
    <s v="C. Downloading from unsecured sites"/>
    <s v="A. True"/>
    <b v="1"/>
    <s v="D. All of the Above"/>
    <x v="1"/>
    <b v="1"/>
    <s v="A. Every time"/>
    <s v="D. Never"/>
    <s v="D. Never"/>
    <s v="D. Never"/>
    <s v="B. Often"/>
    <s v="C. Rarely"/>
    <s v="A. Every time"/>
    <s v="D. Never"/>
    <s v="B. Often"/>
    <s v="B. Often"/>
    <s v="D. Never"/>
    <s v="D. Never"/>
    <x v="3"/>
    <x v="1"/>
  </r>
  <r>
    <x v="300"/>
    <m/>
    <x v="0"/>
    <x v="4"/>
    <x v="3"/>
    <x v="2"/>
    <x v="1"/>
    <s v="A. Laptop;C. Mobile phone"/>
    <s v="A. Browsing;B. E-mail;C. Downloading music/video;D. Social networking;E. Playing games;F. learning;G. Business;H. Banking"/>
    <x v="0"/>
    <s v="B. 3 years and above"/>
    <s v="D. It is those practices an internet user should engage in to avoid cyber attack"/>
    <s v="A. Human health"/>
    <s v="D. All of the above"/>
    <s v="D. Physical meeting"/>
    <s v="A. It is the act of deceiving somebody into submitting vital information"/>
    <s v="A. True"/>
    <s v="A. Software update"/>
    <s v="A. True"/>
    <b v="1"/>
    <s v="D. All of the Above"/>
    <x v="0"/>
    <b v="1"/>
    <s v="A. Every time"/>
    <s v="A. Every time"/>
    <s v="A. Every time"/>
    <s v="A. Every time"/>
    <s v="B. Often"/>
    <s v="C. Rarely"/>
    <s v="A. Every time"/>
    <s v="A. Every time"/>
    <s v="D. Never"/>
    <s v="D. Never"/>
    <s v="B. Often"/>
    <s v="B. Often"/>
    <x v="1"/>
    <x v="0"/>
  </r>
  <r>
    <x v="301"/>
    <m/>
    <x v="1"/>
    <x v="0"/>
    <x v="2"/>
    <x v="1"/>
    <x v="1"/>
    <s v="A. Laptop;C. Mobile phone"/>
    <s v="A. Browsing;B. E-mail;C. Downloading music/video;D. Social networking;F. learning;G. Business;H. Banking"/>
    <x v="1"/>
    <s v="B. 3 years and above"/>
    <s v="C. Running antivirus scan at least once a week"/>
    <s v="D. Information"/>
    <s v="D. All of the above"/>
    <s v="D. Physical meeting"/>
    <s v="A. It is the act of deceiving somebody into submitting vital information"/>
    <s v="A. True"/>
    <s v="A. Software update"/>
    <s v="A. True"/>
    <b v="1"/>
    <s v="D. All of the Above"/>
    <x v="0"/>
    <b v="1"/>
    <s v="B. Often"/>
    <s v="C. Rarely"/>
    <s v="C. Rarely"/>
    <s v="C. Rarely"/>
    <s v="B. Often"/>
    <s v="C. Rarely"/>
    <s v="C. Rarely"/>
    <s v="C. Rarely"/>
    <s v="C. Rarely"/>
    <s v="C. Rarely"/>
    <s v="C. Rarely"/>
    <s v="B. Often"/>
    <x v="2"/>
    <x v="1"/>
  </r>
  <r>
    <x v="302"/>
    <m/>
    <x v="1"/>
    <x v="0"/>
    <x v="2"/>
    <x v="1"/>
    <x v="1"/>
    <s v="A. Laptop;C. Mobile phone"/>
    <s v="A. Browsing;B. E-mail;C. Downloading music/video;D. Social networking;F. learning;G. Business;H. Banking"/>
    <x v="1"/>
    <s v="B. 3 years and above"/>
    <s v="C. Running antivirus scan at least once a week"/>
    <s v="B. Network"/>
    <s v="D. All of the above"/>
    <s v="D. Physical meeting"/>
    <s v="A. It is the act of deceiving somebody into submitting vital information"/>
    <s v="A. True"/>
    <s v="B. The use of infected device"/>
    <s v="B. False"/>
    <b v="1"/>
    <s v="D. All of the Above"/>
    <x v="0"/>
    <b v="1"/>
    <s v="C. Rarely"/>
    <s v="C. Rarely"/>
    <s v="C. Rarely"/>
    <s v="C. Rarely"/>
    <s v="B. Often"/>
    <s v="D. Never"/>
    <s v="D. Never"/>
    <s v="D. Never"/>
    <s v="D. Never"/>
    <s v="C. Rarely"/>
    <s v="B. Often"/>
    <s v="B. Often"/>
    <x v="1"/>
    <x v="1"/>
  </r>
  <r>
    <x v="303"/>
    <m/>
    <x v="1"/>
    <x v="3"/>
    <x v="1"/>
    <x v="1"/>
    <x v="0"/>
    <s v="A. Laptop;C. Mobile phone"/>
    <s v="A. Browsing;B. E-mail"/>
    <x v="1"/>
    <s v="B. 3 years and above"/>
    <s v="D. It is those practices an internet user should engage in to avoid cyber attack"/>
    <m/>
    <m/>
    <s v="D. Physical meeting"/>
    <s v="A. It is the act of deceiving somebody into submitting vital information"/>
    <s v="A. True"/>
    <m/>
    <s v="B. False"/>
    <m/>
    <m/>
    <x v="0"/>
    <b v="1"/>
    <s v="A. Every time"/>
    <s v="D. Never"/>
    <s v="D. Never"/>
    <s v="C. Rarely"/>
    <s v="A. Every time"/>
    <s v="C. Rarely"/>
    <s v="C. Rarely"/>
    <s v="C. Rarely"/>
    <s v="B. Often"/>
    <s v="B. Often"/>
    <s v="A. Every time"/>
    <s v="C. Rarely"/>
    <x v="1"/>
    <x v="1"/>
  </r>
  <r>
    <x v="304"/>
    <m/>
    <x v="0"/>
    <x v="3"/>
    <x v="1"/>
    <x v="1"/>
    <x v="1"/>
    <s v="A. Laptop;C. Mobile phone"/>
    <s v="A. Browsing;B. E-mail;D. Social networking;H. Banking"/>
    <x v="1"/>
    <s v="B. 3 years and above"/>
    <s v="C. Running antivirus scan at least once a week"/>
    <s v="C. Device used"/>
    <s v="D. All of the above"/>
    <s v="D. Physical meeting"/>
    <s v="C. Pass-wording your document"/>
    <s v="B. False"/>
    <s v="C. Downloading from unsecured sites"/>
    <s v="A. True"/>
    <b v="1"/>
    <s v="D. All of the Above"/>
    <x v="3"/>
    <b v="1"/>
    <s v="B. Often"/>
    <s v="D. Never"/>
    <s v="D. Never"/>
    <s v="B. Often"/>
    <s v="C. Rarely"/>
    <s v="C. Rarely"/>
    <s v="D. Never"/>
    <s v="C. Rarely"/>
    <s v="C. Rarely"/>
    <s v="C. Rarely"/>
    <s v="B. Often"/>
    <s v="B. Often"/>
    <x v="1"/>
    <x v="1"/>
  </r>
  <r>
    <x v="305"/>
    <m/>
    <x v="0"/>
    <x v="3"/>
    <x v="1"/>
    <x v="1"/>
    <x v="1"/>
    <s v="A. Laptop;C. Mobile phone"/>
    <s v="A. Browsing;B. E-mail;F. learning;H. Banking"/>
    <x v="1"/>
    <s v="B. 3 years and above"/>
    <s v="D. It is those practices an internet user should engage in to avoid cyber attack"/>
    <s v="A. Human health"/>
    <s v="D. All of the above"/>
    <s v="D. Physical meeting"/>
    <s v="A. It is the act of deceiving somebody into submitting vital information"/>
    <s v="A. True"/>
    <s v="A. Software update"/>
    <s v="B. False"/>
    <b v="1"/>
    <s v="D. All of the Above"/>
    <x v="1"/>
    <b v="1"/>
    <s v="B. Often"/>
    <s v="C. Rarely"/>
    <s v="D. Never"/>
    <s v="C. Rarely"/>
    <s v="A. Every time"/>
    <s v="C. Rarely"/>
    <s v="D. Never"/>
    <s v="C. Rarely"/>
    <s v="C. Rarely"/>
    <s v="D. Never"/>
    <s v="C. Rarely"/>
    <s v="B. Often"/>
    <x v="1"/>
    <x v="1"/>
  </r>
  <r>
    <x v="306"/>
    <m/>
    <x v="1"/>
    <x v="0"/>
    <x v="3"/>
    <x v="2"/>
    <x v="0"/>
    <s v="C. Mobile phone"/>
    <s v="A. Browsing"/>
    <x v="1"/>
    <s v="B. 3 years and above"/>
    <s v="D. It is those practices an internet user should engage in to avoid cyber attack"/>
    <s v="A. Human health"/>
    <s v="D. All of the above"/>
    <s v="D. Physical meeting"/>
    <s v="A. It is the act of deceiving somebody into submitting vital information"/>
    <s v="A. True"/>
    <s v="D. The use of unprotected devices"/>
    <s v="A. True"/>
    <b v="1"/>
    <s v="D. All of the Above"/>
    <x v="0"/>
    <b v="1"/>
    <s v="A. Every time"/>
    <s v="D. Never"/>
    <s v="D. Never"/>
    <s v="D. Never"/>
    <s v="A. Every time"/>
    <s v="B. Often"/>
    <s v="D. Never"/>
    <s v="D. Never"/>
    <s v="D. Never"/>
    <s v="B. Often"/>
    <s v="A. Every time"/>
    <s v="B. Often"/>
    <x v="2"/>
    <x v="1"/>
  </r>
  <r>
    <x v="307"/>
    <m/>
    <x v="0"/>
    <x v="2"/>
    <x v="1"/>
    <x v="1"/>
    <x v="0"/>
    <s v="A. Laptop"/>
    <s v="A. Browsing"/>
    <x v="0"/>
    <s v="B. 3 years and above"/>
    <s v="C. Running antivirus scan at least once a week"/>
    <s v="D. Information"/>
    <s v="D. All of the above"/>
    <s v="D. Physical meeting"/>
    <s v="A. It is the act of deceiving somebody into submitting vital information"/>
    <s v="A. True"/>
    <s v="A. Software update"/>
    <s v="A. True"/>
    <b v="0"/>
    <s v="D. All of the Above"/>
    <x v="0"/>
    <b v="1"/>
    <s v="B. Often"/>
    <s v="B. Often"/>
    <s v="C. Rarely"/>
    <s v="B. Often"/>
    <s v="B. Often"/>
    <s v="C. Rarely"/>
    <s v="C. Rarely"/>
    <s v="C. Rarely"/>
    <s v="B. Often"/>
    <s v="B. Often"/>
    <s v="B. Often"/>
    <s v="B. Often"/>
    <x v="1"/>
    <x v="1"/>
  </r>
  <r>
    <x v="308"/>
    <m/>
    <x v="0"/>
    <x v="1"/>
    <x v="2"/>
    <x v="1"/>
    <x v="0"/>
    <s v="A. Laptop;C. Mobile phone"/>
    <s v="A. Browsing;B. E-mail;C. Downloading music/video;D. Social networking;E. Playing games;F. learning;G. Business;H. Banking"/>
    <x v="1"/>
    <s v="B. 3 years and above"/>
    <s v="D. It is those practices an internet user should engage in to avoid cyber attack"/>
    <s v="A. Human health"/>
    <s v="D. All of the above"/>
    <s v="D. Physical meeting"/>
    <s v="A. It is the act of deceiving somebody into submitting vital information"/>
    <s v="A. True"/>
    <s v="A. Software update"/>
    <s v="A. True"/>
    <b v="1"/>
    <s v="D. All of the Above"/>
    <x v="0"/>
    <b v="1"/>
    <s v="B. Often"/>
    <s v="D. Never"/>
    <s v="D. Never"/>
    <s v="D. Never"/>
    <s v="B. Often"/>
    <s v="C. Rarely"/>
    <s v="C. Rarely"/>
    <s v="C. Rarely"/>
    <s v="C. Rarely"/>
    <s v="C. Rarely"/>
    <s v="B. Often"/>
    <s v="B. Often"/>
    <x v="2"/>
    <x v="1"/>
  </r>
  <r>
    <x v="309"/>
    <m/>
    <x v="0"/>
    <x v="3"/>
    <x v="0"/>
    <x v="0"/>
    <x v="1"/>
    <s v="A. Laptop;C. Mobile phone"/>
    <s v="A. Browsing;B. E-mail;D. Social networking;F. learning"/>
    <x v="1"/>
    <s v="B. 3 years and above"/>
    <s v="D. It is those practices an internet user should engage in to avoid cyber attack"/>
    <s v="D. Information"/>
    <s v="D. All of the above"/>
    <s v="D. Physical meeting"/>
    <s v="A. It is the act of deceiving somebody into submitting vital information"/>
    <s v="A. True"/>
    <s v="A. Software update"/>
    <s v="B. False"/>
    <b v="1"/>
    <s v="D. All of the Above"/>
    <x v="1"/>
    <b v="1"/>
    <s v="B. Often"/>
    <s v="B. Often"/>
    <s v="D. Never"/>
    <s v="C. Rarely"/>
    <s v="B. Often"/>
    <s v="C. Rarely"/>
    <s v="B. Often"/>
    <s v="B. Often"/>
    <s v="C. Rarely"/>
    <s v="C. Rarely"/>
    <s v="C. Rarely"/>
    <s v="B. Often"/>
    <x v="1"/>
    <x v="0"/>
  </r>
  <r>
    <x v="310"/>
    <m/>
    <x v="0"/>
    <x v="3"/>
    <x v="0"/>
    <x v="0"/>
    <x v="1"/>
    <s v="A. Laptop;C. Mobile phone"/>
    <s v="A. Browsing;B. E-mail;D. Social networking;F. learning;H. Banking"/>
    <x v="1"/>
    <s v="B. 3 years and above"/>
    <s v="D. It is those practices an internet user should engage in to avoid cyber attack"/>
    <s v="D. Information"/>
    <s v="D. All of the above"/>
    <s v="D. Physical meeting"/>
    <s v="A. It is the act of deceiving somebody into submitting vital information"/>
    <s v="A. True"/>
    <s v="A. Software update"/>
    <s v="A. True"/>
    <b v="1"/>
    <s v="D. All of the Above"/>
    <x v="1"/>
    <b v="1"/>
    <s v="B. Often"/>
    <s v="C. Rarely"/>
    <s v="C. Rarely"/>
    <s v="C. Rarely"/>
    <s v="B. Often"/>
    <s v="B. Often"/>
    <s v="C. Rarely"/>
    <s v="C. Rarely"/>
    <s v="C. Rarely"/>
    <s v="D. Never"/>
    <s v="C. Rarely"/>
    <s v="B. Often"/>
    <x v="1"/>
    <x v="1"/>
  </r>
  <r>
    <x v="311"/>
    <m/>
    <x v="1"/>
    <x v="2"/>
    <x v="1"/>
    <x v="1"/>
    <x v="0"/>
    <s v="A. Laptop;C. Mobile phone"/>
    <s v="A. Browsing;B. E-mail;D. Social networking;F. learning;G. Business;H. Banking"/>
    <x v="1"/>
    <s v="B. 3 years and above"/>
    <s v="D. It is those practices an internet user should engage in to avoid cyber attack"/>
    <s v="B. Network"/>
    <s v="D. All of the above"/>
    <s v="D. Physical meeting"/>
    <s v="A. It is the act of deceiving somebody into submitting vital information"/>
    <s v="A. True"/>
    <s v="A. Software update"/>
    <s v="B. False"/>
    <b v="0"/>
    <s v="D. All of the Above"/>
    <x v="0"/>
    <b v="1"/>
    <s v="B. Often"/>
    <s v="C. Rarely"/>
    <s v="D. Never"/>
    <s v="D. Never"/>
    <s v="B. Often"/>
    <s v="C. Rarely"/>
    <s v="C. Rarely"/>
    <s v="C. Rarely"/>
    <s v="B. Often"/>
    <s v="C. Rarely"/>
    <s v="B. Often"/>
    <s v="C. Rarely"/>
    <x v="1"/>
    <x v="1"/>
  </r>
  <r>
    <x v="312"/>
    <m/>
    <x v="0"/>
    <x v="4"/>
    <x v="3"/>
    <x v="2"/>
    <x v="1"/>
    <s v="A. Laptop;C. Mobile phone"/>
    <s v="A. Browsing;B. E-mail;C. Downloading music/video;D. Social networking;E. Playing games;F. learning;G. Business;H. Banking"/>
    <x v="1"/>
    <s v="B. 3 years and above"/>
    <s v="D. It is those practices an internet user should engage in to avoid cyber attack"/>
    <s v="B. Network"/>
    <s v="D. All of the above"/>
    <s v="D. Physical meeting"/>
    <s v="A. It is the act of deceiving somebody into submitting vital information"/>
    <s v="A. True"/>
    <s v="A. Software update"/>
    <s v="A. True"/>
    <b v="1"/>
    <s v="D. All of the Above"/>
    <x v="0"/>
    <b v="1"/>
    <s v="C. Rarely"/>
    <s v="C. Rarely"/>
    <s v="B. Often"/>
    <s v="A. Every time"/>
    <s v="D. Never"/>
    <s v="C. Rarely"/>
    <s v="D. Never"/>
    <s v="A. Every time"/>
    <s v="C. Rarely"/>
    <s v="B. Often"/>
    <s v="B. Often"/>
    <s v="B. Often"/>
    <x v="1"/>
    <x v="1"/>
  </r>
  <r>
    <x v="313"/>
    <m/>
    <x v="0"/>
    <x v="4"/>
    <x v="3"/>
    <x v="2"/>
    <x v="1"/>
    <s v="A. Laptop;C. Mobile phone"/>
    <s v="A. Browsing;B. E-mail;C. Downloading music/video;D. Social networking;F. learning;H. Banking"/>
    <x v="1"/>
    <s v="B. 3 years and above"/>
    <s v="D. It is those practices an internet user should engage in to avoid cyber attack"/>
    <s v="A. Human health"/>
    <s v="D. All of the above"/>
    <s v="D. Physical meeting"/>
    <s v="A. It is the act of deceiving somebody into submitting vital information"/>
    <s v="A. True"/>
    <s v="A. Software update"/>
    <s v="A. True"/>
    <b v="1"/>
    <s v="D. All of the Above"/>
    <x v="0"/>
    <b v="1"/>
    <s v="A. Every time"/>
    <s v="D. Never"/>
    <s v="A. Every time"/>
    <s v="B. Often"/>
    <s v="A. Every time"/>
    <s v="C. Rarely"/>
    <s v="D. Never"/>
    <s v="D. Never"/>
    <s v="C. Rarely"/>
    <s v="C. Rarely"/>
    <s v="A. Every time"/>
    <s v="B. Often"/>
    <x v="1"/>
    <x v="1"/>
  </r>
  <r>
    <x v="314"/>
    <m/>
    <x v="0"/>
    <x v="2"/>
    <x v="1"/>
    <x v="1"/>
    <x v="1"/>
    <s v="A. Laptop;C. Mobile phone"/>
    <s v="A. Browsing;B. E-mail;D. Social networking;F. learning;H. Banking"/>
    <x v="1"/>
    <s v="B. 3 years and above"/>
    <s v="C. Running antivirus scan at least once a week"/>
    <s v="C. Device used"/>
    <s v="C. LinkedIn"/>
    <s v="D. Physical meeting"/>
    <s v="B. Sending e-mail to somebody"/>
    <s v="A. True"/>
    <s v="B. The use of infected device"/>
    <s v="A. True"/>
    <b v="1"/>
    <s v="D. All of the Above"/>
    <x v="1"/>
    <b v="1"/>
    <s v="A. Every time"/>
    <s v="A. Every time"/>
    <s v="C. Rarely"/>
    <s v="B. Often"/>
    <s v="B. Often"/>
    <s v="C. Rarely"/>
    <s v="C. Rarely"/>
    <s v="C. Rarely"/>
    <s v="B. Often"/>
    <s v="C. Rarely"/>
    <s v="C. Rarely"/>
    <s v="B. Often"/>
    <x v="2"/>
    <x v="1"/>
  </r>
  <r>
    <x v="315"/>
    <m/>
    <x v="0"/>
    <x v="2"/>
    <x v="0"/>
    <x v="1"/>
    <x v="1"/>
    <s v="A. Laptop;C. Mobile phone"/>
    <s v="A. Browsing;B. E-mail;D. Social networking;F. learning;H. Banking"/>
    <x v="1"/>
    <s v="B. 3 years and above"/>
    <s v="D. It is those practices an internet user should engage in to avoid cyber attack"/>
    <s v="D. Information"/>
    <s v="D. All of the above"/>
    <s v="D. Physical meeting"/>
    <s v="A. It is the act of deceiving somebody into submitting vital information"/>
    <s v="A. True"/>
    <s v="B. The use of infected device"/>
    <s v="A. True"/>
    <b v="1"/>
    <s v="D. All of the Above"/>
    <x v="0"/>
    <b v="1"/>
    <s v="A. Every time"/>
    <s v="D. Never"/>
    <s v="D. Never"/>
    <s v="D. Never"/>
    <s v="B. Often"/>
    <s v="C. Rarely"/>
    <s v="D. Never"/>
    <s v="D. Never"/>
    <s v="B. Often"/>
    <s v="C. Rarely"/>
    <s v="B. Often"/>
    <s v="B. Often"/>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8"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C15:D18" firstHeaderRow="1" firstDataRow="1" firstDataCol="1" rowPageCount="1" colPageCount="1"/>
  <pivotFields count="37">
    <pivotField showAll="0"/>
    <pivotField showAll="0"/>
    <pivotField axis="axisPage" multipleItemSelectionAllowed="1" showAll="0">
      <items count="4">
        <item m="1" x="2"/>
        <item h="1"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3">
        <item x="1"/>
        <item x="0"/>
        <item t="default"/>
      </items>
    </pivotField>
  </pivotFields>
  <rowFields count="1">
    <field x="36"/>
  </rowFields>
  <rowItems count="3">
    <i>
      <x/>
    </i>
    <i>
      <x v="1"/>
    </i>
    <i t="grand">
      <x/>
    </i>
  </rowItems>
  <colItems count="1">
    <i/>
  </colItems>
  <pageFields count="1">
    <pageField fld="2" hier="-1"/>
  </pageFields>
  <dataFields count="1">
    <dataField name="Count of Cyber Hygiene" fld="36" subtotal="count" baseField="36" baseItem="0"/>
  </dataFields>
  <chartFormats count="6">
    <chartFormat chart="3" format="0"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 chart="5" format="5">
      <pivotArea type="data" outline="0" fieldPosition="0">
        <references count="2">
          <reference field="4294967294" count="1" selected="0">
            <x v="0"/>
          </reference>
          <reference field="36" count="1" selected="0">
            <x v="0"/>
          </reference>
        </references>
      </pivotArea>
    </chartFormat>
    <chartFormat chart="5" format="6">
      <pivotArea type="data" outline="0" fieldPosition="0">
        <references count="2">
          <reference field="4294967294" count="1" selected="0">
            <x v="0"/>
          </reference>
          <reference field="36" count="1" selected="0">
            <x v="1"/>
          </reference>
        </references>
      </pivotArea>
    </chartFormat>
    <chartFormat chart="3" format="1">
      <pivotArea type="data" outline="0" fieldPosition="0">
        <references count="2">
          <reference field="4294967294" count="1" selected="0">
            <x v="0"/>
          </reference>
          <reference field="36" count="1" selected="0">
            <x v="0"/>
          </reference>
        </references>
      </pivotArea>
    </chartFormat>
    <chartFormat chart="3" format="2">
      <pivotArea type="data" outline="0" fieldPosition="0">
        <references count="2">
          <reference field="4294967294" count="1" selected="0">
            <x v="0"/>
          </reference>
          <reference field="36"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0.xml><?xml version="1.0" encoding="utf-8"?>
<pivotTableDefinition xmlns="http://schemas.openxmlformats.org/spreadsheetml/2006/main" name="PivotTable16"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I20:J23" firstHeaderRow="1" firstDataRow="1" firstDataCol="1" rowPageCount="1" colPageCount="1"/>
  <pivotFields count="37">
    <pivotField showAll="0"/>
    <pivotField showAll="0"/>
    <pivotField showAll="0"/>
    <pivotField showAll="0"/>
    <pivotField showAll="0"/>
    <pivotField showAll="0"/>
    <pivotField showAll="0"/>
    <pivotField showAll="0"/>
    <pivotField showAll="0"/>
    <pivotField axis="axisPage" showAll="0">
      <items count="4">
        <item x="0"/>
        <item x="1"/>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3">
        <item x="1"/>
        <item x="0"/>
        <item t="default"/>
      </items>
    </pivotField>
  </pivotFields>
  <rowFields count="1">
    <field x="36"/>
  </rowFields>
  <rowItems count="3">
    <i>
      <x/>
    </i>
    <i>
      <x v="1"/>
    </i>
    <i t="grand">
      <x/>
    </i>
  </rowItems>
  <colItems count="1">
    <i/>
  </colItems>
  <pageFields count="1">
    <pageField fld="9" item="0" hier="-1"/>
  </pageFields>
  <dataFields count="1">
    <dataField name="Count of Cyber Hygiene" fld="36" subtotal="count" showDataAs="percentOfTotal" baseField="36" baseItem="0" numFmtId="9"/>
  </dataFields>
  <formats count="4">
    <format dxfId="19">
      <pivotArea outline="0" collapsedLevelsAreSubtotals="1" fieldPosition="0"/>
    </format>
    <format dxfId="18">
      <pivotArea outline="0" collapsedLevelsAreSubtotals="1" fieldPosition="0"/>
    </format>
    <format dxfId="17">
      <pivotArea outline="0" collapsedLevelsAreSubtotals="1" fieldPosition="0"/>
    </format>
    <format dxfId="16">
      <pivotArea outline="0" collapsedLevelsAreSubtotals="1" fieldPosition="0"/>
    </format>
  </formats>
  <chartFormats count="4">
    <chartFormat chart="3"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6" format="5">
      <pivotArea type="data" outline="0" fieldPosition="0">
        <references count="2">
          <reference field="4294967294" count="1" selected="0">
            <x v="0"/>
          </reference>
          <reference field="36" count="1" selected="0">
            <x v="0"/>
          </reference>
        </references>
      </pivotArea>
    </chartFormat>
    <chartFormat chart="6" format="6">
      <pivotArea type="data" outline="0" fieldPosition="0">
        <references count="2">
          <reference field="4294967294" count="1" selected="0">
            <x v="0"/>
          </reference>
          <reference field="36"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1.xml><?xml version="1.0" encoding="utf-8"?>
<pivotTableDefinition xmlns="http://schemas.openxmlformats.org/spreadsheetml/2006/main" name="PivotTable10"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F5:G11" firstHeaderRow="1" firstDataRow="1" firstDataCol="1" rowPageCount="1" colPageCount="1"/>
  <pivotFields count="37">
    <pivotField showAll="0"/>
    <pivotField showAll="0"/>
    <pivotField showAll="0"/>
    <pivotField axis="axisRow" showAll="0">
      <items count="6">
        <item x="4"/>
        <item x="0"/>
        <item x="1"/>
        <item x="2"/>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dataField="1" showAll="0">
      <items count="3">
        <item x="1"/>
        <item x="0"/>
        <item t="default"/>
      </items>
    </pivotField>
  </pivotFields>
  <rowFields count="1">
    <field x="3"/>
  </rowFields>
  <rowItems count="6">
    <i>
      <x/>
    </i>
    <i>
      <x v="1"/>
    </i>
    <i>
      <x v="2"/>
    </i>
    <i>
      <x v="3"/>
    </i>
    <i>
      <x v="4"/>
    </i>
    <i t="grand">
      <x/>
    </i>
  </rowItems>
  <colItems count="1">
    <i/>
  </colItems>
  <pageFields count="1">
    <pageField fld="36" item="0" hier="-1"/>
  </pageFields>
  <dataFields count="1">
    <dataField name="Count of Cyber Hygiene" fld="36" subtotal="count" baseField="3"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2.xml><?xml version="1.0" encoding="utf-8"?>
<pivotTableDefinition xmlns="http://schemas.openxmlformats.org/spreadsheetml/2006/main" name="PivotTable9"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F15:G21" firstHeaderRow="1" firstDataRow="1" firstDataCol="1" rowPageCount="1" colPageCount="1"/>
  <pivotFields count="37">
    <pivotField showAll="0"/>
    <pivotField showAll="0"/>
    <pivotField showAll="0"/>
    <pivotField axis="axisRow" showAll="0">
      <items count="6">
        <item x="4"/>
        <item x="0"/>
        <item x="1"/>
        <item x="2"/>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dataField="1" showAll="0">
      <items count="3">
        <item x="1"/>
        <item x="0"/>
        <item t="default"/>
      </items>
    </pivotField>
  </pivotFields>
  <rowFields count="1">
    <field x="3"/>
  </rowFields>
  <rowItems count="6">
    <i>
      <x/>
    </i>
    <i>
      <x v="1"/>
    </i>
    <i>
      <x v="2"/>
    </i>
    <i>
      <x v="3"/>
    </i>
    <i>
      <x v="4"/>
    </i>
    <i t="grand">
      <x/>
    </i>
  </rowItems>
  <colItems count="1">
    <i/>
  </colItems>
  <pageFields count="1">
    <pageField fld="36" item="1" hier="-1"/>
  </pageFields>
  <dataFields count="1">
    <dataField name="Count of Cyber Hygiene" fld="36" subtotal="count" baseField="3"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3.xml><?xml version="1.0" encoding="utf-8"?>
<pivotTableDefinition xmlns="http://schemas.openxmlformats.org/spreadsheetml/2006/main" name="PivotTable2"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8:B11" firstHeaderRow="1" firstDataRow="1" firstDataCol="1"/>
  <pivotFields count="37">
    <pivotField showAll="0"/>
    <pivotField showAll="0"/>
    <pivotField showAll="0">
      <items count="4">
        <item h="1" m="1" x="2"/>
        <item h="1"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3">
        <item x="1"/>
        <item x="0"/>
        <item t="default"/>
      </items>
    </pivotField>
  </pivotFields>
  <rowFields count="1">
    <field x="36"/>
  </rowFields>
  <rowItems count="3">
    <i>
      <x/>
    </i>
    <i>
      <x v="1"/>
    </i>
    <i t="grand">
      <x/>
    </i>
  </rowItems>
  <colItems count="1">
    <i/>
  </colItems>
  <dataFields count="1">
    <dataField name="Count of Cyber Hygiene" fld="36" subtotal="count" baseField="36"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4.xml><?xml version="1.0" encoding="utf-8"?>
<pivotTableDefinition xmlns="http://schemas.openxmlformats.org/spreadsheetml/2006/main" name="PivotTable1"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A4" firstHeaderRow="1" firstDataRow="1" firstDataCol="0"/>
  <pivotFields count="37">
    <pivotField dataField="1" showAll="0">
      <items count="317">
        <item x="17"/>
        <item x="18"/>
        <item x="19"/>
        <item x="20"/>
        <item x="21"/>
        <item x="22"/>
        <item x="23"/>
        <item x="24"/>
        <item x="0"/>
        <item x="1"/>
        <item x="2"/>
        <item x="3"/>
        <item x="4"/>
        <item x="25"/>
        <item x="5"/>
        <item x="6"/>
        <item x="7"/>
        <item x="8"/>
        <item x="9"/>
        <item x="10"/>
        <item x="11"/>
        <item x="26"/>
        <item x="12"/>
        <item x="13"/>
        <item x="14"/>
        <item x="15"/>
        <item x="16"/>
        <item x="32"/>
        <item x="33"/>
        <item x="27"/>
        <item x="28"/>
        <item x="34"/>
        <item x="29"/>
        <item x="35"/>
        <item x="30"/>
        <item x="36"/>
        <item x="31"/>
        <item x="41"/>
        <item x="42"/>
        <item x="37"/>
        <item x="38"/>
        <item x="39"/>
        <item x="40"/>
        <item x="46"/>
        <item x="47"/>
        <item x="43"/>
        <item x="44"/>
        <item x="45"/>
        <item x="49"/>
        <item x="48"/>
        <item x="50"/>
        <item x="51"/>
        <item x="52"/>
        <item x="53"/>
        <item x="56"/>
        <item x="55"/>
        <item x="57"/>
        <item x="54"/>
        <item x="58"/>
        <item x="59"/>
        <item x="60"/>
        <item x="61"/>
        <item x="62"/>
        <item x="64"/>
        <item x="63"/>
        <item x="65"/>
        <item x="68"/>
        <item x="66"/>
        <item x="67"/>
        <item x="69"/>
        <item x="73"/>
        <item x="70"/>
        <item x="71"/>
        <item x="72"/>
        <item x="74"/>
        <item x="80"/>
        <item x="81"/>
        <item x="82"/>
        <item x="77"/>
        <item x="78"/>
        <item x="79"/>
        <item x="75"/>
        <item x="76"/>
        <item x="83"/>
        <item x="84"/>
        <item x="85"/>
        <item x="86"/>
        <item x="90"/>
        <item x="91"/>
        <item x="92"/>
        <item x="93"/>
        <item x="87"/>
        <item x="88"/>
        <item x="89"/>
        <item x="101"/>
        <item x="97"/>
        <item x="98"/>
        <item x="99"/>
        <item x="100"/>
        <item x="102"/>
        <item x="94"/>
        <item x="95"/>
        <item x="96"/>
        <item x="105"/>
        <item x="103"/>
        <item x="104"/>
        <item x="108"/>
        <item x="107"/>
        <item x="106"/>
        <item x="110"/>
        <item x="111"/>
        <item x="109"/>
        <item x="112"/>
        <item x="113"/>
        <item x="114"/>
        <item x="115"/>
        <item x="116"/>
        <item x="117"/>
        <item x="118"/>
        <item x="119"/>
        <item x="120"/>
        <item x="121"/>
        <item x="124"/>
        <item x="125"/>
        <item x="126"/>
        <item x="127"/>
        <item x="136"/>
        <item x="137"/>
        <item x="122"/>
        <item x="123"/>
        <item x="138"/>
        <item x="128"/>
        <item x="129"/>
        <item x="130"/>
        <item x="131"/>
        <item x="132"/>
        <item x="133"/>
        <item x="134"/>
        <item x="135"/>
        <item x="140"/>
        <item x="139"/>
        <item x="141"/>
        <item x="142"/>
        <item x="143"/>
        <item x="144"/>
        <item x="147"/>
        <item x="145"/>
        <item x="146"/>
        <item x="148"/>
        <item x="149"/>
        <item x="150"/>
        <item x="151"/>
        <item x="152"/>
        <item x="153"/>
        <item x="155"/>
        <item x="156"/>
        <item x="157"/>
        <item x="154"/>
        <item x="161"/>
        <item x="162"/>
        <item x="158"/>
        <item x="159"/>
        <item x="160"/>
        <item x="163"/>
        <item x="164"/>
        <item x="169"/>
        <item x="170"/>
        <item x="171"/>
        <item x="165"/>
        <item x="166"/>
        <item x="167"/>
        <item x="168"/>
        <item x="173"/>
        <item x="193"/>
        <item x="184"/>
        <item x="185"/>
        <item x="195"/>
        <item x="186"/>
        <item x="187"/>
        <item x="188"/>
        <item x="189"/>
        <item x="190"/>
        <item x="191"/>
        <item x="172"/>
        <item x="192"/>
        <item x="194"/>
        <item x="174"/>
        <item x="175"/>
        <item x="176"/>
        <item x="177"/>
        <item x="178"/>
        <item x="179"/>
        <item x="180"/>
        <item x="181"/>
        <item x="182"/>
        <item x="183"/>
        <item x="197"/>
        <item x="199"/>
        <item x="196"/>
        <item x="198"/>
        <item x="200"/>
        <item x="201"/>
        <item x="202"/>
        <item x="203"/>
        <item x="204"/>
        <item x="205"/>
        <item x="206"/>
        <item x="207"/>
        <item x="208"/>
        <item x="209"/>
        <item x="212"/>
        <item x="211"/>
        <item x="213"/>
        <item x="210"/>
        <item x="214"/>
        <item x="236"/>
        <item x="237"/>
        <item x="215"/>
        <item x="216"/>
        <item x="217"/>
        <item x="218"/>
        <item x="219"/>
        <item x="220"/>
        <item x="221"/>
        <item x="222"/>
        <item x="223"/>
        <item x="224"/>
        <item x="225"/>
        <item x="226"/>
        <item x="227"/>
        <item x="228"/>
        <item x="229"/>
        <item x="230"/>
        <item x="231"/>
        <item x="232"/>
        <item x="233"/>
        <item x="234"/>
        <item x="235"/>
        <item x="238"/>
        <item x="264"/>
        <item x="265"/>
        <item x="256"/>
        <item x="257"/>
        <item x="258"/>
        <item x="259"/>
        <item x="260"/>
        <item x="239"/>
        <item x="240"/>
        <item x="241"/>
        <item x="242"/>
        <item x="243"/>
        <item x="244"/>
        <item x="245"/>
        <item x="246"/>
        <item x="247"/>
        <item x="248"/>
        <item x="249"/>
        <item x="250"/>
        <item x="261"/>
        <item x="251"/>
        <item x="252"/>
        <item x="262"/>
        <item x="263"/>
        <item x="253"/>
        <item x="254"/>
        <item x="255"/>
        <item x="273"/>
        <item x="274"/>
        <item x="268"/>
        <item x="275"/>
        <item x="272"/>
        <item x="266"/>
        <item x="267"/>
        <item x="269"/>
        <item x="270"/>
        <item x="276"/>
        <item x="271"/>
        <item x="277"/>
        <item x="278"/>
        <item x="281"/>
        <item x="279"/>
        <item x="280"/>
        <item x="282"/>
        <item x="283"/>
        <item x="284"/>
        <item x="285"/>
        <item x="286"/>
        <item x="300"/>
        <item x="299"/>
        <item x="301"/>
        <item x="302"/>
        <item x="287"/>
        <item x="288"/>
        <item x="289"/>
        <item x="290"/>
        <item x="291"/>
        <item x="292"/>
        <item x="303"/>
        <item x="293"/>
        <item x="294"/>
        <item x="295"/>
        <item x="304"/>
        <item x="296"/>
        <item x="297"/>
        <item x="298"/>
        <item x="305"/>
        <item x="306"/>
        <item x="307"/>
        <item x="309"/>
        <item x="310"/>
        <item x="311"/>
        <item x="308"/>
        <item x="313"/>
        <item x="312"/>
        <item x="314"/>
        <item x="315"/>
        <item t="default"/>
      </items>
    </pivotField>
    <pivotField showAll="0"/>
    <pivotField showAll="0">
      <items count="4">
        <item m="1" x="2"/>
        <item x="1"/>
        <item x="0"/>
        <item t="default"/>
      </items>
    </pivotField>
    <pivotField showAll="0"/>
    <pivotField showAll="0">
      <items count="6">
        <item x="4"/>
        <item x="3"/>
        <item x="0"/>
        <item x="2"/>
        <item x="1"/>
        <item t="default"/>
      </items>
    </pivotField>
    <pivotField showAll="0">
      <items count="4">
        <item x="2"/>
        <item x="1"/>
        <item x="0"/>
        <item t="default"/>
      </items>
    </pivotField>
    <pivotField showAll="0">
      <items count="4">
        <item x="1"/>
        <item x="0"/>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5">
        <item x="0"/>
        <item x="1"/>
        <item x="2"/>
        <item x="3"/>
        <item t="default"/>
      </items>
    </pivotField>
    <pivotField showAll="0">
      <items count="3">
        <item x="1"/>
        <item x="0"/>
        <item t="default"/>
      </items>
    </pivotField>
  </pivotFields>
  <rowItems count="1">
    <i/>
  </rowItems>
  <colItems count="1">
    <i/>
  </colItems>
  <dataFields count="1">
    <dataField name="Count of Timestamp"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5.xml><?xml version="1.0" encoding="utf-8"?>
<pivotTableDefinition xmlns="http://schemas.openxmlformats.org/spreadsheetml/2006/main" name="PivotTable6"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2">
  <location ref="A30:B33" firstHeaderRow="1" firstDataRow="1" firstDataCol="1" rowPageCount="1" colPageCount="1"/>
  <pivotFields count="37">
    <pivotField showAll="0"/>
    <pivotField showAll="0"/>
    <pivotField axis="axisPage" multipleItemSelectionAllowed="1" showAll="0">
      <items count="4">
        <item m="1" x="2"/>
        <item x="1"/>
        <item h="1"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3">
        <item x="1"/>
        <item x="0"/>
        <item t="default"/>
      </items>
    </pivotField>
  </pivotFields>
  <rowFields count="1">
    <field x="36"/>
  </rowFields>
  <rowItems count="3">
    <i>
      <x/>
    </i>
    <i>
      <x v="1"/>
    </i>
    <i t="grand">
      <x/>
    </i>
  </rowItems>
  <colItems count="1">
    <i/>
  </colItems>
  <pageFields count="1">
    <pageField fld="2" hier="-1"/>
  </pageFields>
  <dataFields count="1">
    <dataField name="Count of Cyber Hygiene" fld="36" subtotal="count" baseField="36" baseItem="0"/>
  </dataFields>
  <chartFormats count="10">
    <chartFormat chart="3" format="0"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 chart="5" format="5">
      <pivotArea type="data" outline="0" fieldPosition="0">
        <references count="2">
          <reference field="4294967294" count="1" selected="0">
            <x v="0"/>
          </reference>
          <reference field="36" count="1" selected="0">
            <x v="0"/>
          </reference>
        </references>
      </pivotArea>
    </chartFormat>
    <chartFormat chart="5" format="6">
      <pivotArea type="data" outline="0" fieldPosition="0">
        <references count="2">
          <reference field="4294967294" count="1" selected="0">
            <x v="0"/>
          </reference>
          <reference field="36" count="1" selected="0">
            <x v="1"/>
          </reference>
        </references>
      </pivotArea>
    </chartFormat>
    <chartFormat chart="9" format="0" series="1">
      <pivotArea type="data" outline="0" fieldPosition="0">
        <references count="1">
          <reference field="4294967294" count="1" selected="0">
            <x v="0"/>
          </reference>
        </references>
      </pivotArea>
    </chartFormat>
    <chartFormat chart="11" format="4" series="1">
      <pivotArea type="data" outline="0" fieldPosition="0">
        <references count="1">
          <reference field="4294967294" count="1" selected="0">
            <x v="0"/>
          </reference>
        </references>
      </pivotArea>
    </chartFormat>
    <chartFormat chart="11" format="5">
      <pivotArea type="data" outline="0" fieldPosition="0">
        <references count="2">
          <reference field="4294967294" count="1" selected="0">
            <x v="0"/>
          </reference>
          <reference field="36" count="1" selected="0">
            <x v="0"/>
          </reference>
        </references>
      </pivotArea>
    </chartFormat>
    <chartFormat chart="11" format="6">
      <pivotArea type="data" outline="0" fieldPosition="0">
        <references count="2">
          <reference field="4294967294" count="1" selected="0">
            <x v="0"/>
          </reference>
          <reference field="36" count="1" selected="0">
            <x v="1"/>
          </reference>
        </references>
      </pivotArea>
    </chartFormat>
    <chartFormat chart="9" format="1">
      <pivotArea type="data" outline="0" fieldPosition="0">
        <references count="2">
          <reference field="4294967294" count="1" selected="0">
            <x v="0"/>
          </reference>
          <reference field="36" count="1" selected="0">
            <x v="0"/>
          </reference>
        </references>
      </pivotArea>
    </chartFormat>
    <chartFormat chart="9" format="2">
      <pivotArea type="data" outline="0" fieldPosition="0">
        <references count="2">
          <reference field="4294967294" count="1" selected="0">
            <x v="0"/>
          </reference>
          <reference field="36"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6.xml><?xml version="1.0" encoding="utf-8"?>
<pivotTableDefinition xmlns="http://schemas.openxmlformats.org/spreadsheetml/2006/main" name="PivotTable5"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22:B25" firstHeaderRow="1" firstDataRow="1" firstDataCol="1" rowPageCount="1" colPageCount="1"/>
  <pivotFields count="37">
    <pivotField showAll="0"/>
    <pivotField showAll="0"/>
    <pivotField axis="axisPage" multipleItemSelectionAllowed="1" showAll="0">
      <items count="4">
        <item m="1" x="2"/>
        <item h="1"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3">
        <item x="1"/>
        <item x="0"/>
        <item t="default"/>
      </items>
    </pivotField>
  </pivotFields>
  <rowFields count="1">
    <field x="36"/>
  </rowFields>
  <rowItems count="3">
    <i>
      <x/>
    </i>
    <i>
      <x v="1"/>
    </i>
    <i t="grand">
      <x/>
    </i>
  </rowItems>
  <colItems count="1">
    <i/>
  </colItems>
  <pageFields count="1">
    <pageField fld="2" hier="-1"/>
  </pageFields>
  <dataFields count="1">
    <dataField name="Count of Cyber Hygiene" fld="36" subtotal="count" baseField="36" baseItem="0"/>
  </dataFields>
  <chartFormats count="6">
    <chartFormat chart="3" format="0"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 chart="5" format="5">
      <pivotArea type="data" outline="0" fieldPosition="0">
        <references count="2">
          <reference field="4294967294" count="1" selected="0">
            <x v="0"/>
          </reference>
          <reference field="36" count="1" selected="0">
            <x v="0"/>
          </reference>
        </references>
      </pivotArea>
    </chartFormat>
    <chartFormat chart="5" format="6">
      <pivotArea type="data" outline="0" fieldPosition="0">
        <references count="2">
          <reference field="4294967294" count="1" selected="0">
            <x v="0"/>
          </reference>
          <reference field="36" count="1" selected="0">
            <x v="1"/>
          </reference>
        </references>
      </pivotArea>
    </chartFormat>
    <chartFormat chart="3" format="1">
      <pivotArea type="data" outline="0" fieldPosition="0">
        <references count="2">
          <reference field="4294967294" count="1" selected="0">
            <x v="0"/>
          </reference>
          <reference field="36" count="1" selected="0">
            <x v="0"/>
          </reference>
        </references>
      </pivotArea>
    </chartFormat>
    <chartFormat chart="3" format="2">
      <pivotArea type="data" outline="0" fieldPosition="0">
        <references count="2">
          <reference field="4294967294" count="1" selected="0">
            <x v="0"/>
          </reference>
          <reference field="36"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7.xml><?xml version="1.0" encoding="utf-8"?>
<pivotTableDefinition xmlns="http://schemas.openxmlformats.org/spreadsheetml/2006/main" name="PivotTable8"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9" firstHeaderRow="1" firstDataRow="1" firstDataCol="1" rowPageCount="1" colPageCount="1"/>
  <pivotFields count="37">
    <pivotField showAll="0"/>
    <pivotField showAll="0"/>
    <pivotField showAll="0">
      <items count="4">
        <item h="1" m="1" x="2"/>
        <item h="1" x="1"/>
        <item x="0"/>
        <item t="default"/>
      </items>
    </pivotField>
    <pivotField axis="axisRow" showAll="0">
      <items count="6">
        <item x="4"/>
        <item x="0"/>
        <item x="1"/>
        <item x="2"/>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dataField="1" showAll="0">
      <items count="3">
        <item x="1"/>
        <item x="0"/>
        <item t="default"/>
      </items>
    </pivotField>
  </pivotFields>
  <rowFields count="1">
    <field x="3"/>
  </rowFields>
  <rowItems count="6">
    <i>
      <x/>
    </i>
    <i>
      <x v="1"/>
    </i>
    <i>
      <x v="2"/>
    </i>
    <i>
      <x v="3"/>
    </i>
    <i>
      <x v="4"/>
    </i>
    <i t="grand">
      <x/>
    </i>
  </rowItems>
  <colItems count="1">
    <i/>
  </colItems>
  <pageFields count="1">
    <pageField fld="36" hier="-1"/>
  </pageFields>
  <dataFields count="1">
    <dataField name="Count of Cyber Hygiene" fld="36" subtotal="count" baseField="3"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8.xml><?xml version="1.0" encoding="utf-8"?>
<pivotTableDefinition xmlns="http://schemas.openxmlformats.org/spreadsheetml/2006/main" name="PivotTable9"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4:B20" firstHeaderRow="1" firstDataRow="1" firstDataCol="1" rowPageCount="1" colPageCount="1"/>
  <pivotFields count="37">
    <pivotField showAll="0"/>
    <pivotField showAll="0"/>
    <pivotField showAll="0">
      <items count="4">
        <item h="1" m="1" x="2"/>
        <item h="1" x="1"/>
        <item x="0"/>
        <item t="default"/>
      </items>
    </pivotField>
    <pivotField axis="axisRow" showAll="0">
      <items count="6">
        <item x="4"/>
        <item x="0"/>
        <item x="1"/>
        <item x="2"/>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dataField="1" showAll="0">
      <items count="3">
        <item x="1"/>
        <item x="0"/>
        <item t="default"/>
      </items>
    </pivotField>
  </pivotFields>
  <rowFields count="1">
    <field x="3"/>
  </rowFields>
  <rowItems count="6">
    <i>
      <x/>
    </i>
    <i>
      <x v="1"/>
    </i>
    <i>
      <x v="2"/>
    </i>
    <i>
      <x v="3"/>
    </i>
    <i>
      <x v="4"/>
    </i>
    <i t="grand">
      <x/>
    </i>
  </rowItems>
  <colItems count="1">
    <i/>
  </colItems>
  <pageFields count="1">
    <pageField fld="36" item="1" hier="-1"/>
  </pageFields>
  <dataFields count="1">
    <dataField name="Count of Cyber Hygiene" fld="36" subtotal="count" baseField="3"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9.xml><?xml version="1.0" encoding="utf-8"?>
<pivotTableDefinition xmlns="http://schemas.openxmlformats.org/spreadsheetml/2006/main" name="PivotTable7"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9" firstHeaderRow="1" firstDataRow="1" firstDataCol="1"/>
  <pivotFields count="37">
    <pivotField showAll="0"/>
    <pivotField showAll="0"/>
    <pivotField showAll="0">
      <items count="4">
        <item h="1" m="1" x="2"/>
        <item h="1" x="1"/>
        <item x="0"/>
        <item t="default"/>
      </items>
    </pivotField>
    <pivotField showAll="0"/>
    <pivotField axis="axisRow" showAll="0">
      <items count="6">
        <item x="4"/>
        <item x="3"/>
        <item x="0"/>
        <item x="2"/>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3">
        <item x="1"/>
        <item x="0"/>
        <item t="default"/>
      </items>
    </pivotField>
  </pivotFields>
  <rowFields count="1">
    <field x="4"/>
  </rowFields>
  <rowItems count="6">
    <i>
      <x/>
    </i>
    <i>
      <x v="1"/>
    </i>
    <i>
      <x v="2"/>
    </i>
    <i>
      <x v="3"/>
    </i>
    <i>
      <x v="4"/>
    </i>
    <i t="grand">
      <x/>
    </i>
  </rowItems>
  <colItems count="1">
    <i/>
  </colItems>
  <dataFields count="1">
    <dataField name="Count of Cyber Hygiene" fld="36" subtotal="count" baseField="4"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1"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F24:G30" firstHeaderRow="1" firstDataRow="1" firstDataCol="1"/>
  <pivotFields count="37">
    <pivotField showAll="0"/>
    <pivotField showAll="0"/>
    <pivotField showAll="0"/>
    <pivotField showAll="0"/>
    <pivotField axis="axisRow" showAll="0">
      <items count="6">
        <item x="4"/>
        <item x="3"/>
        <item x="0"/>
        <item x="2"/>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s>
  <rowFields count="1">
    <field x="4"/>
  </rowFields>
  <rowItems count="6">
    <i>
      <x/>
    </i>
    <i>
      <x v="1"/>
    </i>
    <i>
      <x v="2"/>
    </i>
    <i>
      <x v="3"/>
    </i>
    <i>
      <x v="4"/>
    </i>
    <i t="grand">
      <x/>
    </i>
  </rowItems>
  <colItems count="1">
    <i/>
  </colItems>
  <dataFields count="1">
    <dataField name="Count of Cyber Hygiene" fld="36" subtotal="count" baseField="4"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0.xml><?xml version="1.0" encoding="utf-8"?>
<pivotTableDefinition xmlns="http://schemas.openxmlformats.org/spreadsheetml/2006/main" name="PivotTable10"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B8" firstHeaderRow="1" firstDataRow="1" firstDataCol="1"/>
  <pivotFields count="37">
    <pivotField showAll="0"/>
    <pivotField showAll="0"/>
    <pivotField showAll="0">
      <items count="4">
        <item h="1" m="1" x="2"/>
        <item h="1"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5">
        <item x="1"/>
        <item x="2"/>
        <item x="0"/>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3">
        <item x="1"/>
        <item x="0"/>
        <item t="default"/>
      </items>
    </pivotField>
  </pivotFields>
  <rowFields count="1">
    <field x="21"/>
  </rowFields>
  <rowItems count="5">
    <i>
      <x/>
    </i>
    <i>
      <x v="1"/>
    </i>
    <i>
      <x v="2"/>
    </i>
    <i>
      <x v="3"/>
    </i>
    <i t="grand">
      <x/>
    </i>
  </rowItems>
  <colItems count="1">
    <i/>
  </colItems>
  <dataFields count="1">
    <dataField name="Count of Cyber Hygiene" fld="36" subtotal="count" showDataAs="percentOfTotal" baseField="21" baseItem="0" numFmtId="9"/>
  </dataFields>
  <formats count="2">
    <format dxfId="9">
      <pivotArea outline="0" collapsedLevelsAreSubtotals="1" fieldPosition="0"/>
    </format>
    <format dxfId="8">
      <pivotArea outline="0" collapsedLevelsAreSubtotals="1" fieldPosition="0"/>
    </format>
  </formats>
  <chartFormats count="10">
    <chartFormat chart="1" format="0" series="1">
      <pivotArea type="data" outline="0" fieldPosition="0">
        <references count="1">
          <reference field="4294967294" count="1" selected="0">
            <x v="0"/>
          </reference>
        </references>
      </pivotArea>
    </chartFormat>
    <chartFormat chart="3" format="6"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21" count="1" selected="0">
            <x v="0"/>
          </reference>
        </references>
      </pivotArea>
    </chartFormat>
    <chartFormat chart="3" format="8">
      <pivotArea type="data" outline="0" fieldPosition="0">
        <references count="2">
          <reference field="4294967294" count="1" selected="0">
            <x v="0"/>
          </reference>
          <reference field="21" count="1" selected="0">
            <x v="1"/>
          </reference>
        </references>
      </pivotArea>
    </chartFormat>
    <chartFormat chart="3" format="9">
      <pivotArea type="data" outline="0" fieldPosition="0">
        <references count="2">
          <reference field="4294967294" count="1" selected="0">
            <x v="0"/>
          </reference>
          <reference field="21" count="1" selected="0">
            <x v="2"/>
          </reference>
        </references>
      </pivotArea>
    </chartFormat>
    <chartFormat chart="3" format="10">
      <pivotArea type="data" outline="0" fieldPosition="0">
        <references count="2">
          <reference field="4294967294" count="1" selected="0">
            <x v="0"/>
          </reference>
          <reference field="21" count="1" selected="0">
            <x v="3"/>
          </reference>
        </references>
      </pivotArea>
    </chartFormat>
    <chartFormat chart="1" format="1">
      <pivotArea type="data" outline="0" fieldPosition="0">
        <references count="2">
          <reference field="4294967294" count="1" selected="0">
            <x v="0"/>
          </reference>
          <reference field="21" count="1" selected="0">
            <x v="0"/>
          </reference>
        </references>
      </pivotArea>
    </chartFormat>
    <chartFormat chart="1" format="2">
      <pivotArea type="data" outline="0" fieldPosition="0">
        <references count="2">
          <reference field="4294967294" count="1" selected="0">
            <x v="0"/>
          </reference>
          <reference field="21" count="1" selected="0">
            <x v="1"/>
          </reference>
        </references>
      </pivotArea>
    </chartFormat>
    <chartFormat chart="1" format="3">
      <pivotArea type="data" outline="0" fieldPosition="0">
        <references count="2">
          <reference field="4294967294" count="1" selected="0">
            <x v="0"/>
          </reference>
          <reference field="21" count="1" selected="0">
            <x v="2"/>
          </reference>
        </references>
      </pivotArea>
    </chartFormat>
    <chartFormat chart="1" format="4">
      <pivotArea type="data" outline="0" fieldPosition="0">
        <references count="2">
          <reference field="4294967294" count="1" selected="0">
            <x v="0"/>
          </reference>
          <reference field="2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1.xml><?xml version="1.0" encoding="utf-8"?>
<pivotTableDefinition xmlns="http://schemas.openxmlformats.org/spreadsheetml/2006/main" name="PivotTable11"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7" firstHeaderRow="1" firstDataRow="1" firstDataCol="1"/>
  <pivotFields count="37">
    <pivotField showAll="0"/>
    <pivotField showAll="0"/>
    <pivotField showAll="0">
      <items count="4">
        <item h="1" m="1" x="2"/>
        <item h="1" x="1"/>
        <item x="0"/>
        <item t="default"/>
      </items>
    </pivotField>
    <pivotField showAll="0"/>
    <pivotField showAll="0"/>
    <pivotField axis="axisRow" showAll="0">
      <items count="4">
        <item x="2"/>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3">
        <item x="1"/>
        <item x="0"/>
        <item t="default"/>
      </items>
    </pivotField>
  </pivotFields>
  <rowFields count="1">
    <field x="5"/>
  </rowFields>
  <rowItems count="4">
    <i>
      <x/>
    </i>
    <i>
      <x v="1"/>
    </i>
    <i>
      <x v="2"/>
    </i>
    <i t="grand">
      <x/>
    </i>
  </rowItems>
  <colItems count="1">
    <i/>
  </colItems>
  <dataFields count="1">
    <dataField name="Count of Cyber Hygiene" fld="36" subtotal="count" baseField="5"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2.xml><?xml version="1.0" encoding="utf-8"?>
<pivotTableDefinition xmlns="http://schemas.openxmlformats.org/spreadsheetml/2006/main" name="PivotTable1"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3:B7" firstHeaderRow="1" firstDataRow="1" firstDataCol="1"/>
  <pivotFields count="37">
    <pivotField showAll="0"/>
    <pivotField showAll="0"/>
    <pivotField showAll="0">
      <items count="4">
        <item h="1" m="1" x="2"/>
        <item h="1" x="1"/>
        <item x="0"/>
        <item t="default"/>
      </items>
    </pivotField>
    <pivotField showAll="0"/>
    <pivotField showAll="0"/>
    <pivotField showAll="0"/>
    <pivotField axis="axisRow" showAll="0">
      <items count="4">
        <item x="1"/>
        <item x="0"/>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3">
        <item x="1"/>
        <item x="0"/>
        <item t="default"/>
      </items>
    </pivotField>
  </pivotFields>
  <rowFields count="1">
    <field x="6"/>
  </rowFields>
  <rowItems count="4">
    <i>
      <x/>
    </i>
    <i>
      <x v="1"/>
    </i>
    <i>
      <x v="2"/>
    </i>
    <i t="grand">
      <x/>
    </i>
  </rowItems>
  <colItems count="1">
    <i/>
  </colItems>
  <dataFields count="1">
    <dataField name="Count of Cyber Hygiene" fld="36" subtotal="count" baseField="6" baseItem="0"/>
  </dataFields>
  <chartFormats count="8">
    <chartFormat chart="3" format="0" series="1">
      <pivotArea type="data" outline="0" fieldPosition="0">
        <references count="1">
          <reference field="4294967294" count="1" selected="0">
            <x v="0"/>
          </reference>
        </references>
      </pivotArea>
    </chartFormat>
    <chartFormat chart="6" format="5" series="1">
      <pivotArea type="data" outline="0" fieldPosition="0">
        <references count="1">
          <reference field="4294967294" count="1" selected="0">
            <x v="0"/>
          </reference>
        </references>
      </pivotArea>
    </chartFormat>
    <chartFormat chart="6" format="6">
      <pivotArea type="data" outline="0" fieldPosition="0">
        <references count="2">
          <reference field="4294967294" count="1" selected="0">
            <x v="0"/>
          </reference>
          <reference field="6" count="1" selected="0">
            <x v="0"/>
          </reference>
        </references>
      </pivotArea>
    </chartFormat>
    <chartFormat chart="6" format="7">
      <pivotArea type="data" outline="0" fieldPosition="0">
        <references count="2">
          <reference field="4294967294" count="1" selected="0">
            <x v="0"/>
          </reference>
          <reference field="6" count="1" selected="0">
            <x v="1"/>
          </reference>
        </references>
      </pivotArea>
    </chartFormat>
    <chartFormat chart="6" format="8">
      <pivotArea type="data" outline="0" fieldPosition="0">
        <references count="2">
          <reference field="4294967294" count="1" selected="0">
            <x v="0"/>
          </reference>
          <reference field="6" count="1" selected="0">
            <x v="2"/>
          </reference>
        </references>
      </pivotArea>
    </chartFormat>
    <chartFormat chart="3" format="4">
      <pivotArea type="data" outline="0" fieldPosition="0">
        <references count="2">
          <reference field="4294967294" count="1" selected="0">
            <x v="0"/>
          </reference>
          <reference field="6" count="1" selected="0">
            <x v="0"/>
          </reference>
        </references>
      </pivotArea>
    </chartFormat>
    <chartFormat chart="3" format="5">
      <pivotArea type="data" outline="0" fieldPosition="0">
        <references count="2">
          <reference field="4294967294" count="1" selected="0">
            <x v="0"/>
          </reference>
          <reference field="6" count="1" selected="0">
            <x v="1"/>
          </reference>
        </references>
      </pivotArea>
    </chartFormat>
    <chartFormat chart="3" format="6">
      <pivotArea type="data" outline="0" fieldPosition="0">
        <references count="2">
          <reference field="4294967294" count="1" selected="0">
            <x v="0"/>
          </reference>
          <reference field="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3.xml><?xml version="1.0" encoding="utf-8"?>
<pivotTableDefinition xmlns="http://schemas.openxmlformats.org/spreadsheetml/2006/main" name="PivotTable2"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3:B6" firstHeaderRow="1" firstDataRow="1" firstDataCol="1" rowPageCount="1" colPageCount="1"/>
  <pivotFields count="37">
    <pivotField showAll="0"/>
    <pivotField showAll="0"/>
    <pivotField showAll="0">
      <items count="4">
        <item h="1" m="1" x="2"/>
        <item h="1" x="1"/>
        <item x="0"/>
        <item t="default"/>
      </items>
    </pivotField>
    <pivotField showAll="0"/>
    <pivotField showAll="0"/>
    <pivotField showAll="0"/>
    <pivotField showAll="0"/>
    <pivotField showAll="0"/>
    <pivotField showAll="0"/>
    <pivotField axis="axisPage" showAll="0">
      <items count="4">
        <item x="0"/>
        <item x="1"/>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3">
        <item x="1"/>
        <item x="0"/>
        <item t="default"/>
      </items>
    </pivotField>
  </pivotFields>
  <rowFields count="1">
    <field x="36"/>
  </rowFields>
  <rowItems count="3">
    <i>
      <x/>
    </i>
    <i>
      <x v="1"/>
    </i>
    <i t="grand">
      <x/>
    </i>
  </rowItems>
  <colItems count="1">
    <i/>
  </colItems>
  <pageFields count="1">
    <pageField fld="9" item="0" hier="-1"/>
  </pageFields>
  <dataFields count="1">
    <dataField name="Count of Cyber Hygiene" fld="36" subtotal="count" showDataAs="percentOfTotal" baseField="36" baseItem="0" numFmtId="9"/>
  </dataFields>
  <formats count="4">
    <format dxfId="3">
      <pivotArea outline="0" collapsedLevelsAreSubtotals="1" fieldPosition="0"/>
    </format>
    <format dxfId="2">
      <pivotArea outline="0" collapsedLevelsAreSubtotals="1" fieldPosition="0"/>
    </format>
    <format dxfId="1">
      <pivotArea outline="0" collapsedLevelsAreSubtotals="1" fieldPosition="0"/>
    </format>
    <format dxfId="0">
      <pivotArea outline="0" collapsedLevelsAreSubtotals="1" fieldPosition="0"/>
    </format>
  </formats>
  <chartFormats count="6">
    <chartFormat chart="3"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6" format="5">
      <pivotArea type="data" outline="0" fieldPosition="0">
        <references count="2">
          <reference field="4294967294" count="1" selected="0">
            <x v="0"/>
          </reference>
          <reference field="36" count="1" selected="0">
            <x v="0"/>
          </reference>
        </references>
      </pivotArea>
    </chartFormat>
    <chartFormat chart="6" format="6">
      <pivotArea type="data" outline="0" fieldPosition="0">
        <references count="2">
          <reference field="4294967294" count="1" selected="0">
            <x v="0"/>
          </reference>
          <reference field="36" count="1" selected="0">
            <x v="1"/>
          </reference>
        </references>
      </pivotArea>
    </chartFormat>
    <chartFormat chart="3" format="3">
      <pivotArea type="data" outline="0" fieldPosition="0">
        <references count="2">
          <reference field="4294967294" count="1" selected="0">
            <x v="0"/>
          </reference>
          <reference field="36" count="1" selected="0">
            <x v="0"/>
          </reference>
        </references>
      </pivotArea>
    </chartFormat>
    <chartFormat chart="3" format="4">
      <pivotArea type="data" outline="0" fieldPosition="0">
        <references count="2">
          <reference field="4294967294" count="1" selected="0">
            <x v="0"/>
          </reference>
          <reference field="36"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4.xml><?xml version="1.0" encoding="utf-8"?>
<pivotTableDefinition xmlns="http://schemas.openxmlformats.org/spreadsheetml/2006/main" name="PivotTable3"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11:B14" firstHeaderRow="1" firstDataRow="1" firstDataCol="1" rowPageCount="1" colPageCount="1"/>
  <pivotFields count="37">
    <pivotField showAll="0"/>
    <pivotField showAll="0"/>
    <pivotField showAll="0">
      <items count="4">
        <item h="1" m="1" x="2"/>
        <item h="1" x="1"/>
        <item x="0"/>
        <item t="default"/>
      </items>
    </pivotField>
    <pivotField showAll="0"/>
    <pivotField showAll="0"/>
    <pivotField showAll="0"/>
    <pivotField showAll="0"/>
    <pivotField showAll="0"/>
    <pivotField showAll="0"/>
    <pivotField axis="axisPage" showAll="0">
      <items count="4">
        <item x="0"/>
        <item x="1"/>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3">
        <item x="1"/>
        <item x="0"/>
        <item t="default"/>
      </items>
    </pivotField>
  </pivotFields>
  <rowFields count="1">
    <field x="36"/>
  </rowFields>
  <rowItems count="3">
    <i>
      <x/>
    </i>
    <i>
      <x v="1"/>
    </i>
    <i t="grand">
      <x/>
    </i>
  </rowItems>
  <colItems count="1">
    <i/>
  </colItems>
  <pageFields count="1">
    <pageField fld="9" item="1" hier="-1"/>
  </pageFields>
  <dataFields count="1">
    <dataField name="Count of Cyber Hygiene" fld="36" subtotal="count" showDataAs="percentOfTotal" baseField="36" baseItem="0" numFmtId="9"/>
  </dataFields>
  <formats count="4">
    <format dxfId="7">
      <pivotArea outline="0" collapsedLevelsAreSubtotals="1" fieldPosition="0"/>
    </format>
    <format dxfId="6">
      <pivotArea outline="0" collapsedLevelsAreSubtotals="1" fieldPosition="0"/>
    </format>
    <format dxfId="5">
      <pivotArea outline="0" collapsedLevelsAreSubtotals="1" fieldPosition="0"/>
    </format>
    <format dxfId="4">
      <pivotArea outline="0" collapsedLevelsAreSubtotals="1" fieldPosition="0"/>
    </format>
  </formats>
  <chartFormats count="6">
    <chartFormat chart="2" format="0"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4" format="5">
      <pivotArea type="data" outline="0" fieldPosition="0">
        <references count="2">
          <reference field="4294967294" count="1" selected="0">
            <x v="0"/>
          </reference>
          <reference field="36" count="1" selected="0">
            <x v="0"/>
          </reference>
        </references>
      </pivotArea>
    </chartFormat>
    <chartFormat chart="4" format="6">
      <pivotArea type="data" outline="0" fieldPosition="0">
        <references count="2">
          <reference field="4294967294" count="1" selected="0">
            <x v="0"/>
          </reference>
          <reference field="36" count="1" selected="0">
            <x v="1"/>
          </reference>
        </references>
      </pivotArea>
    </chartFormat>
    <chartFormat chart="2" format="3">
      <pivotArea type="data" outline="0" fieldPosition="0">
        <references count="2">
          <reference field="4294967294" count="1" selected="0">
            <x v="0"/>
          </reference>
          <reference field="36" count="1" selected="0">
            <x v="0"/>
          </reference>
        </references>
      </pivotArea>
    </chartFormat>
    <chartFormat chart="2" format="4">
      <pivotArea type="data" outline="0" fieldPosition="0">
        <references count="2">
          <reference field="4294967294" count="1" selected="0">
            <x v="0"/>
          </reference>
          <reference field="36"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7"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2">
  <location ref="C23:D26" firstHeaderRow="1" firstDataRow="1" firstDataCol="1" rowPageCount="1" colPageCount="1"/>
  <pivotFields count="37">
    <pivotField showAll="0"/>
    <pivotField showAll="0"/>
    <pivotField axis="axisPage" multipleItemSelectionAllowed="1" showAll="0">
      <items count="4">
        <item m="1" x="2"/>
        <item x="1"/>
        <item h="1"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3">
        <item x="1"/>
        <item x="0"/>
        <item t="default"/>
      </items>
    </pivotField>
  </pivotFields>
  <rowFields count="1">
    <field x="36"/>
  </rowFields>
  <rowItems count="3">
    <i>
      <x/>
    </i>
    <i>
      <x v="1"/>
    </i>
    <i t="grand">
      <x/>
    </i>
  </rowItems>
  <colItems count="1">
    <i/>
  </colItems>
  <pageFields count="1">
    <pageField fld="2" hier="-1"/>
  </pageFields>
  <dataFields count="1">
    <dataField name="Count of Cyber Hygiene" fld="36" subtotal="count" baseField="36" baseItem="0"/>
  </dataFields>
  <chartFormats count="10">
    <chartFormat chart="3" format="0"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 chart="5" format="5">
      <pivotArea type="data" outline="0" fieldPosition="0">
        <references count="2">
          <reference field="4294967294" count="1" selected="0">
            <x v="0"/>
          </reference>
          <reference field="36" count="1" selected="0">
            <x v="0"/>
          </reference>
        </references>
      </pivotArea>
    </chartFormat>
    <chartFormat chart="5" format="6">
      <pivotArea type="data" outline="0" fieldPosition="0">
        <references count="2">
          <reference field="4294967294" count="1" selected="0">
            <x v="0"/>
          </reference>
          <reference field="36" count="1" selected="0">
            <x v="1"/>
          </reference>
        </references>
      </pivotArea>
    </chartFormat>
    <chartFormat chart="9" format="0" series="1">
      <pivotArea type="data" outline="0" fieldPosition="0">
        <references count="1">
          <reference field="4294967294" count="1" selected="0">
            <x v="0"/>
          </reference>
        </references>
      </pivotArea>
    </chartFormat>
    <chartFormat chart="11" format="4" series="1">
      <pivotArea type="data" outline="0" fieldPosition="0">
        <references count="1">
          <reference field="4294967294" count="1" selected="0">
            <x v="0"/>
          </reference>
        </references>
      </pivotArea>
    </chartFormat>
    <chartFormat chart="11" format="5">
      <pivotArea type="data" outline="0" fieldPosition="0">
        <references count="2">
          <reference field="4294967294" count="1" selected="0">
            <x v="0"/>
          </reference>
          <reference field="36" count="1" selected="0">
            <x v="0"/>
          </reference>
        </references>
      </pivotArea>
    </chartFormat>
    <chartFormat chart="11" format="6">
      <pivotArea type="data" outline="0" fieldPosition="0">
        <references count="2">
          <reference field="4294967294" count="1" selected="0">
            <x v="0"/>
          </reference>
          <reference field="36" count="1" selected="0">
            <x v="1"/>
          </reference>
        </references>
      </pivotArea>
    </chartFormat>
    <chartFormat chart="9" format="1">
      <pivotArea type="data" outline="0" fieldPosition="0">
        <references count="2">
          <reference field="4294967294" count="1" selected="0">
            <x v="0"/>
          </reference>
          <reference field="36" count="1" selected="0">
            <x v="0"/>
          </reference>
        </references>
      </pivotArea>
    </chartFormat>
    <chartFormat chart="9" format="2">
      <pivotArea type="data" outline="0" fieldPosition="0">
        <references count="2">
          <reference field="4294967294" count="1" selected="0">
            <x v="0"/>
          </reference>
          <reference field="36"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4"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C3:C4" firstHeaderRow="1" firstDataRow="1" firstDataCol="0"/>
  <pivotFields count="37">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Items count="1">
    <i/>
  </colItems>
  <dataFields count="1">
    <dataField name="Count of Timestamp"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14"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I11:J15" firstHeaderRow="1" firstDataRow="1" firstDataCol="1"/>
  <pivotFields count="37">
    <pivotField showAll="0"/>
    <pivotField showAll="0"/>
    <pivotField showAll="0"/>
    <pivotField showAll="0"/>
    <pivotField showAll="0"/>
    <pivotField showAll="0"/>
    <pivotField axis="axisRow" showAll="0">
      <items count="4">
        <item x="1"/>
        <item x="0"/>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s>
  <rowFields count="1">
    <field x="6"/>
  </rowFields>
  <rowItems count="4">
    <i>
      <x/>
    </i>
    <i>
      <x v="1"/>
    </i>
    <i>
      <x v="2"/>
    </i>
    <i t="grand">
      <x/>
    </i>
  </rowItems>
  <colItems count="1">
    <i/>
  </colItems>
  <dataFields count="1">
    <dataField name="Sum of Cyber Hygiene" fld="36" baseField="0" baseItem="0"/>
  </dataFields>
  <chartFormats count="5">
    <chartFormat chart="3" format="0" series="1">
      <pivotArea type="data" outline="0" fieldPosition="0">
        <references count="1">
          <reference field="4294967294" count="1" selected="0">
            <x v="0"/>
          </reference>
        </references>
      </pivotArea>
    </chartFormat>
    <chartFormat chart="6" format="5" series="1">
      <pivotArea type="data" outline="0" fieldPosition="0">
        <references count="1">
          <reference field="4294967294" count="1" selected="0">
            <x v="0"/>
          </reference>
        </references>
      </pivotArea>
    </chartFormat>
    <chartFormat chart="6" format="6">
      <pivotArea type="data" outline="0" fieldPosition="0">
        <references count="2">
          <reference field="4294967294" count="1" selected="0">
            <x v="0"/>
          </reference>
          <reference field="6" count="1" selected="0">
            <x v="0"/>
          </reference>
        </references>
      </pivotArea>
    </chartFormat>
    <chartFormat chart="6" format="7">
      <pivotArea type="data" outline="0" fieldPosition="0">
        <references count="2">
          <reference field="4294967294" count="1" selected="0">
            <x v="0"/>
          </reference>
          <reference field="6" count="1" selected="0">
            <x v="1"/>
          </reference>
        </references>
      </pivotArea>
    </chartFormat>
    <chartFormat chart="6" format="8">
      <pivotArea type="data" outline="0" fieldPosition="0">
        <references count="2">
          <reference field="4294967294" count="1" selected="0">
            <x v="0"/>
          </reference>
          <reference field="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6"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C7:D10" firstHeaderRow="1" firstDataRow="1" firstDataCol="1"/>
  <pivotFields count="37">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3">
        <item x="1"/>
        <item x="0"/>
        <item t="default"/>
      </items>
    </pivotField>
  </pivotFields>
  <rowFields count="1">
    <field x="36"/>
  </rowFields>
  <rowItems count="3">
    <i>
      <x/>
    </i>
    <i>
      <x v="1"/>
    </i>
    <i t="grand">
      <x/>
    </i>
  </rowItems>
  <colItems count="1">
    <i/>
  </colItems>
  <dataFields count="1">
    <dataField name="Count of Cyber Hygiene" fld="36" subtotal="count" baseField="36"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15"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I28:J31" firstHeaderRow="1" firstDataRow="1" firstDataCol="1" rowPageCount="1" colPageCount="1"/>
  <pivotFields count="37">
    <pivotField showAll="0"/>
    <pivotField showAll="0"/>
    <pivotField showAll="0"/>
    <pivotField showAll="0"/>
    <pivotField showAll="0"/>
    <pivotField showAll="0"/>
    <pivotField showAll="0"/>
    <pivotField showAll="0"/>
    <pivotField showAll="0"/>
    <pivotField axis="axisPage" showAll="0">
      <items count="4">
        <item x="0"/>
        <item x="1"/>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3">
        <item x="1"/>
        <item x="0"/>
        <item t="default"/>
      </items>
    </pivotField>
  </pivotFields>
  <rowFields count="1">
    <field x="36"/>
  </rowFields>
  <rowItems count="3">
    <i>
      <x/>
    </i>
    <i>
      <x v="1"/>
    </i>
    <i t="grand">
      <x/>
    </i>
  </rowItems>
  <colItems count="1">
    <i/>
  </colItems>
  <pageFields count="1">
    <pageField fld="9" item="1" hier="-1"/>
  </pageFields>
  <dataFields count="1">
    <dataField name="Count of Cyber Hygiene" fld="36" subtotal="count" showDataAs="percentOfTotal" baseField="36" baseItem="0" numFmtId="9"/>
  </dataFields>
  <formats count="4">
    <format dxfId="13">
      <pivotArea outline="0" collapsedLevelsAreSubtotals="1" fieldPosition="0"/>
    </format>
    <format dxfId="12">
      <pivotArea outline="0" collapsedLevelsAreSubtotals="1" fieldPosition="0"/>
    </format>
    <format dxfId="11">
      <pivotArea outline="0" collapsedLevelsAreSubtotals="1" fieldPosition="0"/>
    </format>
    <format dxfId="10">
      <pivotArea outline="0" collapsedLevelsAreSubtotals="1" fieldPosition="0"/>
    </format>
  </formats>
  <chartFormats count="4">
    <chartFormat chart="2" format="0"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4" format="5">
      <pivotArea type="data" outline="0" fieldPosition="0">
        <references count="2">
          <reference field="4294967294" count="1" selected="0">
            <x v="0"/>
          </reference>
          <reference field="36" count="1" selected="0">
            <x v="0"/>
          </reference>
        </references>
      </pivotArea>
    </chartFormat>
    <chartFormat chart="4" format="6">
      <pivotArea type="data" outline="0" fieldPosition="0">
        <references count="2">
          <reference field="4294967294" count="1" selected="0">
            <x v="0"/>
          </reference>
          <reference field="36"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13"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C29:D33" firstHeaderRow="1" firstDataRow="1" firstDataCol="1"/>
  <pivotFields count="37">
    <pivotField showAll="0"/>
    <pivotField showAll="0"/>
    <pivotField showAll="0"/>
    <pivotField showAll="0"/>
    <pivotField showAll="0"/>
    <pivotField axis="axisRow" showAll="0">
      <items count="4">
        <item x="2"/>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s>
  <rowFields count="1">
    <field x="5"/>
  </rowFields>
  <rowItems count="4">
    <i>
      <x/>
    </i>
    <i>
      <x v="1"/>
    </i>
    <i>
      <x v="2"/>
    </i>
    <i t="grand">
      <x/>
    </i>
  </rowItems>
  <colItems count="1">
    <i/>
  </colItems>
  <dataFields count="1">
    <dataField name="Count of Cyber Hygiene" fld="36" subtotal="count" baseField="5"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12"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I3:J8" firstHeaderRow="1" firstDataRow="1" firstDataCol="1"/>
  <pivotFields count="37">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5">
        <item x="1"/>
        <item x="2"/>
        <item x="0"/>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s>
  <rowFields count="1">
    <field x="21"/>
  </rowFields>
  <rowItems count="5">
    <i>
      <x/>
    </i>
    <i>
      <x v="1"/>
    </i>
    <i>
      <x v="2"/>
    </i>
    <i>
      <x v="3"/>
    </i>
    <i t="grand">
      <x/>
    </i>
  </rowItems>
  <colItems count="1">
    <i/>
  </colItems>
  <dataFields count="1">
    <dataField name="Count of Cyber Hygiene" fld="36" subtotal="count" showDataAs="percentOfTotal" baseField="21" baseItem="0" numFmtId="9"/>
  </dataFields>
  <formats count="2">
    <format dxfId="15">
      <pivotArea outline="0" collapsedLevelsAreSubtotals="1" fieldPosition="0"/>
    </format>
    <format dxfId="14">
      <pivotArea outline="0" collapsedLevelsAreSubtotals="1" fieldPosition="0"/>
    </format>
  </formats>
  <chartFormats count="10">
    <chartFormat chart="1" format="0" series="1">
      <pivotArea type="data" outline="0" fieldPosition="0">
        <references count="1">
          <reference field="4294967294" count="1" selected="0">
            <x v="0"/>
          </reference>
        </references>
      </pivotArea>
    </chartFormat>
    <chartFormat chart="3" format="6"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21" count="1" selected="0">
            <x v="0"/>
          </reference>
        </references>
      </pivotArea>
    </chartFormat>
    <chartFormat chart="3" format="8">
      <pivotArea type="data" outline="0" fieldPosition="0">
        <references count="2">
          <reference field="4294967294" count="1" selected="0">
            <x v="0"/>
          </reference>
          <reference field="21" count="1" selected="0">
            <x v="1"/>
          </reference>
        </references>
      </pivotArea>
    </chartFormat>
    <chartFormat chart="3" format="9">
      <pivotArea type="data" outline="0" fieldPosition="0">
        <references count="2">
          <reference field="4294967294" count="1" selected="0">
            <x v="0"/>
          </reference>
          <reference field="21" count="1" selected="0">
            <x v="2"/>
          </reference>
        </references>
      </pivotArea>
    </chartFormat>
    <chartFormat chart="3" format="10">
      <pivotArea type="data" outline="0" fieldPosition="0">
        <references count="2">
          <reference field="4294967294" count="1" selected="0">
            <x v="0"/>
          </reference>
          <reference field="21" count="1" selected="0">
            <x v="3"/>
          </reference>
        </references>
      </pivotArea>
    </chartFormat>
    <chartFormat chart="1" format="1">
      <pivotArea type="data" outline="0" fieldPosition="0">
        <references count="2">
          <reference field="4294967294" count="1" selected="0">
            <x v="0"/>
          </reference>
          <reference field="21" count="1" selected="0">
            <x v="0"/>
          </reference>
        </references>
      </pivotArea>
    </chartFormat>
    <chartFormat chart="1" format="2">
      <pivotArea type="data" outline="0" fieldPosition="0">
        <references count="2">
          <reference field="4294967294" count="1" selected="0">
            <x v="0"/>
          </reference>
          <reference field="21" count="1" selected="0">
            <x v="1"/>
          </reference>
        </references>
      </pivotArea>
    </chartFormat>
    <chartFormat chart="1" format="3">
      <pivotArea type="data" outline="0" fieldPosition="0">
        <references count="2">
          <reference field="4294967294" count="1" selected="0">
            <x v="0"/>
          </reference>
          <reference field="21" count="1" selected="0">
            <x v="2"/>
          </reference>
        </references>
      </pivotArea>
    </chartFormat>
    <chartFormat chart="1" format="4">
      <pivotArea type="data" outline="0" fieldPosition="0">
        <references count="2">
          <reference field="4294967294" count="1" selected="0">
            <x v="0"/>
          </reference>
          <reference field="2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13._How_often_do_you_perform_or_run_scan_operation_on_your_devices?" sourceName="13._x0009_How often do you perform or run scan operation on your devices?">
  <pivotTables>
    <pivotTable tabId="4" name="PivotTable1"/>
  </pivotTables>
  <data>
    <tabular pivotCacheId="3">
      <items count="4">
        <i x="0" s="1"/>
        <i x="1" s="1"/>
        <i x="2"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13._x0009_How often do you perform or run scan operation on your devices?" cache="Slicer_13._How_often_do_you_perform_or_run_scan_operation_on_your_devices?" caption="13._x0009_How often do you perform or run scan operation on your devices?"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rinterSettings" Target="../printerSettings/printerSettings1.bin"/><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15.xml"/><Relationship Id="rId2" Type="http://schemas.openxmlformats.org/officeDocument/2006/relationships/pivotTable" Target="../pivotTables/pivotTable14.xml"/><Relationship Id="rId1" Type="http://schemas.openxmlformats.org/officeDocument/2006/relationships/pivotTable" Target="../pivotTables/pivotTable13.xml"/><Relationship Id="rId6" Type="http://schemas.microsoft.com/office/2007/relationships/slicer" Target="../slicers/slicer1.xml"/><Relationship Id="rId5" Type="http://schemas.openxmlformats.org/officeDocument/2006/relationships/drawing" Target="../drawings/drawing2.xml"/><Relationship Id="rId4" Type="http://schemas.openxmlformats.org/officeDocument/2006/relationships/pivotTable" Target="../pivotTables/pivotTable16.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ivotTable" Target="../pivotTables/pivotTable18.xml"/><Relationship Id="rId1" Type="http://schemas.openxmlformats.org/officeDocument/2006/relationships/pivotTable" Target="../pivotTables/pivotTable17.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19.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20.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21.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22.xml"/></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ivotTable" Target="../pivotTables/pivotTable24.xml"/><Relationship Id="rId1" Type="http://schemas.openxmlformats.org/officeDocument/2006/relationships/pivotTable" Target="../pivotTables/pivotTable2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317"/>
  <sheetViews>
    <sheetView workbookViewId="0"/>
  </sheetViews>
  <sheetFormatPr defaultRowHeight="14.4" x14ac:dyDescent="0.3"/>
  <cols>
    <col min="1" max="1" width="25.44140625" style="1" bestFit="1" customWidth="1"/>
    <col min="2" max="2" width="38.6640625" style="1" bestFit="1" customWidth="1"/>
    <col min="3" max="3" width="18" style="1" bestFit="1" customWidth="1"/>
    <col min="4" max="4" width="23.33203125" style="1" bestFit="1" customWidth="1"/>
    <col min="5" max="5" width="29.33203125" style="1" bestFit="1" customWidth="1"/>
    <col min="6" max="6" width="20.21875" style="1" bestFit="1" customWidth="1"/>
    <col min="7" max="7" width="26.109375" style="1" bestFit="1" customWidth="1"/>
    <col min="8" max="8" width="66.6640625" style="1" bestFit="1" customWidth="1"/>
    <col min="9" max="9" width="103.109375" style="1" bestFit="1" customWidth="1"/>
    <col min="10" max="10" width="39" style="1" bestFit="1" customWidth="1"/>
    <col min="11" max="11" width="39.44140625" style="1" bestFit="1" customWidth="1"/>
    <col min="12" max="12" width="65" style="1" bestFit="1" customWidth="1"/>
    <col min="13" max="13" width="63.5546875" style="1" bestFit="1" customWidth="1"/>
    <col min="14" max="14" width="52.33203125" style="1" bestFit="1" customWidth="1"/>
    <col min="15" max="15" width="54.6640625" style="1" bestFit="1" customWidth="1"/>
    <col min="16" max="16" width="59.109375" style="1" bestFit="1" customWidth="1"/>
    <col min="17" max="17" width="101.5546875" style="1" bestFit="1" customWidth="1"/>
    <col min="18" max="18" width="53.77734375" style="1" bestFit="1" customWidth="1"/>
    <col min="19" max="19" width="31.88671875" style="1" bestFit="1" customWidth="1"/>
    <col min="20" max="20" width="114.77734375" style="1" bestFit="1" customWidth="1"/>
    <col min="21" max="21" width="31.109375" style="1" bestFit="1" customWidth="1"/>
    <col min="22" max="22" width="67.21875" style="1" bestFit="1" customWidth="1"/>
    <col min="23" max="23" width="56.109375" style="1" bestFit="1" customWidth="1"/>
    <col min="24" max="24" width="39.6640625" style="1" bestFit="1" customWidth="1"/>
    <col min="25" max="25" width="37.21875" style="1" bestFit="1" customWidth="1"/>
    <col min="26" max="26" width="41.5546875" style="1" bestFit="1" customWidth="1"/>
    <col min="27" max="27" width="48.21875" style="1" bestFit="1" customWidth="1"/>
    <col min="28" max="28" width="54.44140625" style="1" bestFit="1" customWidth="1"/>
    <col min="29" max="29" width="38.33203125" style="1" bestFit="1" customWidth="1"/>
    <col min="30" max="30" width="38.109375" style="1" bestFit="1" customWidth="1"/>
    <col min="31" max="31" width="61.33203125" style="1" bestFit="1" customWidth="1"/>
    <col min="32" max="32" width="67.5546875" style="1" bestFit="1" customWidth="1"/>
    <col min="33" max="33" width="72.21875" style="1" bestFit="1" customWidth="1"/>
    <col min="34" max="34" width="83.109375" style="1" bestFit="1" customWidth="1"/>
    <col min="35" max="35" width="61.5546875" style="1" bestFit="1" customWidth="1"/>
    <col min="36" max="36" width="59.5546875" style="1" bestFit="1" customWidth="1"/>
    <col min="37" max="37" width="12.5546875" style="1" bestFit="1" customWidth="1"/>
    <col min="38" max="16384" width="8.88671875" style="1"/>
  </cols>
  <sheetData>
    <row r="1" spans="1:37" x14ac:dyDescent="0.3">
      <c r="A1" s="1" t="s">
        <v>1</v>
      </c>
      <c r="B1" s="1" t="s">
        <v>2</v>
      </c>
      <c r="C1" s="1" t="s">
        <v>3</v>
      </c>
      <c r="D1" s="1" t="s">
        <v>4</v>
      </c>
      <c r="E1" s="1" t="s">
        <v>5</v>
      </c>
      <c r="F1" s="1" t="s">
        <v>6</v>
      </c>
      <c r="G1" s="1" t="s">
        <v>7</v>
      </c>
      <c r="H1" s="1" t="s">
        <v>8</v>
      </c>
      <c r="I1" s="1" t="s">
        <v>9</v>
      </c>
      <c r="J1" s="1" t="s">
        <v>10</v>
      </c>
      <c r="K1" s="1" t="s">
        <v>11</v>
      </c>
      <c r="L1" s="1" t="s">
        <v>12</v>
      </c>
      <c r="M1" s="1" t="s">
        <v>13</v>
      </c>
      <c r="N1" s="1" t="s">
        <v>14</v>
      </c>
      <c r="O1" s="1" t="s">
        <v>15</v>
      </c>
      <c r="P1" s="1" t="s">
        <v>16</v>
      </c>
      <c r="Q1" s="1" t="s">
        <v>17</v>
      </c>
      <c r="R1" s="1" t="s">
        <v>18</v>
      </c>
      <c r="S1" s="1" t="s">
        <v>19</v>
      </c>
      <c r="T1" s="1" t="s">
        <v>20</v>
      </c>
      <c r="U1" s="1" t="s">
        <v>21</v>
      </c>
      <c r="V1" s="1" t="s">
        <v>22</v>
      </c>
      <c r="W1" s="1" t="s">
        <v>23</v>
      </c>
      <c r="X1" s="1" t="s">
        <v>24</v>
      </c>
      <c r="Y1" s="1" t="s">
        <v>25</v>
      </c>
      <c r="Z1" s="1" t="s">
        <v>26</v>
      </c>
      <c r="AA1" s="1" t="s">
        <v>27</v>
      </c>
      <c r="AB1" s="1" t="s">
        <v>28</v>
      </c>
      <c r="AC1" s="1" t="s">
        <v>29</v>
      </c>
      <c r="AD1" s="1" t="s">
        <v>30</v>
      </c>
      <c r="AE1" s="1" t="s">
        <v>31</v>
      </c>
      <c r="AF1" s="1" t="s">
        <v>32</v>
      </c>
      <c r="AG1" s="1" t="s">
        <v>33</v>
      </c>
      <c r="AH1" s="1" t="s">
        <v>34</v>
      </c>
      <c r="AI1" s="1" t="s">
        <v>35</v>
      </c>
      <c r="AJ1" s="1" t="s">
        <v>36</v>
      </c>
      <c r="AK1" s="1" t="s">
        <v>37</v>
      </c>
    </row>
    <row r="2" spans="1:37" x14ac:dyDescent="0.3">
      <c r="A2" s="1" t="s">
        <v>38</v>
      </c>
      <c r="B2" s="1" t="s">
        <v>39</v>
      </c>
      <c r="C2" s="1" t="s">
        <v>580</v>
      </c>
      <c r="D2" s="1" t="s">
        <v>40</v>
      </c>
      <c r="E2" s="1" t="s">
        <v>41</v>
      </c>
      <c r="F2" s="1" t="s">
        <v>42</v>
      </c>
      <c r="G2" s="1" t="s">
        <v>43</v>
      </c>
      <c r="H2" s="1" t="s">
        <v>44</v>
      </c>
      <c r="I2" s="1" t="s">
        <v>45</v>
      </c>
      <c r="J2" s="1" t="s">
        <v>46</v>
      </c>
      <c r="K2" s="1" t="s">
        <v>47</v>
      </c>
      <c r="L2" s="1" t="s">
        <v>48</v>
      </c>
      <c r="M2" s="1" t="s">
        <v>49</v>
      </c>
      <c r="N2" s="1" t="s">
        <v>50</v>
      </c>
      <c r="O2" s="1" t="s">
        <v>51</v>
      </c>
      <c r="P2" s="1" t="s">
        <v>52</v>
      </c>
      <c r="Q2" s="1" t="s">
        <v>53</v>
      </c>
      <c r="R2" s="1" t="s">
        <v>54</v>
      </c>
      <c r="S2" s="1" t="s">
        <v>53</v>
      </c>
      <c r="T2" s="1" t="b">
        <v>0</v>
      </c>
      <c r="U2" s="1" t="s">
        <v>55</v>
      </c>
      <c r="V2" s="1" t="s">
        <v>56</v>
      </c>
      <c r="W2" s="1" t="b">
        <v>1</v>
      </c>
      <c r="X2" s="1" t="s">
        <v>57</v>
      </c>
      <c r="Y2" s="1" t="s">
        <v>58</v>
      </c>
      <c r="Z2" s="1" t="s">
        <v>58</v>
      </c>
      <c r="AA2" s="1" t="s">
        <v>57</v>
      </c>
      <c r="AB2" s="1" t="s">
        <v>59</v>
      </c>
      <c r="AC2" s="1" t="s">
        <v>58</v>
      </c>
      <c r="AD2" s="1" t="s">
        <v>57</v>
      </c>
      <c r="AE2" s="1" t="s">
        <v>57</v>
      </c>
      <c r="AF2" s="1" t="s">
        <v>57</v>
      </c>
      <c r="AG2" s="1" t="s">
        <v>57</v>
      </c>
      <c r="AH2" s="1" t="s">
        <v>60</v>
      </c>
      <c r="AI2" s="1" t="s">
        <v>58</v>
      </c>
      <c r="AJ2" s="1" t="s">
        <v>57</v>
      </c>
      <c r="AK2" s="1">
        <v>1</v>
      </c>
    </row>
    <row r="3" spans="1:37" x14ac:dyDescent="0.3">
      <c r="A3" s="1" t="s">
        <v>61</v>
      </c>
      <c r="B3" s="1" t="s">
        <v>62</v>
      </c>
      <c r="C3" s="1" t="s">
        <v>580</v>
      </c>
      <c r="D3" s="1" t="s">
        <v>63</v>
      </c>
      <c r="E3" s="1" t="s">
        <v>64</v>
      </c>
      <c r="F3" s="1" t="s">
        <v>65</v>
      </c>
      <c r="G3" s="1" t="s">
        <v>66</v>
      </c>
      <c r="H3" s="1" t="s">
        <v>67</v>
      </c>
      <c r="I3" s="1" t="s">
        <v>68</v>
      </c>
      <c r="J3" s="1" t="s">
        <v>46</v>
      </c>
      <c r="K3" s="1" t="s">
        <v>47</v>
      </c>
      <c r="L3" s="1" t="s">
        <v>48</v>
      </c>
      <c r="M3" s="1" t="s">
        <v>69</v>
      </c>
      <c r="N3" s="1" t="s">
        <v>50</v>
      </c>
      <c r="O3" s="1" t="s">
        <v>51</v>
      </c>
      <c r="P3" s="1" t="s">
        <v>52</v>
      </c>
      <c r="Q3" s="1" t="s">
        <v>53</v>
      </c>
      <c r="R3" s="1" t="s">
        <v>54</v>
      </c>
      <c r="S3" s="1" t="s">
        <v>53</v>
      </c>
      <c r="T3" s="1" t="b">
        <v>1</v>
      </c>
      <c r="U3" s="1" t="s">
        <v>55</v>
      </c>
      <c r="V3" s="1" t="s">
        <v>56</v>
      </c>
      <c r="W3" s="1" t="b">
        <v>1</v>
      </c>
      <c r="X3" s="1" t="s">
        <v>57</v>
      </c>
      <c r="Y3" s="1" t="s">
        <v>59</v>
      </c>
      <c r="Z3" s="1" t="s">
        <v>59</v>
      </c>
      <c r="AA3" s="1" t="s">
        <v>58</v>
      </c>
      <c r="AB3" s="1" t="s">
        <v>59</v>
      </c>
      <c r="AC3" s="1" t="s">
        <v>60</v>
      </c>
      <c r="AD3" s="1" t="s">
        <v>59</v>
      </c>
      <c r="AE3" s="1" t="s">
        <v>57</v>
      </c>
      <c r="AF3" s="1" t="s">
        <v>60</v>
      </c>
      <c r="AG3" s="1" t="s">
        <v>59</v>
      </c>
      <c r="AH3" s="1" t="s">
        <v>58</v>
      </c>
      <c r="AI3" s="1" t="s">
        <v>60</v>
      </c>
      <c r="AJ3" s="1" t="s">
        <v>58</v>
      </c>
      <c r="AK3" s="1">
        <v>0</v>
      </c>
    </row>
    <row r="4" spans="1:37" x14ac:dyDescent="0.3">
      <c r="A4" s="1" t="s">
        <v>70</v>
      </c>
      <c r="B4" s="1" t="s">
        <v>71</v>
      </c>
      <c r="C4" s="1" t="s">
        <v>72</v>
      </c>
      <c r="D4" s="1" t="s">
        <v>73</v>
      </c>
      <c r="E4" s="1" t="s">
        <v>64</v>
      </c>
      <c r="F4" s="1" t="s">
        <v>65</v>
      </c>
      <c r="G4" s="1" t="s">
        <v>43</v>
      </c>
      <c r="H4" s="1" t="s">
        <v>74</v>
      </c>
      <c r="I4" s="1" t="s">
        <v>75</v>
      </c>
      <c r="J4" s="1" t="s">
        <v>46</v>
      </c>
      <c r="K4" s="1" t="s">
        <v>47</v>
      </c>
      <c r="L4" s="1" t="s">
        <v>48</v>
      </c>
      <c r="M4" s="1" t="s">
        <v>76</v>
      </c>
      <c r="N4" s="1" t="s">
        <v>50</v>
      </c>
      <c r="O4" s="1" t="s">
        <v>51</v>
      </c>
      <c r="P4" s="1" t="s">
        <v>52</v>
      </c>
      <c r="Q4" s="1" t="s">
        <v>53</v>
      </c>
      <c r="R4" s="1" t="s">
        <v>77</v>
      </c>
      <c r="S4" s="1" t="s">
        <v>78</v>
      </c>
      <c r="T4" s="1" t="b">
        <v>1</v>
      </c>
      <c r="U4" s="1" t="s">
        <v>55</v>
      </c>
      <c r="V4" s="1" t="s">
        <v>79</v>
      </c>
      <c r="W4" s="1" t="b">
        <v>1</v>
      </c>
      <c r="X4" s="1" t="s">
        <v>57</v>
      </c>
      <c r="Y4" s="1" t="s">
        <v>57</v>
      </c>
      <c r="Z4" s="1" t="s">
        <v>60</v>
      </c>
      <c r="AA4" s="1" t="s">
        <v>57</v>
      </c>
      <c r="AB4" s="1" t="s">
        <v>60</v>
      </c>
      <c r="AC4" s="1" t="s">
        <v>60</v>
      </c>
      <c r="AD4" s="1" t="s">
        <v>60</v>
      </c>
      <c r="AE4" s="1" t="s">
        <v>60</v>
      </c>
      <c r="AF4" s="1" t="s">
        <v>59</v>
      </c>
      <c r="AG4" s="1" t="s">
        <v>59</v>
      </c>
      <c r="AH4" s="1" t="s">
        <v>57</v>
      </c>
      <c r="AI4" s="1" t="s">
        <v>58</v>
      </c>
      <c r="AJ4" s="1" t="s">
        <v>60</v>
      </c>
      <c r="AK4" s="1">
        <v>0</v>
      </c>
    </row>
    <row r="5" spans="1:37" x14ac:dyDescent="0.3">
      <c r="A5" s="1" t="s">
        <v>80</v>
      </c>
      <c r="B5" s="1" t="s">
        <v>81</v>
      </c>
      <c r="C5" s="1" t="s">
        <v>72</v>
      </c>
      <c r="D5" s="1" t="s">
        <v>63</v>
      </c>
      <c r="E5" s="1" t="s">
        <v>41</v>
      </c>
      <c r="F5" s="1" t="s">
        <v>42</v>
      </c>
      <c r="G5" s="1" t="s">
        <v>43</v>
      </c>
      <c r="H5" s="1" t="s">
        <v>67</v>
      </c>
      <c r="I5" s="1" t="s">
        <v>68</v>
      </c>
      <c r="J5" s="1" t="s">
        <v>82</v>
      </c>
      <c r="K5" s="1" t="s">
        <v>47</v>
      </c>
      <c r="L5" s="1" t="s">
        <v>48</v>
      </c>
      <c r="M5" s="1" t="s">
        <v>49</v>
      </c>
      <c r="N5" s="1" t="s">
        <v>50</v>
      </c>
      <c r="O5" s="1" t="s">
        <v>51</v>
      </c>
      <c r="P5" s="1" t="s">
        <v>52</v>
      </c>
      <c r="Q5" s="1" t="s">
        <v>53</v>
      </c>
      <c r="R5" s="1" t="s">
        <v>54</v>
      </c>
      <c r="S5" s="1" t="s">
        <v>53</v>
      </c>
      <c r="T5" s="1" t="b">
        <v>1</v>
      </c>
      <c r="U5" s="1" t="s">
        <v>55</v>
      </c>
      <c r="V5" s="1" t="s">
        <v>56</v>
      </c>
      <c r="W5" s="1" t="b">
        <v>1</v>
      </c>
      <c r="X5" s="1" t="s">
        <v>58</v>
      </c>
      <c r="Y5" s="1" t="s">
        <v>58</v>
      </c>
      <c r="Z5" s="1" t="s">
        <v>60</v>
      </c>
      <c r="AA5" s="1" t="s">
        <v>59</v>
      </c>
      <c r="AB5" s="1" t="s">
        <v>57</v>
      </c>
      <c r="AC5" s="1" t="s">
        <v>58</v>
      </c>
      <c r="AD5" s="1" t="s">
        <v>59</v>
      </c>
      <c r="AE5" s="1" t="s">
        <v>60</v>
      </c>
      <c r="AF5" s="1" t="s">
        <v>58</v>
      </c>
      <c r="AG5" s="1" t="s">
        <v>60</v>
      </c>
      <c r="AH5" s="1" t="s">
        <v>57</v>
      </c>
      <c r="AI5" s="1" t="s">
        <v>58</v>
      </c>
      <c r="AJ5" s="1" t="s">
        <v>58</v>
      </c>
      <c r="AK5" s="1">
        <v>1</v>
      </c>
    </row>
    <row r="6" spans="1:37" x14ac:dyDescent="0.3">
      <c r="A6" s="1" t="s">
        <v>83</v>
      </c>
      <c r="B6" s="1" t="s">
        <v>84</v>
      </c>
      <c r="C6" s="1" t="s">
        <v>580</v>
      </c>
      <c r="D6" s="1" t="s">
        <v>63</v>
      </c>
      <c r="E6" s="1" t="s">
        <v>85</v>
      </c>
      <c r="F6" s="1" t="s">
        <v>42</v>
      </c>
      <c r="G6" s="1" t="s">
        <v>66</v>
      </c>
      <c r="H6" s="1" t="s">
        <v>86</v>
      </c>
      <c r="I6" s="1" t="s">
        <v>87</v>
      </c>
      <c r="J6" s="1" t="s">
        <v>46</v>
      </c>
      <c r="K6" s="1" t="s">
        <v>47</v>
      </c>
      <c r="L6" s="1" t="s">
        <v>48</v>
      </c>
      <c r="M6" s="1" t="s">
        <v>76</v>
      </c>
      <c r="N6" s="1" t="s">
        <v>50</v>
      </c>
      <c r="O6" s="1" t="s">
        <v>51</v>
      </c>
      <c r="P6" s="1" t="s">
        <v>52</v>
      </c>
      <c r="Q6" s="1" t="s">
        <v>53</v>
      </c>
      <c r="R6" s="1" t="s">
        <v>54</v>
      </c>
      <c r="S6" s="1" t="s">
        <v>53</v>
      </c>
      <c r="T6" s="1" t="b">
        <v>1</v>
      </c>
      <c r="U6" s="1" t="s">
        <v>55</v>
      </c>
      <c r="V6" s="1" t="s">
        <v>56</v>
      </c>
      <c r="W6" s="1" t="b">
        <v>1</v>
      </c>
      <c r="X6" s="1" t="s">
        <v>58</v>
      </c>
      <c r="Y6" s="1" t="s">
        <v>58</v>
      </c>
      <c r="Z6" s="1" t="s">
        <v>60</v>
      </c>
      <c r="AA6" s="1" t="s">
        <v>58</v>
      </c>
      <c r="AB6" s="1" t="s">
        <v>58</v>
      </c>
      <c r="AC6" s="1" t="s">
        <v>58</v>
      </c>
      <c r="AD6" s="1" t="s">
        <v>60</v>
      </c>
      <c r="AE6" s="1" t="s">
        <v>60</v>
      </c>
      <c r="AF6" s="1" t="s">
        <v>58</v>
      </c>
      <c r="AG6" s="1" t="s">
        <v>60</v>
      </c>
      <c r="AH6" s="1" t="s">
        <v>58</v>
      </c>
      <c r="AI6" s="1" t="s">
        <v>58</v>
      </c>
      <c r="AJ6" s="1" t="s">
        <v>57</v>
      </c>
      <c r="AK6" s="1">
        <v>1</v>
      </c>
    </row>
    <row r="7" spans="1:37" x14ac:dyDescent="0.3">
      <c r="A7" s="1" t="s">
        <v>88</v>
      </c>
      <c r="B7" s="1" t="s">
        <v>89</v>
      </c>
      <c r="C7" s="1" t="s">
        <v>580</v>
      </c>
      <c r="D7" s="1" t="s">
        <v>40</v>
      </c>
      <c r="E7" s="1" t="s">
        <v>85</v>
      </c>
      <c r="F7" s="1" t="s">
        <v>65</v>
      </c>
      <c r="G7" s="1" t="s">
        <v>66</v>
      </c>
      <c r="H7" s="1" t="s">
        <v>90</v>
      </c>
      <c r="I7" s="1" t="s">
        <v>91</v>
      </c>
      <c r="J7" s="1" t="s">
        <v>82</v>
      </c>
      <c r="K7" s="1" t="s">
        <v>47</v>
      </c>
      <c r="L7" s="1" t="s">
        <v>48</v>
      </c>
      <c r="M7" s="1" t="s">
        <v>92</v>
      </c>
      <c r="N7" s="1" t="s">
        <v>50</v>
      </c>
      <c r="O7" s="1" t="s">
        <v>51</v>
      </c>
      <c r="P7" s="1" t="s">
        <v>52</v>
      </c>
      <c r="Q7" s="1" t="s">
        <v>53</v>
      </c>
      <c r="R7" s="1" t="s">
        <v>54</v>
      </c>
      <c r="S7" s="1" t="s">
        <v>53</v>
      </c>
      <c r="T7" s="1" t="b">
        <v>1</v>
      </c>
      <c r="U7" s="1" t="s">
        <v>55</v>
      </c>
      <c r="V7" s="1" t="s">
        <v>56</v>
      </c>
      <c r="W7" s="1" t="b">
        <v>1</v>
      </c>
      <c r="X7" s="1" t="s">
        <v>57</v>
      </c>
      <c r="Y7" s="1" t="s">
        <v>57</v>
      </c>
      <c r="Z7" s="1" t="s">
        <v>57</v>
      </c>
      <c r="AA7" s="1" t="s">
        <v>57</v>
      </c>
      <c r="AB7" s="1" t="s">
        <v>59</v>
      </c>
      <c r="AC7" s="1" t="s">
        <v>58</v>
      </c>
      <c r="AD7" s="1" t="s">
        <v>57</v>
      </c>
      <c r="AE7" s="1" t="s">
        <v>57</v>
      </c>
      <c r="AF7" s="1" t="s">
        <v>58</v>
      </c>
      <c r="AG7" s="1" t="s">
        <v>59</v>
      </c>
      <c r="AH7" s="1" t="s">
        <v>58</v>
      </c>
      <c r="AI7" s="1" t="s">
        <v>57</v>
      </c>
      <c r="AJ7" s="1" t="s">
        <v>58</v>
      </c>
      <c r="AK7" s="1">
        <v>1</v>
      </c>
    </row>
    <row r="8" spans="1:37" x14ac:dyDescent="0.3">
      <c r="A8" s="1" t="s">
        <v>93</v>
      </c>
      <c r="B8" s="1" t="s">
        <v>94</v>
      </c>
      <c r="C8" s="1" t="s">
        <v>580</v>
      </c>
      <c r="D8" s="1" t="s">
        <v>63</v>
      </c>
      <c r="E8" s="1" t="s">
        <v>64</v>
      </c>
      <c r="F8" s="1" t="s">
        <v>65</v>
      </c>
      <c r="G8" s="1" t="s">
        <v>43</v>
      </c>
      <c r="H8" s="1" t="s">
        <v>74</v>
      </c>
      <c r="I8" s="1" t="s">
        <v>91</v>
      </c>
      <c r="J8" s="1" t="s">
        <v>46</v>
      </c>
      <c r="K8" s="1" t="s">
        <v>47</v>
      </c>
      <c r="L8" s="1" t="s">
        <v>48</v>
      </c>
      <c r="M8" s="1" t="s">
        <v>69</v>
      </c>
      <c r="N8" s="1" t="s">
        <v>50</v>
      </c>
      <c r="O8" s="1" t="s">
        <v>51</v>
      </c>
      <c r="P8" s="1" t="s">
        <v>52</v>
      </c>
      <c r="Q8" s="1" t="s">
        <v>53</v>
      </c>
      <c r="R8" s="1" t="s">
        <v>54</v>
      </c>
      <c r="S8" s="1" t="s">
        <v>53</v>
      </c>
      <c r="T8" s="1" t="b">
        <v>1</v>
      </c>
      <c r="U8" s="1" t="s">
        <v>55</v>
      </c>
      <c r="V8" s="1" t="s">
        <v>56</v>
      </c>
      <c r="W8" s="1" t="b">
        <v>1</v>
      </c>
      <c r="X8" s="1" t="s">
        <v>57</v>
      </c>
      <c r="Y8" s="1" t="s">
        <v>57</v>
      </c>
      <c r="Z8" s="1" t="s">
        <v>57</v>
      </c>
      <c r="AA8" s="1" t="s">
        <v>57</v>
      </c>
      <c r="AB8" s="1" t="s">
        <v>58</v>
      </c>
      <c r="AC8" s="1" t="s">
        <v>58</v>
      </c>
      <c r="AD8" s="1" t="s">
        <v>58</v>
      </c>
      <c r="AE8" s="1" t="s">
        <v>58</v>
      </c>
      <c r="AF8" s="1" t="s">
        <v>58</v>
      </c>
      <c r="AG8" s="1" t="s">
        <v>59</v>
      </c>
      <c r="AH8" s="1" t="s">
        <v>58</v>
      </c>
      <c r="AI8" s="1" t="s">
        <v>57</v>
      </c>
      <c r="AJ8" s="1" t="s">
        <v>58</v>
      </c>
      <c r="AK8" s="1">
        <v>1</v>
      </c>
    </row>
    <row r="9" spans="1:37" x14ac:dyDescent="0.3">
      <c r="A9" s="1" t="s">
        <v>95</v>
      </c>
      <c r="B9" s="1" t="s">
        <v>96</v>
      </c>
      <c r="C9" s="1" t="s">
        <v>72</v>
      </c>
      <c r="D9" s="1" t="s">
        <v>63</v>
      </c>
      <c r="E9" s="1" t="s">
        <v>85</v>
      </c>
      <c r="F9" s="1" t="s">
        <v>65</v>
      </c>
      <c r="G9" s="1" t="s">
        <v>43</v>
      </c>
      <c r="H9" s="1" t="s">
        <v>67</v>
      </c>
      <c r="I9" s="1" t="s">
        <v>97</v>
      </c>
      <c r="J9" s="1" t="s">
        <v>82</v>
      </c>
      <c r="K9" s="1" t="s">
        <v>47</v>
      </c>
      <c r="L9" s="1" t="s">
        <v>48</v>
      </c>
      <c r="M9" s="1" t="s">
        <v>92</v>
      </c>
      <c r="N9" s="1" t="s">
        <v>50</v>
      </c>
      <c r="O9" s="1" t="s">
        <v>51</v>
      </c>
      <c r="P9" s="1" t="s">
        <v>98</v>
      </c>
      <c r="Q9" s="1" t="s">
        <v>78</v>
      </c>
      <c r="R9" s="1" t="s">
        <v>54</v>
      </c>
      <c r="S9" s="1" t="s">
        <v>53</v>
      </c>
      <c r="T9" s="1" t="b">
        <v>1</v>
      </c>
      <c r="U9" s="1" t="s">
        <v>55</v>
      </c>
      <c r="V9" s="1" t="s">
        <v>79</v>
      </c>
      <c r="W9" s="1" t="b">
        <v>0</v>
      </c>
      <c r="X9" s="1" t="s">
        <v>58</v>
      </c>
      <c r="Y9" s="1" t="s">
        <v>60</v>
      </c>
      <c r="Z9" s="1" t="s">
        <v>59</v>
      </c>
      <c r="AA9" s="1" t="s">
        <v>59</v>
      </c>
      <c r="AB9" s="1" t="s">
        <v>59</v>
      </c>
      <c r="AC9" s="1" t="s">
        <v>59</v>
      </c>
      <c r="AD9" s="1" t="s">
        <v>59</v>
      </c>
      <c r="AE9" s="1" t="s">
        <v>59</v>
      </c>
      <c r="AF9" s="1" t="s">
        <v>59</v>
      </c>
      <c r="AG9" s="1" t="s">
        <v>58</v>
      </c>
      <c r="AH9" s="1" t="s">
        <v>57</v>
      </c>
      <c r="AI9" s="1" t="s">
        <v>60</v>
      </c>
      <c r="AJ9" s="1" t="s">
        <v>57</v>
      </c>
      <c r="AK9" s="1">
        <v>0</v>
      </c>
    </row>
    <row r="10" spans="1:37" x14ac:dyDescent="0.3">
      <c r="A10" s="1" t="s">
        <v>99</v>
      </c>
      <c r="B10" s="1" t="s">
        <v>100</v>
      </c>
      <c r="C10" s="1" t="s">
        <v>580</v>
      </c>
      <c r="D10" s="1" t="s">
        <v>40</v>
      </c>
      <c r="E10" s="1" t="s">
        <v>41</v>
      </c>
      <c r="F10" s="1" t="s">
        <v>42</v>
      </c>
      <c r="G10" s="1" t="s">
        <v>43</v>
      </c>
      <c r="H10" s="1" t="s">
        <v>101</v>
      </c>
      <c r="I10" s="1" t="s">
        <v>91</v>
      </c>
      <c r="J10" s="1" t="s">
        <v>82</v>
      </c>
      <c r="K10" s="1" t="s">
        <v>47</v>
      </c>
      <c r="L10" s="1" t="s">
        <v>48</v>
      </c>
      <c r="M10" s="1" t="s">
        <v>76</v>
      </c>
      <c r="N10" s="1" t="s">
        <v>102</v>
      </c>
      <c r="O10" s="1" t="s">
        <v>51</v>
      </c>
      <c r="P10" s="1" t="s">
        <v>52</v>
      </c>
      <c r="Q10" s="1" t="s">
        <v>53</v>
      </c>
      <c r="R10" s="1" t="s">
        <v>54</v>
      </c>
      <c r="S10" s="1" t="s">
        <v>53</v>
      </c>
      <c r="T10" s="1" t="b">
        <v>1</v>
      </c>
      <c r="U10" s="1" t="s">
        <v>55</v>
      </c>
      <c r="V10" s="1" t="s">
        <v>56</v>
      </c>
      <c r="W10" s="1" t="b">
        <v>1</v>
      </c>
      <c r="X10" s="1" t="s">
        <v>60</v>
      </c>
      <c r="Y10" s="1" t="s">
        <v>58</v>
      </c>
      <c r="Z10" s="1" t="s">
        <v>58</v>
      </c>
      <c r="AA10" s="1" t="s">
        <v>57</v>
      </c>
      <c r="AB10" s="1" t="s">
        <v>58</v>
      </c>
      <c r="AC10" s="1" t="s">
        <v>58</v>
      </c>
      <c r="AD10" s="1" t="s">
        <v>60</v>
      </c>
      <c r="AE10" s="1" t="s">
        <v>58</v>
      </c>
      <c r="AF10" s="1" t="s">
        <v>58</v>
      </c>
      <c r="AG10" s="1" t="s">
        <v>58</v>
      </c>
      <c r="AH10" s="1" t="s">
        <v>58</v>
      </c>
      <c r="AI10" s="1" t="s">
        <v>58</v>
      </c>
      <c r="AJ10" s="1" t="s">
        <v>60</v>
      </c>
      <c r="AK10" s="1">
        <v>0</v>
      </c>
    </row>
    <row r="11" spans="1:37" x14ac:dyDescent="0.3">
      <c r="A11" s="1" t="s">
        <v>103</v>
      </c>
      <c r="B11" s="1" t="s">
        <v>104</v>
      </c>
      <c r="C11" s="1" t="s">
        <v>72</v>
      </c>
      <c r="D11" s="1" t="s">
        <v>73</v>
      </c>
      <c r="E11" s="1" t="s">
        <v>85</v>
      </c>
      <c r="F11" s="1" t="s">
        <v>65</v>
      </c>
      <c r="G11" s="1" t="s">
        <v>43</v>
      </c>
      <c r="H11" s="1" t="s">
        <v>67</v>
      </c>
      <c r="I11" s="1" t="s">
        <v>105</v>
      </c>
      <c r="J11" s="1" t="s">
        <v>82</v>
      </c>
      <c r="K11" s="1" t="s">
        <v>47</v>
      </c>
      <c r="L11" s="1" t="s">
        <v>48</v>
      </c>
      <c r="M11" s="1" t="s">
        <v>49</v>
      </c>
      <c r="N11" s="1" t="s">
        <v>50</v>
      </c>
      <c r="O11" s="1" t="s">
        <v>51</v>
      </c>
      <c r="P11" s="1" t="s">
        <v>52</v>
      </c>
      <c r="Q11" s="1" t="s">
        <v>53</v>
      </c>
      <c r="R11" s="1" t="s">
        <v>77</v>
      </c>
      <c r="S11" s="1" t="s">
        <v>53</v>
      </c>
      <c r="T11" s="1" t="b">
        <v>1</v>
      </c>
      <c r="U11" s="1" t="s">
        <v>55</v>
      </c>
      <c r="V11" s="1" t="s">
        <v>106</v>
      </c>
      <c r="W11" s="1" t="b">
        <v>1</v>
      </c>
      <c r="X11" s="1" t="s">
        <v>58</v>
      </c>
      <c r="Y11" s="1" t="s">
        <v>59</v>
      </c>
      <c r="Z11" s="1" t="s">
        <v>59</v>
      </c>
      <c r="AA11" s="1" t="s">
        <v>59</v>
      </c>
      <c r="AB11" s="1" t="s">
        <v>58</v>
      </c>
      <c r="AC11" s="1" t="s">
        <v>60</v>
      </c>
      <c r="AD11" s="1" t="s">
        <v>59</v>
      </c>
      <c r="AE11" s="1" t="s">
        <v>59</v>
      </c>
      <c r="AF11" s="1" t="s">
        <v>59</v>
      </c>
      <c r="AG11" s="1" t="s">
        <v>59</v>
      </c>
      <c r="AH11" s="1" t="s">
        <v>60</v>
      </c>
      <c r="AI11" s="1" t="s">
        <v>60</v>
      </c>
      <c r="AJ11" s="1" t="s">
        <v>60</v>
      </c>
      <c r="AK11" s="1">
        <v>0</v>
      </c>
    </row>
    <row r="12" spans="1:37" x14ac:dyDescent="0.3">
      <c r="A12" s="1" t="s">
        <v>107</v>
      </c>
      <c r="B12" s="1" t="s">
        <v>108</v>
      </c>
      <c r="C12" s="1" t="s">
        <v>72</v>
      </c>
      <c r="D12" s="1" t="s">
        <v>40</v>
      </c>
      <c r="E12" s="1" t="s">
        <v>85</v>
      </c>
      <c r="F12" s="1" t="s">
        <v>65</v>
      </c>
      <c r="G12" s="1" t="s">
        <v>66</v>
      </c>
      <c r="H12" s="1" t="s">
        <v>109</v>
      </c>
      <c r="I12" s="1" t="s">
        <v>110</v>
      </c>
      <c r="J12" s="1" t="s">
        <v>82</v>
      </c>
      <c r="K12" s="1" t="s">
        <v>47</v>
      </c>
      <c r="L12" s="1" t="s">
        <v>48</v>
      </c>
      <c r="M12" s="1" t="s">
        <v>49</v>
      </c>
      <c r="N12" s="1" t="s">
        <v>50</v>
      </c>
      <c r="O12" s="1" t="s">
        <v>51</v>
      </c>
      <c r="P12" s="1" t="s">
        <v>52</v>
      </c>
      <c r="Q12" s="1" t="s">
        <v>53</v>
      </c>
      <c r="R12" s="1" t="s">
        <v>54</v>
      </c>
      <c r="S12" s="1" t="s">
        <v>53</v>
      </c>
      <c r="T12" s="1" t="b">
        <v>1</v>
      </c>
      <c r="U12" s="1" t="s">
        <v>55</v>
      </c>
      <c r="V12" s="1" t="s">
        <v>56</v>
      </c>
      <c r="W12" s="1" t="b">
        <v>1</v>
      </c>
      <c r="X12" s="1" t="s">
        <v>57</v>
      </c>
      <c r="Y12" s="1" t="s">
        <v>58</v>
      </c>
      <c r="Z12" s="1" t="s">
        <v>58</v>
      </c>
      <c r="AA12" s="1" t="s">
        <v>57</v>
      </c>
      <c r="AB12" s="1" t="s">
        <v>58</v>
      </c>
      <c r="AC12" s="1" t="s">
        <v>58</v>
      </c>
      <c r="AD12" s="1" t="s">
        <v>57</v>
      </c>
      <c r="AE12" s="1" t="s">
        <v>58</v>
      </c>
      <c r="AF12" s="1" t="s">
        <v>58</v>
      </c>
      <c r="AG12" s="1" t="s">
        <v>58</v>
      </c>
      <c r="AH12" s="1" t="s">
        <v>58</v>
      </c>
      <c r="AI12" s="1" t="s">
        <v>58</v>
      </c>
      <c r="AJ12" s="1" t="s">
        <v>57</v>
      </c>
      <c r="AK12" s="1">
        <v>1</v>
      </c>
    </row>
    <row r="13" spans="1:37" x14ac:dyDescent="0.3">
      <c r="A13" s="1" t="s">
        <v>111</v>
      </c>
      <c r="B13" s="1" t="s">
        <v>112</v>
      </c>
      <c r="C13" s="1" t="s">
        <v>580</v>
      </c>
      <c r="D13" s="1" t="s">
        <v>63</v>
      </c>
      <c r="E13" s="1" t="s">
        <v>64</v>
      </c>
      <c r="F13" s="1" t="s">
        <v>65</v>
      </c>
      <c r="G13" s="1" t="s">
        <v>66</v>
      </c>
      <c r="H13" s="1" t="s">
        <v>101</v>
      </c>
      <c r="I13" s="1" t="s">
        <v>105</v>
      </c>
      <c r="J13" s="1" t="s">
        <v>82</v>
      </c>
      <c r="K13" s="1" t="s">
        <v>47</v>
      </c>
      <c r="L13" s="1" t="s">
        <v>113</v>
      </c>
      <c r="M13" s="1" t="s">
        <v>49</v>
      </c>
      <c r="N13" s="1" t="s">
        <v>50</v>
      </c>
      <c r="O13" s="1" t="s">
        <v>51</v>
      </c>
      <c r="P13" s="1" t="s">
        <v>52</v>
      </c>
      <c r="Q13" s="1" t="s">
        <v>53</v>
      </c>
      <c r="R13" s="1" t="s">
        <v>54</v>
      </c>
      <c r="S13" s="1" t="s">
        <v>78</v>
      </c>
      <c r="T13" s="1" t="b">
        <v>1</v>
      </c>
      <c r="U13" s="1" t="s">
        <v>55</v>
      </c>
      <c r="V13" s="1" t="s">
        <v>56</v>
      </c>
      <c r="W13" s="1" t="b">
        <v>1</v>
      </c>
      <c r="X13" s="1" t="s">
        <v>58</v>
      </c>
      <c r="Y13" s="1" t="s">
        <v>57</v>
      </c>
      <c r="Z13" s="1" t="s">
        <v>59</v>
      </c>
      <c r="AA13" s="1" t="s">
        <v>57</v>
      </c>
      <c r="AB13" s="1" t="s">
        <v>58</v>
      </c>
      <c r="AC13" s="1" t="s">
        <v>60</v>
      </c>
      <c r="AD13" s="1" t="s">
        <v>59</v>
      </c>
      <c r="AE13" s="1" t="s">
        <v>59</v>
      </c>
      <c r="AF13" s="1" t="s">
        <v>60</v>
      </c>
      <c r="AG13" s="1" t="s">
        <v>60</v>
      </c>
      <c r="AH13" s="1" t="s">
        <v>60</v>
      </c>
      <c r="AI13" s="1" t="s">
        <v>60</v>
      </c>
      <c r="AJ13" s="1" t="s">
        <v>58</v>
      </c>
      <c r="AK13" s="1">
        <v>0</v>
      </c>
    </row>
    <row r="14" spans="1:37" x14ac:dyDescent="0.3">
      <c r="A14" s="1" t="s">
        <v>114</v>
      </c>
      <c r="B14" s="1" t="s">
        <v>115</v>
      </c>
      <c r="C14" s="1" t="s">
        <v>72</v>
      </c>
      <c r="D14" s="1" t="s">
        <v>73</v>
      </c>
      <c r="E14" s="1" t="s">
        <v>64</v>
      </c>
      <c r="F14" s="1" t="s">
        <v>65</v>
      </c>
      <c r="G14" s="1" t="s">
        <v>66</v>
      </c>
      <c r="H14" s="1" t="s">
        <v>67</v>
      </c>
      <c r="I14" s="1" t="s">
        <v>91</v>
      </c>
      <c r="J14" s="1" t="s">
        <v>46</v>
      </c>
      <c r="K14" s="1" t="s">
        <v>47</v>
      </c>
      <c r="L14" s="1" t="s">
        <v>48</v>
      </c>
      <c r="M14" s="1" t="s">
        <v>49</v>
      </c>
      <c r="N14" s="1" t="s">
        <v>50</v>
      </c>
      <c r="O14" s="1" t="s">
        <v>51</v>
      </c>
      <c r="P14" s="1" t="s">
        <v>52</v>
      </c>
      <c r="Q14" s="1" t="s">
        <v>53</v>
      </c>
      <c r="R14" s="1" t="s">
        <v>116</v>
      </c>
      <c r="S14" s="1" t="s">
        <v>53</v>
      </c>
      <c r="T14" s="1" t="b">
        <v>1</v>
      </c>
      <c r="U14" s="1" t="s">
        <v>55</v>
      </c>
      <c r="V14" s="1" t="s">
        <v>56</v>
      </c>
      <c r="W14" s="1" t="b">
        <v>1</v>
      </c>
      <c r="X14" s="1" t="s">
        <v>58</v>
      </c>
      <c r="Y14" s="1" t="s">
        <v>58</v>
      </c>
      <c r="Z14" s="1" t="s">
        <v>60</v>
      </c>
      <c r="AA14" s="1" t="s">
        <v>60</v>
      </c>
      <c r="AB14" s="1" t="s">
        <v>58</v>
      </c>
      <c r="AC14" s="1" t="s">
        <v>60</v>
      </c>
      <c r="AD14" s="1" t="s">
        <v>60</v>
      </c>
      <c r="AE14" s="1" t="s">
        <v>60</v>
      </c>
      <c r="AF14" s="1" t="s">
        <v>60</v>
      </c>
      <c r="AG14" s="1" t="s">
        <v>59</v>
      </c>
      <c r="AH14" s="1" t="s">
        <v>59</v>
      </c>
      <c r="AI14" s="1" t="s">
        <v>60</v>
      </c>
      <c r="AJ14" s="1" t="s">
        <v>60</v>
      </c>
      <c r="AK14" s="1">
        <v>0</v>
      </c>
    </row>
    <row r="15" spans="1:37" x14ac:dyDescent="0.3">
      <c r="A15" s="1" t="s">
        <v>117</v>
      </c>
      <c r="B15" s="1" t="s">
        <v>118</v>
      </c>
      <c r="C15" s="1" t="s">
        <v>580</v>
      </c>
      <c r="D15" s="1" t="s">
        <v>40</v>
      </c>
      <c r="E15" s="1" t="s">
        <v>85</v>
      </c>
      <c r="F15" s="1" t="s">
        <v>42</v>
      </c>
      <c r="G15" s="1" t="s">
        <v>66</v>
      </c>
      <c r="H15" s="1" t="s">
        <v>67</v>
      </c>
      <c r="I15" s="1" t="s">
        <v>105</v>
      </c>
      <c r="J15" s="1" t="s">
        <v>82</v>
      </c>
      <c r="K15" s="1" t="s">
        <v>47</v>
      </c>
      <c r="L15" s="1" t="s">
        <v>48</v>
      </c>
      <c r="M15" s="1" t="s">
        <v>69</v>
      </c>
      <c r="N15" s="1" t="s">
        <v>50</v>
      </c>
      <c r="O15" s="1" t="s">
        <v>51</v>
      </c>
      <c r="P15" s="1" t="s">
        <v>52</v>
      </c>
      <c r="Q15" s="1" t="s">
        <v>53</v>
      </c>
      <c r="R15" s="1" t="s">
        <v>54</v>
      </c>
      <c r="S15" s="1" t="s">
        <v>53</v>
      </c>
      <c r="T15" s="1" t="b">
        <v>0</v>
      </c>
      <c r="U15" s="1" t="s">
        <v>55</v>
      </c>
      <c r="V15" s="1" t="s">
        <v>56</v>
      </c>
      <c r="W15" s="1" t="b">
        <v>1</v>
      </c>
      <c r="X15" s="1" t="s">
        <v>58</v>
      </c>
      <c r="Y15" s="1" t="s">
        <v>59</v>
      </c>
      <c r="Z15" s="1" t="s">
        <v>59</v>
      </c>
      <c r="AA15" s="1" t="s">
        <v>59</v>
      </c>
      <c r="AB15" s="1" t="s">
        <v>60</v>
      </c>
      <c r="AC15" s="1" t="s">
        <v>60</v>
      </c>
      <c r="AD15" s="1" t="s">
        <v>59</v>
      </c>
      <c r="AE15" s="1" t="s">
        <v>59</v>
      </c>
      <c r="AF15" s="1" t="s">
        <v>60</v>
      </c>
      <c r="AG15" s="1" t="s">
        <v>60</v>
      </c>
      <c r="AH15" s="1" t="s">
        <v>58</v>
      </c>
      <c r="AI15" s="1" t="s">
        <v>58</v>
      </c>
      <c r="AJ15" s="1" t="s">
        <v>58</v>
      </c>
      <c r="AK15" s="1">
        <v>0</v>
      </c>
    </row>
    <row r="16" spans="1:37" x14ac:dyDescent="0.3">
      <c r="A16" s="1" t="s">
        <v>119</v>
      </c>
      <c r="B16" s="1" t="s">
        <v>120</v>
      </c>
      <c r="C16" s="1" t="s">
        <v>580</v>
      </c>
      <c r="D16" s="1" t="s">
        <v>63</v>
      </c>
      <c r="E16" s="1" t="s">
        <v>85</v>
      </c>
      <c r="F16" s="1" t="s">
        <v>65</v>
      </c>
      <c r="G16" s="1" t="s">
        <v>43</v>
      </c>
      <c r="H16" s="1" t="s">
        <v>67</v>
      </c>
      <c r="I16" s="1" t="s">
        <v>121</v>
      </c>
      <c r="J16" s="1" t="s">
        <v>82</v>
      </c>
      <c r="K16" s="1" t="s">
        <v>47</v>
      </c>
      <c r="L16" s="1" t="s">
        <v>122</v>
      </c>
      <c r="M16" s="1" t="s">
        <v>49</v>
      </c>
      <c r="N16" s="1" t="s">
        <v>50</v>
      </c>
      <c r="O16" s="1" t="s">
        <v>51</v>
      </c>
      <c r="P16" s="1" t="s">
        <v>123</v>
      </c>
      <c r="Q16" s="1" t="s">
        <v>78</v>
      </c>
      <c r="R16" s="1" t="s">
        <v>54</v>
      </c>
      <c r="S16" s="1" t="s">
        <v>78</v>
      </c>
      <c r="U16" s="1" t="s">
        <v>55</v>
      </c>
      <c r="V16" s="1" t="s">
        <v>56</v>
      </c>
      <c r="W16" s="1" t="b">
        <v>0</v>
      </c>
      <c r="X16" s="1" t="s">
        <v>57</v>
      </c>
      <c r="Y16" s="1" t="s">
        <v>58</v>
      </c>
      <c r="Z16" s="1" t="s">
        <v>57</v>
      </c>
      <c r="AA16" s="1" t="s">
        <v>58</v>
      </c>
      <c r="AB16" s="1" t="s">
        <v>57</v>
      </c>
      <c r="AC16" s="1" t="s">
        <v>59</v>
      </c>
      <c r="AD16" s="1" t="s">
        <v>58</v>
      </c>
      <c r="AE16" s="1" t="s">
        <v>60</v>
      </c>
      <c r="AF16" s="1" t="s">
        <v>60</v>
      </c>
      <c r="AG16" s="1" t="s">
        <v>58</v>
      </c>
      <c r="AH16" s="1" t="s">
        <v>57</v>
      </c>
      <c r="AI16" s="1" t="s">
        <v>60</v>
      </c>
      <c r="AJ16" s="1" t="s">
        <v>58</v>
      </c>
      <c r="AK16" s="1">
        <v>0</v>
      </c>
    </row>
    <row r="17" spans="1:37" x14ac:dyDescent="0.3">
      <c r="A17" s="1" t="s">
        <v>124</v>
      </c>
      <c r="B17" s="1" t="s">
        <v>125</v>
      </c>
      <c r="C17" s="1" t="s">
        <v>72</v>
      </c>
      <c r="D17" s="1" t="s">
        <v>126</v>
      </c>
      <c r="E17" s="1" t="s">
        <v>64</v>
      </c>
      <c r="F17" s="1" t="s">
        <v>65</v>
      </c>
      <c r="G17" s="1" t="s">
        <v>66</v>
      </c>
      <c r="H17" s="1" t="s">
        <v>67</v>
      </c>
      <c r="I17" s="1" t="s">
        <v>97</v>
      </c>
      <c r="J17" s="1" t="s">
        <v>82</v>
      </c>
      <c r="K17" s="1" t="s">
        <v>47</v>
      </c>
      <c r="L17" s="1" t="s">
        <v>48</v>
      </c>
      <c r="M17" s="1" t="s">
        <v>49</v>
      </c>
      <c r="N17" s="1" t="s">
        <v>50</v>
      </c>
      <c r="O17" s="1" t="s">
        <v>51</v>
      </c>
      <c r="P17" s="1" t="s">
        <v>52</v>
      </c>
      <c r="Q17" s="1" t="s">
        <v>53</v>
      </c>
      <c r="R17" s="1" t="s">
        <v>77</v>
      </c>
      <c r="S17" s="1" t="s">
        <v>53</v>
      </c>
      <c r="T17" s="1" t="b">
        <v>1</v>
      </c>
      <c r="U17" s="1" t="s">
        <v>55</v>
      </c>
      <c r="V17" s="1" t="s">
        <v>56</v>
      </c>
      <c r="W17" s="1" t="b">
        <v>1</v>
      </c>
      <c r="X17" s="1" t="s">
        <v>58</v>
      </c>
      <c r="Y17" s="1" t="s">
        <v>60</v>
      </c>
      <c r="Z17" s="1" t="s">
        <v>60</v>
      </c>
      <c r="AA17" s="1" t="s">
        <v>60</v>
      </c>
      <c r="AB17" s="1" t="s">
        <v>60</v>
      </c>
      <c r="AC17" s="1" t="s">
        <v>60</v>
      </c>
      <c r="AD17" s="1" t="s">
        <v>60</v>
      </c>
      <c r="AE17" s="1" t="s">
        <v>57</v>
      </c>
      <c r="AF17" s="1" t="s">
        <v>60</v>
      </c>
      <c r="AG17" s="1" t="s">
        <v>59</v>
      </c>
      <c r="AH17" s="1" t="s">
        <v>58</v>
      </c>
      <c r="AI17" s="1" t="s">
        <v>59</v>
      </c>
      <c r="AJ17" s="1" t="s">
        <v>58</v>
      </c>
      <c r="AK17" s="1">
        <v>0</v>
      </c>
    </row>
    <row r="18" spans="1:37" x14ac:dyDescent="0.3">
      <c r="A18" s="1" t="s">
        <v>127</v>
      </c>
      <c r="B18" s="1" t="s">
        <v>128</v>
      </c>
      <c r="C18" s="1" t="s">
        <v>580</v>
      </c>
      <c r="D18" s="1" t="s">
        <v>40</v>
      </c>
      <c r="E18" s="1" t="s">
        <v>41</v>
      </c>
      <c r="F18" s="1" t="s">
        <v>42</v>
      </c>
      <c r="G18" s="1" t="s">
        <v>66</v>
      </c>
      <c r="H18" s="1" t="s">
        <v>67</v>
      </c>
      <c r="I18" s="1" t="s">
        <v>91</v>
      </c>
      <c r="J18" s="1" t="s">
        <v>46</v>
      </c>
      <c r="K18" s="1" t="s">
        <v>47</v>
      </c>
      <c r="L18" s="1" t="s">
        <v>48</v>
      </c>
      <c r="M18" s="1" t="s">
        <v>92</v>
      </c>
      <c r="N18" s="1" t="s">
        <v>50</v>
      </c>
      <c r="O18" s="1" t="s">
        <v>51</v>
      </c>
      <c r="P18" s="1" t="s">
        <v>52</v>
      </c>
      <c r="Q18" s="1" t="s">
        <v>53</v>
      </c>
      <c r="R18" s="1" t="s">
        <v>54</v>
      </c>
      <c r="S18" s="1" t="s">
        <v>78</v>
      </c>
      <c r="T18" s="1" t="b">
        <v>1</v>
      </c>
      <c r="U18" s="1" t="s">
        <v>55</v>
      </c>
      <c r="V18" s="1" t="s">
        <v>56</v>
      </c>
      <c r="W18" s="1" t="b">
        <v>1</v>
      </c>
      <c r="X18" s="1" t="s">
        <v>57</v>
      </c>
      <c r="Y18" s="1" t="s">
        <v>57</v>
      </c>
      <c r="Z18" s="1" t="s">
        <v>57</v>
      </c>
      <c r="AA18" s="1" t="s">
        <v>57</v>
      </c>
      <c r="AB18" s="1" t="s">
        <v>59</v>
      </c>
      <c r="AC18" s="1" t="s">
        <v>58</v>
      </c>
      <c r="AD18" s="1" t="s">
        <v>57</v>
      </c>
      <c r="AE18" s="1" t="s">
        <v>57</v>
      </c>
      <c r="AF18" s="1" t="s">
        <v>58</v>
      </c>
      <c r="AG18" s="1" t="s">
        <v>59</v>
      </c>
      <c r="AH18" s="1" t="s">
        <v>58</v>
      </c>
      <c r="AI18" s="1" t="s">
        <v>60</v>
      </c>
      <c r="AJ18" s="1" t="s">
        <v>58</v>
      </c>
      <c r="AK18" s="1">
        <v>1</v>
      </c>
    </row>
    <row r="19" spans="1:37" x14ac:dyDescent="0.3">
      <c r="A19" s="1" t="s">
        <v>129</v>
      </c>
      <c r="B19" s="1" t="s">
        <v>130</v>
      </c>
      <c r="C19" s="1" t="s">
        <v>580</v>
      </c>
      <c r="D19" s="1" t="s">
        <v>73</v>
      </c>
      <c r="E19" s="1" t="s">
        <v>64</v>
      </c>
      <c r="F19" s="1" t="s">
        <v>65</v>
      </c>
      <c r="G19" s="1" t="s">
        <v>43</v>
      </c>
      <c r="H19" s="1" t="s">
        <v>90</v>
      </c>
      <c r="I19" s="1" t="s">
        <v>91</v>
      </c>
      <c r="J19" s="1" t="s">
        <v>46</v>
      </c>
      <c r="K19" s="1" t="s">
        <v>47</v>
      </c>
      <c r="L19" s="1" t="s">
        <v>48</v>
      </c>
      <c r="M19" s="1" t="s">
        <v>92</v>
      </c>
      <c r="N19" s="1" t="s">
        <v>50</v>
      </c>
      <c r="O19" s="1" t="s">
        <v>51</v>
      </c>
      <c r="P19" s="1" t="s">
        <v>52</v>
      </c>
      <c r="Q19" s="1" t="s">
        <v>53</v>
      </c>
      <c r="R19" s="1" t="s">
        <v>77</v>
      </c>
      <c r="S19" s="1" t="s">
        <v>53</v>
      </c>
      <c r="T19" s="1" t="b">
        <v>1</v>
      </c>
      <c r="U19" s="1" t="s">
        <v>55</v>
      </c>
      <c r="V19" s="1" t="s">
        <v>56</v>
      </c>
      <c r="W19" s="1" t="b">
        <v>1</v>
      </c>
      <c r="X19" s="1" t="s">
        <v>57</v>
      </c>
      <c r="Y19" s="1" t="s">
        <v>57</v>
      </c>
      <c r="Z19" s="1" t="s">
        <v>60</v>
      </c>
      <c r="AA19" s="1" t="s">
        <v>58</v>
      </c>
      <c r="AB19" s="1" t="s">
        <v>57</v>
      </c>
      <c r="AC19" s="1" t="s">
        <v>60</v>
      </c>
      <c r="AD19" s="1" t="s">
        <v>60</v>
      </c>
      <c r="AE19" s="1" t="s">
        <v>57</v>
      </c>
      <c r="AF19" s="1" t="s">
        <v>58</v>
      </c>
      <c r="AG19" s="1" t="s">
        <v>59</v>
      </c>
      <c r="AH19" s="1" t="s">
        <v>57</v>
      </c>
      <c r="AI19" s="1" t="s">
        <v>58</v>
      </c>
      <c r="AJ19" s="1" t="s">
        <v>58</v>
      </c>
      <c r="AK19" s="1">
        <v>0</v>
      </c>
    </row>
    <row r="20" spans="1:37" x14ac:dyDescent="0.3">
      <c r="A20" s="1" t="s">
        <v>131</v>
      </c>
      <c r="B20" s="1" t="s">
        <v>132</v>
      </c>
      <c r="C20" s="1" t="s">
        <v>72</v>
      </c>
      <c r="D20" s="1" t="s">
        <v>40</v>
      </c>
      <c r="E20" s="1" t="s">
        <v>85</v>
      </c>
      <c r="F20" s="1" t="s">
        <v>65</v>
      </c>
      <c r="G20" s="1" t="s">
        <v>66</v>
      </c>
      <c r="H20" s="1" t="s">
        <v>74</v>
      </c>
      <c r="I20" s="1" t="s">
        <v>68</v>
      </c>
      <c r="J20" s="1" t="s">
        <v>82</v>
      </c>
      <c r="K20" s="1" t="s">
        <v>47</v>
      </c>
      <c r="L20" s="1" t="s">
        <v>48</v>
      </c>
      <c r="M20" s="1" t="s">
        <v>76</v>
      </c>
      <c r="N20" s="1" t="s">
        <v>50</v>
      </c>
      <c r="O20" s="1" t="s">
        <v>51</v>
      </c>
      <c r="P20" s="1" t="s">
        <v>52</v>
      </c>
      <c r="Q20" s="1" t="s">
        <v>53</v>
      </c>
      <c r="R20" s="1" t="s">
        <v>54</v>
      </c>
      <c r="S20" s="1" t="s">
        <v>53</v>
      </c>
      <c r="T20" s="1" t="b">
        <v>0</v>
      </c>
      <c r="U20" s="1" t="s">
        <v>55</v>
      </c>
      <c r="V20" s="1" t="s">
        <v>56</v>
      </c>
      <c r="W20" s="1" t="b">
        <v>1</v>
      </c>
      <c r="X20" s="1" t="s">
        <v>57</v>
      </c>
      <c r="Y20" s="1" t="s">
        <v>59</v>
      </c>
      <c r="Z20" s="1" t="s">
        <v>59</v>
      </c>
      <c r="AA20" s="1" t="s">
        <v>60</v>
      </c>
      <c r="AB20" s="1" t="s">
        <v>58</v>
      </c>
      <c r="AC20" s="1" t="s">
        <v>60</v>
      </c>
      <c r="AD20" s="1" t="s">
        <v>60</v>
      </c>
      <c r="AE20" s="1" t="s">
        <v>60</v>
      </c>
      <c r="AF20" s="1" t="s">
        <v>58</v>
      </c>
      <c r="AG20" s="1" t="s">
        <v>60</v>
      </c>
      <c r="AH20" s="1" t="s">
        <v>59</v>
      </c>
      <c r="AI20" s="1" t="s">
        <v>58</v>
      </c>
      <c r="AJ20" s="1" t="s">
        <v>58</v>
      </c>
      <c r="AK20" s="1">
        <v>0</v>
      </c>
    </row>
    <row r="21" spans="1:37" x14ac:dyDescent="0.3">
      <c r="A21" s="1" t="s">
        <v>133</v>
      </c>
      <c r="B21" s="1" t="s">
        <v>134</v>
      </c>
      <c r="C21" s="1" t="s">
        <v>72</v>
      </c>
      <c r="D21" s="1" t="s">
        <v>40</v>
      </c>
      <c r="E21" s="1" t="s">
        <v>41</v>
      </c>
      <c r="F21" s="1" t="s">
        <v>65</v>
      </c>
      <c r="G21" s="1" t="s">
        <v>66</v>
      </c>
      <c r="H21" s="1" t="s">
        <v>67</v>
      </c>
      <c r="I21" s="1" t="s">
        <v>105</v>
      </c>
      <c r="J21" s="1" t="s">
        <v>82</v>
      </c>
      <c r="K21" s="1" t="s">
        <v>47</v>
      </c>
      <c r="L21" s="1" t="s">
        <v>48</v>
      </c>
      <c r="M21" s="1" t="s">
        <v>49</v>
      </c>
      <c r="N21" s="1" t="s">
        <v>50</v>
      </c>
      <c r="O21" s="1" t="s">
        <v>51</v>
      </c>
      <c r="P21" s="1" t="s">
        <v>52</v>
      </c>
      <c r="Q21" s="1" t="s">
        <v>53</v>
      </c>
      <c r="R21" s="1" t="s">
        <v>54</v>
      </c>
      <c r="S21" s="1" t="s">
        <v>53</v>
      </c>
      <c r="T21" s="1" t="b">
        <v>1</v>
      </c>
      <c r="U21" s="1" t="s">
        <v>55</v>
      </c>
      <c r="V21" s="1" t="s">
        <v>56</v>
      </c>
      <c r="W21" s="1" t="b">
        <v>1</v>
      </c>
      <c r="X21" s="1" t="s">
        <v>60</v>
      </c>
      <c r="Y21" s="1" t="s">
        <v>59</v>
      </c>
      <c r="Z21" s="1" t="s">
        <v>59</v>
      </c>
      <c r="AA21" s="1" t="s">
        <v>59</v>
      </c>
      <c r="AB21" s="1" t="s">
        <v>58</v>
      </c>
      <c r="AC21" s="1" t="s">
        <v>60</v>
      </c>
      <c r="AD21" s="1" t="s">
        <v>59</v>
      </c>
      <c r="AE21" s="1" t="s">
        <v>59</v>
      </c>
      <c r="AF21" s="1" t="s">
        <v>59</v>
      </c>
      <c r="AG21" s="1" t="s">
        <v>60</v>
      </c>
      <c r="AH21" s="1" t="s">
        <v>58</v>
      </c>
      <c r="AI21" s="1" t="s">
        <v>58</v>
      </c>
      <c r="AJ21" s="1" t="s">
        <v>58</v>
      </c>
      <c r="AK21" s="1">
        <v>0</v>
      </c>
    </row>
    <row r="22" spans="1:37" x14ac:dyDescent="0.3">
      <c r="A22" s="1" t="s">
        <v>135</v>
      </c>
      <c r="B22" s="1" t="s">
        <v>136</v>
      </c>
      <c r="C22" s="1" t="s">
        <v>580</v>
      </c>
      <c r="D22" s="1" t="s">
        <v>40</v>
      </c>
      <c r="E22" s="1" t="s">
        <v>41</v>
      </c>
      <c r="F22" s="1" t="s">
        <v>42</v>
      </c>
      <c r="G22" s="1" t="s">
        <v>137</v>
      </c>
      <c r="H22" s="1" t="s">
        <v>67</v>
      </c>
      <c r="I22" s="1" t="s">
        <v>45</v>
      </c>
      <c r="J22" s="1" t="s">
        <v>82</v>
      </c>
      <c r="K22" s="1" t="s">
        <v>47</v>
      </c>
      <c r="L22" s="1" t="s">
        <v>48</v>
      </c>
      <c r="M22" s="1" t="s">
        <v>49</v>
      </c>
      <c r="N22" s="1" t="s">
        <v>50</v>
      </c>
      <c r="O22" s="1" t="s">
        <v>51</v>
      </c>
      <c r="P22" s="1" t="s">
        <v>52</v>
      </c>
      <c r="Q22" s="1" t="s">
        <v>53</v>
      </c>
      <c r="R22" s="1" t="s">
        <v>54</v>
      </c>
      <c r="S22" s="1" t="s">
        <v>53</v>
      </c>
      <c r="T22" s="1" t="b">
        <v>1</v>
      </c>
      <c r="U22" s="1" t="s">
        <v>55</v>
      </c>
      <c r="V22" s="1" t="s">
        <v>56</v>
      </c>
      <c r="W22" s="1" t="b">
        <v>1</v>
      </c>
      <c r="X22" s="1" t="s">
        <v>57</v>
      </c>
      <c r="Y22" s="1" t="s">
        <v>57</v>
      </c>
      <c r="Z22" s="1" t="s">
        <v>57</v>
      </c>
      <c r="AA22" s="1" t="s">
        <v>57</v>
      </c>
      <c r="AB22" s="1" t="s">
        <v>58</v>
      </c>
      <c r="AC22" s="1" t="s">
        <v>60</v>
      </c>
      <c r="AD22" s="1" t="s">
        <v>57</v>
      </c>
      <c r="AE22" s="1" t="s">
        <v>58</v>
      </c>
      <c r="AF22" s="1" t="s">
        <v>58</v>
      </c>
      <c r="AG22" s="1" t="s">
        <v>60</v>
      </c>
      <c r="AH22" s="1" t="s">
        <v>58</v>
      </c>
      <c r="AI22" s="1" t="s">
        <v>58</v>
      </c>
      <c r="AJ22" s="1" t="s">
        <v>58</v>
      </c>
      <c r="AK22" s="1">
        <v>1</v>
      </c>
    </row>
    <row r="23" spans="1:37" x14ac:dyDescent="0.3">
      <c r="A23" s="1" t="s">
        <v>138</v>
      </c>
      <c r="B23" s="1" t="s">
        <v>139</v>
      </c>
      <c r="C23" s="1" t="s">
        <v>580</v>
      </c>
      <c r="D23" s="1" t="s">
        <v>63</v>
      </c>
      <c r="E23" s="1" t="s">
        <v>41</v>
      </c>
      <c r="F23" s="1" t="s">
        <v>42</v>
      </c>
      <c r="G23" s="1" t="s">
        <v>66</v>
      </c>
      <c r="H23" s="1" t="s">
        <v>44</v>
      </c>
      <c r="I23" s="1" t="s">
        <v>140</v>
      </c>
      <c r="J23" s="1" t="s">
        <v>82</v>
      </c>
      <c r="K23" s="1" t="s">
        <v>47</v>
      </c>
      <c r="L23" s="1" t="s">
        <v>48</v>
      </c>
      <c r="N23" s="1" t="s">
        <v>50</v>
      </c>
      <c r="O23" s="1" t="s">
        <v>141</v>
      </c>
      <c r="P23" s="1" t="s">
        <v>123</v>
      </c>
      <c r="Q23" s="1" t="s">
        <v>78</v>
      </c>
      <c r="R23" s="1" t="s">
        <v>116</v>
      </c>
      <c r="S23" s="1" t="s">
        <v>53</v>
      </c>
      <c r="U23" s="1" t="s">
        <v>55</v>
      </c>
      <c r="V23" s="1" t="s">
        <v>79</v>
      </c>
      <c r="W23" s="1" t="b">
        <v>0</v>
      </c>
      <c r="X23" s="1" t="s">
        <v>58</v>
      </c>
      <c r="Y23" s="1" t="s">
        <v>60</v>
      </c>
      <c r="Z23" s="1" t="s">
        <v>60</v>
      </c>
      <c r="AA23" s="1" t="s">
        <v>58</v>
      </c>
      <c r="AB23" s="1" t="s">
        <v>58</v>
      </c>
      <c r="AC23" s="1" t="s">
        <v>58</v>
      </c>
      <c r="AD23" s="1" t="s">
        <v>60</v>
      </c>
      <c r="AE23" s="1" t="s">
        <v>58</v>
      </c>
      <c r="AF23" s="1" t="s">
        <v>59</v>
      </c>
      <c r="AG23" s="1" t="s">
        <v>60</v>
      </c>
      <c r="AH23" s="1" t="s">
        <v>60</v>
      </c>
      <c r="AI23" s="1" t="s">
        <v>58</v>
      </c>
      <c r="AJ23" s="1" t="s">
        <v>58</v>
      </c>
      <c r="AK23" s="1">
        <v>0</v>
      </c>
    </row>
    <row r="24" spans="1:37" x14ac:dyDescent="0.3">
      <c r="A24" s="1" t="s">
        <v>142</v>
      </c>
      <c r="B24" s="1" t="s">
        <v>143</v>
      </c>
      <c r="C24" s="1" t="s">
        <v>580</v>
      </c>
      <c r="D24" s="1" t="s">
        <v>63</v>
      </c>
      <c r="E24" s="1" t="s">
        <v>85</v>
      </c>
      <c r="F24" s="1" t="s">
        <v>65</v>
      </c>
      <c r="G24" s="1" t="s">
        <v>43</v>
      </c>
      <c r="H24" s="1" t="s">
        <v>67</v>
      </c>
      <c r="I24" s="1" t="s">
        <v>91</v>
      </c>
      <c r="J24" s="1" t="s">
        <v>82</v>
      </c>
      <c r="K24" s="1" t="s">
        <v>47</v>
      </c>
      <c r="L24" s="1" t="s">
        <v>48</v>
      </c>
      <c r="M24" s="1" t="s">
        <v>49</v>
      </c>
      <c r="N24" s="1" t="s">
        <v>50</v>
      </c>
      <c r="O24" s="1" t="s">
        <v>51</v>
      </c>
      <c r="P24" s="1" t="s">
        <v>52</v>
      </c>
      <c r="Q24" s="1" t="s">
        <v>53</v>
      </c>
      <c r="R24" s="1" t="s">
        <v>54</v>
      </c>
      <c r="S24" s="1" t="s">
        <v>53</v>
      </c>
      <c r="T24" s="1" t="b">
        <v>1</v>
      </c>
      <c r="U24" s="1" t="s">
        <v>55</v>
      </c>
      <c r="V24" s="1" t="s">
        <v>56</v>
      </c>
      <c r="W24" s="1" t="b">
        <v>1</v>
      </c>
      <c r="X24" s="1" t="s">
        <v>60</v>
      </c>
      <c r="Y24" s="1" t="s">
        <v>60</v>
      </c>
      <c r="Z24" s="1" t="s">
        <v>58</v>
      </c>
      <c r="AA24" s="1" t="s">
        <v>59</v>
      </c>
      <c r="AB24" s="1" t="s">
        <v>58</v>
      </c>
      <c r="AC24" s="1" t="s">
        <v>60</v>
      </c>
      <c r="AD24" s="1" t="s">
        <v>59</v>
      </c>
      <c r="AE24" s="1" t="s">
        <v>59</v>
      </c>
      <c r="AF24" s="1" t="s">
        <v>58</v>
      </c>
      <c r="AG24" s="1" t="s">
        <v>60</v>
      </c>
      <c r="AH24" s="1" t="s">
        <v>58</v>
      </c>
      <c r="AI24" s="1" t="s">
        <v>60</v>
      </c>
      <c r="AJ24" s="1" t="s">
        <v>60</v>
      </c>
      <c r="AK24" s="1">
        <v>0</v>
      </c>
    </row>
    <row r="25" spans="1:37" x14ac:dyDescent="0.3">
      <c r="A25" s="1" t="s">
        <v>144</v>
      </c>
      <c r="B25" s="1" t="s">
        <v>145</v>
      </c>
      <c r="C25" s="1" t="s">
        <v>580</v>
      </c>
      <c r="D25" s="1" t="s">
        <v>63</v>
      </c>
      <c r="E25" s="1" t="s">
        <v>85</v>
      </c>
      <c r="F25" s="1" t="s">
        <v>65</v>
      </c>
      <c r="G25" s="1" t="s">
        <v>66</v>
      </c>
      <c r="H25" s="1" t="s">
        <v>74</v>
      </c>
      <c r="I25" s="1" t="s">
        <v>45</v>
      </c>
      <c r="J25" s="1" t="s">
        <v>82</v>
      </c>
      <c r="K25" s="1" t="s">
        <v>47</v>
      </c>
      <c r="L25" s="1" t="s">
        <v>48</v>
      </c>
      <c r="M25" s="1" t="s">
        <v>49</v>
      </c>
      <c r="N25" s="1" t="s">
        <v>50</v>
      </c>
      <c r="O25" s="1" t="s">
        <v>51</v>
      </c>
      <c r="P25" s="1" t="s">
        <v>52</v>
      </c>
      <c r="Q25" s="1" t="s">
        <v>53</v>
      </c>
      <c r="R25" s="1" t="s">
        <v>54</v>
      </c>
      <c r="S25" s="1" t="s">
        <v>53</v>
      </c>
      <c r="T25" s="1" t="b">
        <v>1</v>
      </c>
      <c r="U25" s="1" t="s">
        <v>55</v>
      </c>
      <c r="V25" s="1" t="s">
        <v>56</v>
      </c>
      <c r="W25" s="1" t="b">
        <v>1</v>
      </c>
      <c r="X25" s="1" t="s">
        <v>57</v>
      </c>
      <c r="Y25" s="1" t="s">
        <v>60</v>
      </c>
      <c r="Z25" s="1" t="s">
        <v>59</v>
      </c>
      <c r="AA25" s="1" t="s">
        <v>60</v>
      </c>
      <c r="AB25" s="1" t="s">
        <v>58</v>
      </c>
      <c r="AC25" s="1" t="s">
        <v>58</v>
      </c>
      <c r="AD25" s="1" t="s">
        <v>60</v>
      </c>
      <c r="AE25" s="1" t="s">
        <v>60</v>
      </c>
      <c r="AF25" s="1" t="s">
        <v>60</v>
      </c>
      <c r="AG25" s="1" t="s">
        <v>60</v>
      </c>
      <c r="AH25" s="1" t="s">
        <v>58</v>
      </c>
      <c r="AI25" s="1" t="s">
        <v>60</v>
      </c>
      <c r="AJ25" s="1" t="s">
        <v>60</v>
      </c>
      <c r="AK25" s="1">
        <v>0</v>
      </c>
    </row>
    <row r="26" spans="1:37" x14ac:dyDescent="0.3">
      <c r="A26" s="1" t="s">
        <v>146</v>
      </c>
      <c r="B26" s="1" t="s">
        <v>147</v>
      </c>
      <c r="C26" s="1" t="s">
        <v>580</v>
      </c>
      <c r="D26" s="1" t="s">
        <v>73</v>
      </c>
      <c r="E26" s="1" t="s">
        <v>85</v>
      </c>
      <c r="F26" s="1" t="s">
        <v>65</v>
      </c>
      <c r="G26" s="1" t="s">
        <v>43</v>
      </c>
      <c r="H26" s="1" t="s">
        <v>67</v>
      </c>
      <c r="I26" s="1" t="s">
        <v>45</v>
      </c>
      <c r="J26" s="1" t="s">
        <v>82</v>
      </c>
      <c r="K26" s="1" t="s">
        <v>47</v>
      </c>
      <c r="L26" s="1" t="s">
        <v>48</v>
      </c>
      <c r="M26" s="1" t="s">
        <v>49</v>
      </c>
      <c r="N26" s="1" t="s">
        <v>50</v>
      </c>
      <c r="O26" s="1" t="s">
        <v>51</v>
      </c>
      <c r="P26" s="1" t="s">
        <v>52</v>
      </c>
      <c r="Q26" s="1" t="s">
        <v>53</v>
      </c>
      <c r="R26" s="1" t="s">
        <v>54</v>
      </c>
      <c r="S26" s="1" t="s">
        <v>53</v>
      </c>
      <c r="T26" s="1" t="b">
        <v>1</v>
      </c>
      <c r="U26" s="1" t="s">
        <v>55</v>
      </c>
      <c r="V26" s="1" t="s">
        <v>56</v>
      </c>
      <c r="W26" s="1" t="b">
        <v>1</v>
      </c>
      <c r="X26" s="1" t="s">
        <v>58</v>
      </c>
      <c r="Y26" s="1" t="s">
        <v>58</v>
      </c>
      <c r="Z26" s="1" t="s">
        <v>60</v>
      </c>
      <c r="AA26" s="1" t="s">
        <v>60</v>
      </c>
      <c r="AB26" s="1" t="s">
        <v>60</v>
      </c>
      <c r="AC26" s="1" t="s">
        <v>60</v>
      </c>
      <c r="AD26" s="1" t="s">
        <v>60</v>
      </c>
      <c r="AE26" s="1" t="s">
        <v>60</v>
      </c>
      <c r="AF26" s="1" t="s">
        <v>58</v>
      </c>
      <c r="AG26" s="1" t="s">
        <v>60</v>
      </c>
      <c r="AH26" s="1" t="s">
        <v>58</v>
      </c>
      <c r="AI26" s="1" t="s">
        <v>58</v>
      </c>
      <c r="AJ26" s="1" t="s">
        <v>58</v>
      </c>
      <c r="AK26" s="1">
        <v>1</v>
      </c>
    </row>
    <row r="27" spans="1:37" x14ac:dyDescent="0.3">
      <c r="A27" s="1" t="s">
        <v>148</v>
      </c>
      <c r="B27" s="1" t="s">
        <v>149</v>
      </c>
      <c r="C27" s="1" t="s">
        <v>72</v>
      </c>
      <c r="D27" s="1" t="s">
        <v>40</v>
      </c>
      <c r="E27" s="1" t="s">
        <v>41</v>
      </c>
      <c r="F27" s="1" t="s">
        <v>42</v>
      </c>
      <c r="G27" s="1" t="s">
        <v>66</v>
      </c>
      <c r="H27" s="1" t="s">
        <v>67</v>
      </c>
      <c r="I27" s="1" t="s">
        <v>150</v>
      </c>
      <c r="J27" s="1" t="s">
        <v>46</v>
      </c>
      <c r="K27" s="1" t="s">
        <v>47</v>
      </c>
      <c r="L27" s="1" t="s">
        <v>48</v>
      </c>
      <c r="M27" s="1" t="s">
        <v>49</v>
      </c>
      <c r="N27" s="1" t="s">
        <v>50</v>
      </c>
      <c r="O27" s="1" t="s">
        <v>51</v>
      </c>
      <c r="P27" s="1" t="s">
        <v>52</v>
      </c>
      <c r="Q27" s="1" t="s">
        <v>53</v>
      </c>
      <c r="R27" s="1" t="s">
        <v>54</v>
      </c>
      <c r="S27" s="1" t="s">
        <v>53</v>
      </c>
      <c r="T27" s="1" t="b">
        <v>1</v>
      </c>
      <c r="U27" s="1" t="s">
        <v>55</v>
      </c>
      <c r="V27" s="1" t="s">
        <v>56</v>
      </c>
      <c r="W27" s="1" t="b">
        <v>1</v>
      </c>
      <c r="X27" s="1" t="s">
        <v>57</v>
      </c>
      <c r="Y27" s="1" t="s">
        <v>60</v>
      </c>
      <c r="Z27" s="1" t="s">
        <v>60</v>
      </c>
      <c r="AA27" s="1" t="s">
        <v>60</v>
      </c>
      <c r="AB27" s="1" t="s">
        <v>58</v>
      </c>
      <c r="AC27" s="1" t="s">
        <v>58</v>
      </c>
      <c r="AD27" s="1" t="s">
        <v>60</v>
      </c>
      <c r="AE27" s="1" t="s">
        <v>58</v>
      </c>
      <c r="AF27" s="1" t="s">
        <v>60</v>
      </c>
      <c r="AG27" s="1" t="s">
        <v>59</v>
      </c>
      <c r="AH27" s="1" t="s">
        <v>60</v>
      </c>
      <c r="AI27" s="1" t="s">
        <v>58</v>
      </c>
      <c r="AJ27" s="1" t="s">
        <v>58</v>
      </c>
      <c r="AK27" s="1">
        <v>1</v>
      </c>
    </row>
    <row r="28" spans="1:37" x14ac:dyDescent="0.3">
      <c r="A28" s="1" t="s">
        <v>151</v>
      </c>
      <c r="B28" s="1" t="s">
        <v>152</v>
      </c>
      <c r="C28" s="1" t="s">
        <v>580</v>
      </c>
      <c r="D28" s="1" t="s">
        <v>63</v>
      </c>
      <c r="E28" s="1" t="s">
        <v>64</v>
      </c>
      <c r="F28" s="1" t="s">
        <v>65</v>
      </c>
      <c r="G28" s="1" t="s">
        <v>137</v>
      </c>
      <c r="H28" s="1" t="s">
        <v>67</v>
      </c>
      <c r="I28" s="1" t="s">
        <v>105</v>
      </c>
      <c r="J28" s="1" t="s">
        <v>82</v>
      </c>
      <c r="K28" s="1" t="s">
        <v>47</v>
      </c>
      <c r="L28" s="1" t="s">
        <v>48</v>
      </c>
      <c r="M28" s="1" t="s">
        <v>92</v>
      </c>
      <c r="N28" s="1" t="s">
        <v>153</v>
      </c>
      <c r="O28" s="1" t="s">
        <v>51</v>
      </c>
      <c r="P28" s="1" t="s">
        <v>52</v>
      </c>
      <c r="Q28" s="1" t="s">
        <v>53</v>
      </c>
      <c r="R28" s="1" t="s">
        <v>54</v>
      </c>
      <c r="S28" s="1" t="s">
        <v>53</v>
      </c>
      <c r="T28" s="1" t="b">
        <v>1</v>
      </c>
      <c r="U28" s="1" t="s">
        <v>55</v>
      </c>
      <c r="V28" s="1" t="s">
        <v>56</v>
      </c>
      <c r="W28" s="1" t="b">
        <v>1</v>
      </c>
      <c r="X28" s="1" t="s">
        <v>58</v>
      </c>
      <c r="Y28" s="1" t="s">
        <v>58</v>
      </c>
      <c r="Z28" s="1" t="s">
        <v>58</v>
      </c>
      <c r="AA28" s="1" t="s">
        <v>58</v>
      </c>
      <c r="AB28" s="1" t="s">
        <v>58</v>
      </c>
      <c r="AC28" s="1" t="s">
        <v>60</v>
      </c>
      <c r="AD28" s="1" t="s">
        <v>58</v>
      </c>
      <c r="AE28" s="1" t="s">
        <v>58</v>
      </c>
      <c r="AF28" s="1" t="s">
        <v>60</v>
      </c>
      <c r="AG28" s="1" t="s">
        <v>60</v>
      </c>
      <c r="AH28" s="1" t="s">
        <v>58</v>
      </c>
      <c r="AI28" s="1" t="s">
        <v>60</v>
      </c>
      <c r="AJ28" s="1" t="s">
        <v>60</v>
      </c>
      <c r="AK28" s="1">
        <v>0</v>
      </c>
    </row>
    <row r="29" spans="1:37" x14ac:dyDescent="0.3">
      <c r="A29" s="1" t="s">
        <v>154</v>
      </c>
      <c r="B29" s="1" t="s">
        <v>155</v>
      </c>
      <c r="C29" s="1" t="s">
        <v>580</v>
      </c>
      <c r="D29" s="1" t="s">
        <v>73</v>
      </c>
      <c r="E29" s="1" t="s">
        <v>41</v>
      </c>
      <c r="F29" s="1" t="s">
        <v>42</v>
      </c>
      <c r="G29" s="1" t="s">
        <v>66</v>
      </c>
      <c r="H29" s="1" t="s">
        <v>90</v>
      </c>
      <c r="I29" s="1" t="s">
        <v>156</v>
      </c>
      <c r="J29" s="1" t="s">
        <v>82</v>
      </c>
      <c r="K29" s="1" t="s">
        <v>47</v>
      </c>
      <c r="L29" s="1" t="s">
        <v>48</v>
      </c>
      <c r="M29" s="1" t="s">
        <v>69</v>
      </c>
      <c r="N29" s="1" t="s">
        <v>50</v>
      </c>
      <c r="O29" s="1" t="s">
        <v>51</v>
      </c>
      <c r="P29" s="1" t="s">
        <v>52</v>
      </c>
      <c r="Q29" s="1" t="s">
        <v>53</v>
      </c>
      <c r="R29" s="1" t="s">
        <v>54</v>
      </c>
      <c r="S29" s="1" t="s">
        <v>53</v>
      </c>
      <c r="T29" s="1" t="b">
        <v>1</v>
      </c>
      <c r="U29" s="1" t="s">
        <v>55</v>
      </c>
      <c r="V29" s="1" t="s">
        <v>56</v>
      </c>
      <c r="W29" s="1" t="b">
        <v>1</v>
      </c>
      <c r="X29" s="1" t="s">
        <v>57</v>
      </c>
      <c r="Y29" s="1" t="s">
        <v>57</v>
      </c>
      <c r="Z29" s="1" t="s">
        <v>57</v>
      </c>
      <c r="AA29" s="1" t="s">
        <v>57</v>
      </c>
      <c r="AB29" s="1" t="s">
        <v>58</v>
      </c>
      <c r="AC29" s="1" t="s">
        <v>58</v>
      </c>
      <c r="AD29" s="1" t="s">
        <v>59</v>
      </c>
      <c r="AE29" s="1" t="s">
        <v>59</v>
      </c>
      <c r="AF29" s="1" t="s">
        <v>58</v>
      </c>
      <c r="AG29" s="1" t="s">
        <v>59</v>
      </c>
      <c r="AH29" s="1" t="s">
        <v>58</v>
      </c>
      <c r="AI29" s="1" t="s">
        <v>58</v>
      </c>
      <c r="AJ29" s="1" t="s">
        <v>60</v>
      </c>
      <c r="AK29" s="1">
        <v>1</v>
      </c>
    </row>
    <row r="30" spans="1:37" x14ac:dyDescent="0.3">
      <c r="A30" s="1" t="s">
        <v>157</v>
      </c>
      <c r="B30" s="1" t="s">
        <v>158</v>
      </c>
      <c r="C30" s="1" t="s">
        <v>580</v>
      </c>
      <c r="D30" s="1" t="s">
        <v>159</v>
      </c>
      <c r="E30" s="1" t="s">
        <v>160</v>
      </c>
      <c r="F30" s="1" t="s">
        <v>161</v>
      </c>
      <c r="G30" s="1" t="s">
        <v>66</v>
      </c>
      <c r="H30" s="1" t="s">
        <v>101</v>
      </c>
      <c r="I30" s="1" t="s">
        <v>162</v>
      </c>
      <c r="J30" s="1" t="s">
        <v>82</v>
      </c>
      <c r="K30" s="1" t="s">
        <v>47</v>
      </c>
      <c r="L30" s="1" t="s">
        <v>48</v>
      </c>
      <c r="M30" s="1" t="s">
        <v>92</v>
      </c>
      <c r="N30" s="1" t="s">
        <v>102</v>
      </c>
      <c r="O30" s="1" t="s">
        <v>163</v>
      </c>
      <c r="P30" s="1" t="s">
        <v>52</v>
      </c>
      <c r="Q30" s="1" t="s">
        <v>53</v>
      </c>
      <c r="R30" s="1" t="s">
        <v>54</v>
      </c>
      <c r="S30" s="1" t="s">
        <v>53</v>
      </c>
      <c r="T30" s="1" t="b">
        <v>1</v>
      </c>
      <c r="U30" s="1" t="s">
        <v>55</v>
      </c>
      <c r="V30" s="1" t="s">
        <v>56</v>
      </c>
      <c r="W30" s="1" t="b">
        <v>1</v>
      </c>
      <c r="X30" s="1" t="s">
        <v>57</v>
      </c>
      <c r="Y30" s="1" t="s">
        <v>59</v>
      </c>
      <c r="Z30" s="1" t="s">
        <v>58</v>
      </c>
      <c r="AA30" s="1" t="s">
        <v>57</v>
      </c>
      <c r="AB30" s="1" t="s">
        <v>58</v>
      </c>
      <c r="AC30" s="1" t="s">
        <v>60</v>
      </c>
      <c r="AD30" s="1" t="s">
        <v>60</v>
      </c>
      <c r="AE30" s="1" t="s">
        <v>60</v>
      </c>
      <c r="AF30" s="1" t="s">
        <v>60</v>
      </c>
      <c r="AG30" s="1" t="s">
        <v>58</v>
      </c>
      <c r="AH30" s="1" t="s">
        <v>57</v>
      </c>
      <c r="AI30" s="1" t="s">
        <v>58</v>
      </c>
      <c r="AJ30" s="1" t="s">
        <v>57</v>
      </c>
      <c r="AK30" s="1">
        <v>0</v>
      </c>
    </row>
    <row r="31" spans="1:37" x14ac:dyDescent="0.3">
      <c r="A31" s="1" t="s">
        <v>164</v>
      </c>
      <c r="B31" s="1" t="s">
        <v>165</v>
      </c>
      <c r="C31" s="1" t="s">
        <v>580</v>
      </c>
      <c r="D31" s="1" t="s">
        <v>126</v>
      </c>
      <c r="E31" s="1" t="s">
        <v>64</v>
      </c>
      <c r="F31" s="1" t="s">
        <v>65</v>
      </c>
      <c r="G31" s="1" t="s">
        <v>43</v>
      </c>
      <c r="H31" s="1" t="s">
        <v>90</v>
      </c>
      <c r="I31" s="1" t="s">
        <v>45</v>
      </c>
      <c r="J31" s="1" t="s">
        <v>82</v>
      </c>
      <c r="K31" s="1" t="s">
        <v>47</v>
      </c>
      <c r="L31" s="1" t="s">
        <v>48</v>
      </c>
      <c r="M31" s="1" t="s">
        <v>49</v>
      </c>
      <c r="N31" s="1" t="s">
        <v>50</v>
      </c>
      <c r="O31" s="1" t="s">
        <v>51</v>
      </c>
      <c r="P31" s="1" t="s">
        <v>52</v>
      </c>
      <c r="Q31" s="1" t="s">
        <v>53</v>
      </c>
      <c r="R31" s="1" t="s">
        <v>54</v>
      </c>
      <c r="S31" s="1" t="s">
        <v>53</v>
      </c>
      <c r="T31" s="1" t="b">
        <v>1</v>
      </c>
      <c r="U31" s="1" t="s">
        <v>55</v>
      </c>
      <c r="V31" s="1" t="s">
        <v>56</v>
      </c>
      <c r="W31" s="1" t="b">
        <v>1</v>
      </c>
      <c r="X31" s="1" t="s">
        <v>57</v>
      </c>
      <c r="Y31" s="1" t="s">
        <v>57</v>
      </c>
      <c r="Z31" s="1" t="s">
        <v>57</v>
      </c>
      <c r="AA31" s="1" t="s">
        <v>57</v>
      </c>
      <c r="AB31" s="1" t="s">
        <v>60</v>
      </c>
      <c r="AC31" s="1" t="s">
        <v>58</v>
      </c>
      <c r="AD31" s="1" t="s">
        <v>58</v>
      </c>
      <c r="AE31" s="1" t="s">
        <v>58</v>
      </c>
      <c r="AF31" s="1" t="s">
        <v>58</v>
      </c>
      <c r="AG31" s="1" t="s">
        <v>59</v>
      </c>
      <c r="AH31" s="1" t="s">
        <v>60</v>
      </c>
      <c r="AI31" s="1" t="s">
        <v>57</v>
      </c>
      <c r="AJ31" s="1" t="s">
        <v>58</v>
      </c>
      <c r="AK31" s="1">
        <v>1</v>
      </c>
    </row>
    <row r="32" spans="1:37" x14ac:dyDescent="0.3">
      <c r="A32" s="1" t="s">
        <v>166</v>
      </c>
      <c r="B32" s="1" t="s">
        <v>167</v>
      </c>
      <c r="C32" s="1" t="s">
        <v>580</v>
      </c>
      <c r="D32" s="1" t="s">
        <v>63</v>
      </c>
      <c r="E32" s="1" t="s">
        <v>85</v>
      </c>
      <c r="F32" s="1" t="s">
        <v>65</v>
      </c>
      <c r="G32" s="1" t="s">
        <v>66</v>
      </c>
      <c r="H32" s="1" t="s">
        <v>67</v>
      </c>
      <c r="I32" s="1" t="s">
        <v>68</v>
      </c>
      <c r="J32" s="1" t="s">
        <v>82</v>
      </c>
      <c r="K32" s="1" t="s">
        <v>47</v>
      </c>
      <c r="L32" s="1" t="s">
        <v>48</v>
      </c>
      <c r="M32" s="1" t="s">
        <v>49</v>
      </c>
      <c r="N32" s="1" t="s">
        <v>50</v>
      </c>
      <c r="O32" s="1" t="s">
        <v>51</v>
      </c>
      <c r="P32" s="1" t="s">
        <v>52</v>
      </c>
      <c r="Q32" s="1" t="s">
        <v>53</v>
      </c>
      <c r="R32" s="1" t="s">
        <v>54</v>
      </c>
      <c r="S32" s="1" t="s">
        <v>78</v>
      </c>
      <c r="T32" s="1" t="b">
        <v>1</v>
      </c>
      <c r="U32" s="1" t="s">
        <v>55</v>
      </c>
      <c r="V32" s="1" t="s">
        <v>56</v>
      </c>
      <c r="W32" s="1" t="b">
        <v>1</v>
      </c>
      <c r="X32" s="1" t="s">
        <v>58</v>
      </c>
      <c r="Y32" s="1" t="s">
        <v>60</v>
      </c>
      <c r="Z32" s="1" t="s">
        <v>59</v>
      </c>
      <c r="AA32" s="1" t="s">
        <v>60</v>
      </c>
      <c r="AB32" s="1" t="s">
        <v>58</v>
      </c>
      <c r="AC32" s="1" t="s">
        <v>60</v>
      </c>
      <c r="AD32" s="1" t="s">
        <v>59</v>
      </c>
      <c r="AE32" s="1" t="s">
        <v>59</v>
      </c>
      <c r="AF32" s="1" t="s">
        <v>60</v>
      </c>
      <c r="AG32" s="1" t="s">
        <v>60</v>
      </c>
      <c r="AH32" s="1" t="s">
        <v>60</v>
      </c>
      <c r="AI32" s="1" t="s">
        <v>60</v>
      </c>
      <c r="AJ32" s="1" t="s">
        <v>60</v>
      </c>
      <c r="AK32" s="1">
        <v>0</v>
      </c>
    </row>
    <row r="33" spans="1:37" x14ac:dyDescent="0.3">
      <c r="A33" s="1" t="s">
        <v>168</v>
      </c>
      <c r="B33" s="1" t="s">
        <v>169</v>
      </c>
      <c r="C33" s="1" t="s">
        <v>580</v>
      </c>
      <c r="D33" s="1" t="s">
        <v>40</v>
      </c>
      <c r="E33" s="1" t="s">
        <v>41</v>
      </c>
      <c r="F33" s="1" t="s">
        <v>42</v>
      </c>
      <c r="G33" s="1" t="s">
        <v>66</v>
      </c>
      <c r="H33" s="1" t="s">
        <v>67</v>
      </c>
      <c r="I33" s="1" t="s">
        <v>156</v>
      </c>
      <c r="J33" s="1" t="s">
        <v>82</v>
      </c>
      <c r="K33" s="1" t="s">
        <v>47</v>
      </c>
      <c r="L33" s="1" t="s">
        <v>48</v>
      </c>
      <c r="M33" s="1" t="s">
        <v>76</v>
      </c>
      <c r="N33" s="1" t="s">
        <v>50</v>
      </c>
      <c r="O33" s="1" t="s">
        <v>51</v>
      </c>
      <c r="P33" s="1" t="s">
        <v>52</v>
      </c>
      <c r="Q33" s="1" t="s">
        <v>53</v>
      </c>
      <c r="R33" s="1" t="s">
        <v>54</v>
      </c>
      <c r="S33" s="1" t="s">
        <v>53</v>
      </c>
      <c r="T33" s="1" t="b">
        <v>0</v>
      </c>
      <c r="U33" s="1" t="s">
        <v>55</v>
      </c>
      <c r="V33" s="1" t="s">
        <v>106</v>
      </c>
      <c r="W33" s="1" t="b">
        <v>1</v>
      </c>
      <c r="X33" s="1" t="s">
        <v>57</v>
      </c>
      <c r="Y33" s="1" t="s">
        <v>57</v>
      </c>
      <c r="Z33" s="1" t="s">
        <v>58</v>
      </c>
      <c r="AA33" s="1" t="s">
        <v>57</v>
      </c>
      <c r="AB33" s="1" t="s">
        <v>59</v>
      </c>
      <c r="AC33" s="1" t="s">
        <v>58</v>
      </c>
      <c r="AD33" s="1" t="s">
        <v>58</v>
      </c>
      <c r="AE33" s="1" t="s">
        <v>58</v>
      </c>
      <c r="AF33" s="1" t="s">
        <v>57</v>
      </c>
      <c r="AG33" s="1" t="s">
        <v>60</v>
      </c>
      <c r="AH33" s="1" t="s">
        <v>60</v>
      </c>
      <c r="AI33" s="1" t="s">
        <v>58</v>
      </c>
      <c r="AJ33" s="1" t="s">
        <v>58</v>
      </c>
      <c r="AK33" s="1">
        <v>1</v>
      </c>
    </row>
    <row r="34" spans="1:37" x14ac:dyDescent="0.3">
      <c r="A34" s="1" t="s">
        <v>170</v>
      </c>
      <c r="B34" s="1" t="s">
        <v>171</v>
      </c>
      <c r="C34" s="1" t="s">
        <v>72</v>
      </c>
      <c r="D34" s="1" t="s">
        <v>159</v>
      </c>
      <c r="E34" s="1" t="s">
        <v>160</v>
      </c>
      <c r="F34" s="1" t="s">
        <v>161</v>
      </c>
      <c r="G34" s="1" t="s">
        <v>66</v>
      </c>
      <c r="H34" s="1" t="s">
        <v>44</v>
      </c>
      <c r="I34" s="1" t="s">
        <v>91</v>
      </c>
      <c r="J34" s="1" t="s">
        <v>82</v>
      </c>
      <c r="K34" s="1" t="s">
        <v>47</v>
      </c>
      <c r="L34" s="1" t="s">
        <v>48</v>
      </c>
      <c r="M34" s="1" t="s">
        <v>49</v>
      </c>
      <c r="N34" s="1" t="s">
        <v>50</v>
      </c>
      <c r="O34" s="1" t="s">
        <v>51</v>
      </c>
      <c r="P34" s="1" t="s">
        <v>52</v>
      </c>
      <c r="Q34" s="1" t="s">
        <v>53</v>
      </c>
      <c r="R34" s="1" t="s">
        <v>54</v>
      </c>
      <c r="S34" s="1" t="s">
        <v>53</v>
      </c>
      <c r="T34" s="1" t="b">
        <v>1</v>
      </c>
      <c r="U34" s="1" t="s">
        <v>55</v>
      </c>
      <c r="V34" s="1" t="s">
        <v>56</v>
      </c>
      <c r="W34" s="1" t="b">
        <v>1</v>
      </c>
      <c r="X34" s="1" t="s">
        <v>57</v>
      </c>
      <c r="Y34" s="1" t="s">
        <v>60</v>
      </c>
      <c r="Z34" s="1" t="s">
        <v>60</v>
      </c>
      <c r="AA34" s="1" t="s">
        <v>60</v>
      </c>
      <c r="AB34" s="1" t="s">
        <v>58</v>
      </c>
      <c r="AC34" s="1" t="s">
        <v>59</v>
      </c>
      <c r="AD34" s="1" t="s">
        <v>59</v>
      </c>
      <c r="AE34" s="1" t="s">
        <v>59</v>
      </c>
      <c r="AF34" s="1" t="s">
        <v>59</v>
      </c>
      <c r="AG34" s="1" t="s">
        <v>59</v>
      </c>
      <c r="AH34" s="1" t="s">
        <v>57</v>
      </c>
      <c r="AI34" s="1" t="s">
        <v>57</v>
      </c>
      <c r="AJ34" s="1" t="s">
        <v>60</v>
      </c>
      <c r="AK34" s="1">
        <v>0</v>
      </c>
    </row>
    <row r="35" spans="1:37" x14ac:dyDescent="0.3">
      <c r="A35" s="1" t="s">
        <v>172</v>
      </c>
      <c r="B35" s="1" t="s">
        <v>173</v>
      </c>
      <c r="C35" s="1" t="s">
        <v>580</v>
      </c>
      <c r="D35" s="1" t="s">
        <v>63</v>
      </c>
      <c r="E35" s="1" t="s">
        <v>41</v>
      </c>
      <c r="F35" s="1" t="s">
        <v>42</v>
      </c>
      <c r="G35" s="1" t="s">
        <v>66</v>
      </c>
      <c r="H35" s="1" t="s">
        <v>109</v>
      </c>
      <c r="I35" s="1" t="s">
        <v>174</v>
      </c>
      <c r="J35" s="1" t="s">
        <v>46</v>
      </c>
      <c r="K35" s="1" t="s">
        <v>47</v>
      </c>
      <c r="L35" s="1" t="s">
        <v>48</v>
      </c>
      <c r="M35" s="1" t="s">
        <v>69</v>
      </c>
      <c r="N35" s="1" t="s">
        <v>50</v>
      </c>
      <c r="O35" s="1" t="s">
        <v>51</v>
      </c>
      <c r="P35" s="1" t="s">
        <v>52</v>
      </c>
      <c r="Q35" s="1" t="s">
        <v>53</v>
      </c>
      <c r="R35" s="1" t="s">
        <v>54</v>
      </c>
      <c r="S35" s="1" t="s">
        <v>53</v>
      </c>
      <c r="T35" s="1" t="b">
        <v>1</v>
      </c>
      <c r="U35" s="1" t="s">
        <v>55</v>
      </c>
      <c r="V35" s="1" t="s">
        <v>56</v>
      </c>
      <c r="W35" s="1" t="b">
        <v>1</v>
      </c>
      <c r="X35" s="1" t="s">
        <v>58</v>
      </c>
      <c r="Y35" s="1" t="s">
        <v>58</v>
      </c>
      <c r="Z35" s="1" t="s">
        <v>58</v>
      </c>
      <c r="AA35" s="1" t="s">
        <v>58</v>
      </c>
      <c r="AB35" s="1" t="s">
        <v>60</v>
      </c>
      <c r="AC35" s="1" t="s">
        <v>58</v>
      </c>
      <c r="AD35" s="1" t="s">
        <v>57</v>
      </c>
      <c r="AE35" s="1" t="s">
        <v>58</v>
      </c>
      <c r="AF35" s="1" t="s">
        <v>57</v>
      </c>
      <c r="AG35" s="1" t="s">
        <v>60</v>
      </c>
      <c r="AH35" s="1" t="s">
        <v>60</v>
      </c>
      <c r="AI35" s="1" t="s">
        <v>58</v>
      </c>
      <c r="AJ35" s="1" t="s">
        <v>58</v>
      </c>
      <c r="AK35" s="1">
        <v>1</v>
      </c>
    </row>
    <row r="36" spans="1:37" x14ac:dyDescent="0.3">
      <c r="A36" s="1" t="s">
        <v>175</v>
      </c>
      <c r="B36" s="1" t="s">
        <v>176</v>
      </c>
      <c r="C36" s="1" t="s">
        <v>580</v>
      </c>
      <c r="D36" s="1" t="s">
        <v>159</v>
      </c>
      <c r="E36" s="1" t="s">
        <v>160</v>
      </c>
      <c r="F36" s="1" t="s">
        <v>161</v>
      </c>
      <c r="G36" s="1" t="s">
        <v>66</v>
      </c>
      <c r="H36" s="1" t="s">
        <v>44</v>
      </c>
      <c r="I36" s="1" t="s">
        <v>97</v>
      </c>
      <c r="J36" s="1" t="s">
        <v>82</v>
      </c>
      <c r="K36" s="1" t="s">
        <v>47</v>
      </c>
      <c r="L36" s="1" t="s">
        <v>48</v>
      </c>
      <c r="M36" s="1" t="s">
        <v>49</v>
      </c>
      <c r="N36" s="1" t="s">
        <v>50</v>
      </c>
      <c r="O36" s="1" t="s">
        <v>51</v>
      </c>
      <c r="P36" s="1" t="s">
        <v>52</v>
      </c>
      <c r="Q36" s="1" t="s">
        <v>53</v>
      </c>
      <c r="R36" s="1" t="s">
        <v>54</v>
      </c>
      <c r="S36" s="1" t="s">
        <v>53</v>
      </c>
      <c r="T36" s="1" t="b">
        <v>1</v>
      </c>
      <c r="U36" s="1" t="s">
        <v>55</v>
      </c>
      <c r="V36" s="1" t="s">
        <v>106</v>
      </c>
      <c r="W36" s="1" t="b">
        <v>1</v>
      </c>
      <c r="X36" s="1" t="s">
        <v>58</v>
      </c>
      <c r="Y36" s="1" t="s">
        <v>59</v>
      </c>
      <c r="Z36" s="1" t="s">
        <v>58</v>
      </c>
      <c r="AA36" s="1" t="s">
        <v>60</v>
      </c>
      <c r="AB36" s="1" t="s">
        <v>59</v>
      </c>
      <c r="AC36" s="1" t="s">
        <v>60</v>
      </c>
      <c r="AD36" s="1" t="s">
        <v>59</v>
      </c>
      <c r="AE36" s="1" t="s">
        <v>60</v>
      </c>
      <c r="AF36" s="1" t="s">
        <v>57</v>
      </c>
      <c r="AG36" s="1" t="s">
        <v>60</v>
      </c>
      <c r="AH36" s="1" t="s">
        <v>58</v>
      </c>
      <c r="AI36" s="1" t="s">
        <v>58</v>
      </c>
      <c r="AJ36" s="1" t="s">
        <v>57</v>
      </c>
      <c r="AK36" s="1">
        <v>0</v>
      </c>
    </row>
    <row r="37" spans="1:37" x14ac:dyDescent="0.3">
      <c r="A37" s="1" t="s">
        <v>177</v>
      </c>
      <c r="B37" s="1" t="s">
        <v>178</v>
      </c>
      <c r="C37" s="1" t="s">
        <v>580</v>
      </c>
      <c r="D37" s="1" t="s">
        <v>63</v>
      </c>
      <c r="E37" s="1" t="s">
        <v>41</v>
      </c>
      <c r="F37" s="1" t="s">
        <v>42</v>
      </c>
      <c r="G37" s="1" t="s">
        <v>66</v>
      </c>
      <c r="H37" s="1" t="s">
        <v>44</v>
      </c>
      <c r="I37" s="1" t="s">
        <v>174</v>
      </c>
      <c r="J37" s="1" t="s">
        <v>46</v>
      </c>
      <c r="K37" s="1" t="s">
        <v>47</v>
      </c>
      <c r="L37" s="1" t="s">
        <v>48</v>
      </c>
      <c r="M37" s="1" t="s">
        <v>92</v>
      </c>
      <c r="N37" s="1" t="s">
        <v>50</v>
      </c>
      <c r="O37" s="1" t="s">
        <v>51</v>
      </c>
      <c r="P37" s="1" t="s">
        <v>52</v>
      </c>
      <c r="Q37" s="1" t="s">
        <v>53</v>
      </c>
      <c r="R37" s="1" t="s">
        <v>77</v>
      </c>
      <c r="S37" s="1" t="s">
        <v>53</v>
      </c>
      <c r="T37" s="1" t="b">
        <v>1</v>
      </c>
      <c r="U37" s="1" t="s">
        <v>55</v>
      </c>
      <c r="V37" s="1" t="s">
        <v>56</v>
      </c>
      <c r="W37" s="1" t="b">
        <v>1</v>
      </c>
      <c r="X37" s="1" t="s">
        <v>57</v>
      </c>
      <c r="Y37" s="1" t="s">
        <v>57</v>
      </c>
      <c r="Z37" s="1" t="s">
        <v>57</v>
      </c>
      <c r="AA37" s="1" t="s">
        <v>57</v>
      </c>
      <c r="AB37" s="1" t="s">
        <v>60</v>
      </c>
      <c r="AC37" s="1" t="s">
        <v>60</v>
      </c>
      <c r="AD37" s="1" t="s">
        <v>58</v>
      </c>
      <c r="AE37" s="1" t="s">
        <v>58</v>
      </c>
      <c r="AF37" s="1" t="s">
        <v>58</v>
      </c>
      <c r="AG37" s="1" t="s">
        <v>60</v>
      </c>
      <c r="AH37" s="1" t="s">
        <v>60</v>
      </c>
      <c r="AI37" s="1" t="s">
        <v>58</v>
      </c>
      <c r="AJ37" s="1" t="s">
        <v>60</v>
      </c>
      <c r="AK37" s="1">
        <v>1</v>
      </c>
    </row>
    <row r="38" spans="1:37" x14ac:dyDescent="0.3">
      <c r="A38" s="1" t="s">
        <v>179</v>
      </c>
      <c r="B38" s="1" t="s">
        <v>180</v>
      </c>
      <c r="C38" s="1" t="s">
        <v>580</v>
      </c>
      <c r="D38" s="1" t="s">
        <v>159</v>
      </c>
      <c r="E38" s="1" t="s">
        <v>160</v>
      </c>
      <c r="F38" s="1" t="s">
        <v>161</v>
      </c>
      <c r="G38" s="1" t="s">
        <v>66</v>
      </c>
      <c r="H38" s="1" t="s">
        <v>44</v>
      </c>
      <c r="I38" s="1" t="s">
        <v>91</v>
      </c>
      <c r="J38" s="1" t="s">
        <v>82</v>
      </c>
      <c r="K38" s="1" t="s">
        <v>181</v>
      </c>
      <c r="L38" s="1" t="s">
        <v>48</v>
      </c>
      <c r="M38" s="1" t="s">
        <v>92</v>
      </c>
      <c r="N38" s="1" t="s">
        <v>50</v>
      </c>
      <c r="O38" s="1" t="s">
        <v>51</v>
      </c>
      <c r="P38" s="1" t="s">
        <v>52</v>
      </c>
      <c r="Q38" s="1" t="s">
        <v>53</v>
      </c>
      <c r="R38" s="1" t="s">
        <v>182</v>
      </c>
      <c r="S38" s="1" t="s">
        <v>78</v>
      </c>
      <c r="T38" s="1" t="b">
        <v>1</v>
      </c>
      <c r="U38" s="1" t="s">
        <v>55</v>
      </c>
      <c r="V38" s="1" t="s">
        <v>56</v>
      </c>
      <c r="W38" s="1" t="b">
        <v>1</v>
      </c>
      <c r="X38" s="1" t="s">
        <v>57</v>
      </c>
      <c r="Y38" s="1" t="s">
        <v>57</v>
      </c>
      <c r="Z38" s="1" t="s">
        <v>57</v>
      </c>
      <c r="AA38" s="1" t="s">
        <v>57</v>
      </c>
      <c r="AB38" s="1" t="s">
        <v>59</v>
      </c>
      <c r="AC38" s="1" t="s">
        <v>57</v>
      </c>
      <c r="AD38" s="1" t="s">
        <v>57</v>
      </c>
      <c r="AE38" s="1" t="s">
        <v>57</v>
      </c>
      <c r="AF38" s="1" t="s">
        <v>57</v>
      </c>
      <c r="AG38" s="1" t="s">
        <v>59</v>
      </c>
      <c r="AH38" s="1" t="s">
        <v>60</v>
      </c>
      <c r="AI38" s="1" t="s">
        <v>58</v>
      </c>
      <c r="AJ38" s="1" t="s">
        <v>58</v>
      </c>
      <c r="AK38" s="1">
        <v>1</v>
      </c>
    </row>
    <row r="39" spans="1:37" x14ac:dyDescent="0.3">
      <c r="A39" s="1" t="s">
        <v>183</v>
      </c>
      <c r="B39" s="1" t="s">
        <v>184</v>
      </c>
      <c r="C39" s="1" t="s">
        <v>580</v>
      </c>
      <c r="D39" s="1" t="s">
        <v>159</v>
      </c>
      <c r="E39" s="1" t="s">
        <v>160</v>
      </c>
      <c r="F39" s="1" t="s">
        <v>161</v>
      </c>
      <c r="G39" s="1" t="s">
        <v>66</v>
      </c>
      <c r="H39" s="1" t="s">
        <v>44</v>
      </c>
      <c r="I39" s="1" t="s">
        <v>87</v>
      </c>
      <c r="J39" s="1" t="s">
        <v>46</v>
      </c>
      <c r="K39" s="1" t="s">
        <v>47</v>
      </c>
      <c r="L39" s="1" t="s">
        <v>48</v>
      </c>
      <c r="M39" s="1" t="s">
        <v>76</v>
      </c>
      <c r="N39" s="1" t="s">
        <v>50</v>
      </c>
      <c r="O39" s="1" t="s">
        <v>51</v>
      </c>
      <c r="P39" s="1" t="s">
        <v>52</v>
      </c>
      <c r="Q39" s="1" t="s">
        <v>53</v>
      </c>
      <c r="R39" s="1" t="s">
        <v>54</v>
      </c>
      <c r="S39" s="1" t="s">
        <v>53</v>
      </c>
      <c r="T39" s="1" t="b">
        <v>1</v>
      </c>
      <c r="U39" s="1" t="s">
        <v>55</v>
      </c>
      <c r="V39" s="1" t="s">
        <v>79</v>
      </c>
      <c r="W39" s="1" t="b">
        <v>1</v>
      </c>
      <c r="X39" s="1" t="s">
        <v>58</v>
      </c>
      <c r="Y39" s="1" t="s">
        <v>60</v>
      </c>
      <c r="Z39" s="1" t="s">
        <v>59</v>
      </c>
      <c r="AA39" s="1" t="s">
        <v>60</v>
      </c>
      <c r="AB39" s="1" t="s">
        <v>60</v>
      </c>
      <c r="AC39" s="1" t="s">
        <v>60</v>
      </c>
      <c r="AD39" s="1" t="s">
        <v>59</v>
      </c>
      <c r="AE39" s="1" t="s">
        <v>58</v>
      </c>
      <c r="AF39" s="1" t="s">
        <v>60</v>
      </c>
      <c r="AG39" s="1" t="s">
        <v>59</v>
      </c>
      <c r="AH39" s="1" t="s">
        <v>57</v>
      </c>
      <c r="AI39" s="1" t="s">
        <v>60</v>
      </c>
      <c r="AJ39" s="1" t="s">
        <v>57</v>
      </c>
      <c r="AK39" s="1">
        <v>0</v>
      </c>
    </row>
    <row r="40" spans="1:37" x14ac:dyDescent="0.3">
      <c r="A40" s="1" t="s">
        <v>185</v>
      </c>
      <c r="B40" s="1" t="s">
        <v>186</v>
      </c>
      <c r="C40" s="1" t="s">
        <v>72</v>
      </c>
      <c r="D40" s="1" t="s">
        <v>159</v>
      </c>
      <c r="E40" s="1" t="s">
        <v>160</v>
      </c>
      <c r="F40" s="1" t="s">
        <v>161</v>
      </c>
      <c r="G40" s="1" t="s">
        <v>66</v>
      </c>
      <c r="H40" s="1" t="s">
        <v>67</v>
      </c>
      <c r="I40" s="1" t="s">
        <v>187</v>
      </c>
      <c r="K40" s="1" t="s">
        <v>47</v>
      </c>
      <c r="L40" s="1" t="s">
        <v>48</v>
      </c>
      <c r="M40" s="1" t="s">
        <v>49</v>
      </c>
      <c r="N40" s="1" t="s">
        <v>50</v>
      </c>
      <c r="O40" s="1" t="s">
        <v>51</v>
      </c>
      <c r="P40" s="1" t="s">
        <v>123</v>
      </c>
      <c r="Q40" s="1" t="s">
        <v>53</v>
      </c>
      <c r="R40" s="1" t="s">
        <v>54</v>
      </c>
      <c r="S40" s="1" t="s">
        <v>53</v>
      </c>
      <c r="T40" s="1" t="b">
        <v>0</v>
      </c>
      <c r="U40" s="1" t="s">
        <v>55</v>
      </c>
      <c r="V40" s="1" t="s">
        <v>56</v>
      </c>
      <c r="W40" s="1" t="b">
        <v>1</v>
      </c>
      <c r="X40" s="1" t="s">
        <v>58</v>
      </c>
      <c r="Y40" s="1" t="s">
        <v>58</v>
      </c>
      <c r="Z40" s="1" t="s">
        <v>60</v>
      </c>
      <c r="AA40" s="1" t="s">
        <v>57</v>
      </c>
      <c r="AB40" s="1" t="s">
        <v>59</v>
      </c>
      <c r="AC40" s="1" t="s">
        <v>59</v>
      </c>
      <c r="AD40" s="1" t="s">
        <v>60</v>
      </c>
      <c r="AE40" s="1" t="s">
        <v>57</v>
      </c>
      <c r="AF40" s="1" t="s">
        <v>60</v>
      </c>
      <c r="AG40" s="1" t="s">
        <v>60</v>
      </c>
      <c r="AH40" s="1" t="s">
        <v>60</v>
      </c>
      <c r="AI40" s="1" t="s">
        <v>58</v>
      </c>
      <c r="AJ40" s="1" t="s">
        <v>57</v>
      </c>
      <c r="AK40" s="1">
        <v>1</v>
      </c>
    </row>
    <row r="41" spans="1:37" x14ac:dyDescent="0.3">
      <c r="A41" s="1" t="s">
        <v>188</v>
      </c>
      <c r="B41" s="1" t="s">
        <v>189</v>
      </c>
      <c r="C41" s="1" t="s">
        <v>72</v>
      </c>
      <c r="D41" s="1" t="s">
        <v>73</v>
      </c>
      <c r="E41" s="1" t="s">
        <v>64</v>
      </c>
      <c r="F41" s="1" t="s">
        <v>65</v>
      </c>
      <c r="G41" s="1" t="s">
        <v>66</v>
      </c>
      <c r="H41" s="1" t="s">
        <v>90</v>
      </c>
      <c r="I41" s="1" t="s">
        <v>156</v>
      </c>
      <c r="J41" s="1" t="s">
        <v>82</v>
      </c>
      <c r="K41" s="1" t="s">
        <v>47</v>
      </c>
      <c r="L41" s="1" t="s">
        <v>48</v>
      </c>
      <c r="M41" s="1" t="s">
        <v>49</v>
      </c>
      <c r="N41" s="1" t="s">
        <v>50</v>
      </c>
      <c r="O41" s="1" t="s">
        <v>51</v>
      </c>
      <c r="P41" s="1" t="s">
        <v>52</v>
      </c>
      <c r="Q41" s="1" t="s">
        <v>53</v>
      </c>
      <c r="R41" s="1" t="s">
        <v>54</v>
      </c>
      <c r="S41" s="1" t="s">
        <v>53</v>
      </c>
      <c r="T41" s="1" t="b">
        <v>1</v>
      </c>
      <c r="U41" s="1" t="s">
        <v>55</v>
      </c>
      <c r="V41" s="1" t="s">
        <v>56</v>
      </c>
      <c r="W41" s="1" t="b">
        <v>0</v>
      </c>
      <c r="X41" s="1" t="s">
        <v>57</v>
      </c>
      <c r="Y41" s="1" t="s">
        <v>57</v>
      </c>
      <c r="Z41" s="1" t="s">
        <v>57</v>
      </c>
      <c r="AA41" s="1" t="s">
        <v>57</v>
      </c>
      <c r="AB41" s="1" t="s">
        <v>59</v>
      </c>
      <c r="AC41" s="1" t="s">
        <v>58</v>
      </c>
      <c r="AD41" s="1" t="s">
        <v>60</v>
      </c>
      <c r="AE41" s="1" t="s">
        <v>58</v>
      </c>
      <c r="AF41" s="1" t="s">
        <v>60</v>
      </c>
      <c r="AG41" s="1" t="s">
        <v>59</v>
      </c>
      <c r="AH41" s="1" t="s">
        <v>60</v>
      </c>
      <c r="AI41" s="1" t="s">
        <v>58</v>
      </c>
      <c r="AJ41" s="1" t="s">
        <v>57</v>
      </c>
      <c r="AK41" s="1">
        <v>1</v>
      </c>
    </row>
    <row r="42" spans="1:37" x14ac:dyDescent="0.3">
      <c r="A42" s="1" t="s">
        <v>190</v>
      </c>
      <c r="B42" s="1" t="s">
        <v>191</v>
      </c>
      <c r="C42" s="1" t="s">
        <v>72</v>
      </c>
      <c r="D42" s="1" t="s">
        <v>63</v>
      </c>
      <c r="E42" s="1" t="s">
        <v>64</v>
      </c>
      <c r="F42" s="1" t="s">
        <v>65</v>
      </c>
      <c r="G42" s="1" t="s">
        <v>66</v>
      </c>
      <c r="H42" s="1" t="s">
        <v>74</v>
      </c>
      <c r="I42" s="1" t="s">
        <v>156</v>
      </c>
      <c r="J42" s="1" t="s">
        <v>82</v>
      </c>
      <c r="K42" s="1" t="s">
        <v>47</v>
      </c>
      <c r="L42" s="1" t="s">
        <v>48</v>
      </c>
      <c r="M42" s="1" t="s">
        <v>92</v>
      </c>
      <c r="N42" s="1" t="s">
        <v>50</v>
      </c>
      <c r="O42" s="1" t="s">
        <v>51</v>
      </c>
      <c r="P42" s="1" t="s">
        <v>52</v>
      </c>
      <c r="Q42" s="1" t="s">
        <v>53</v>
      </c>
      <c r="R42" s="1" t="s">
        <v>54</v>
      </c>
      <c r="S42" s="1" t="s">
        <v>53</v>
      </c>
      <c r="T42" s="1" t="b">
        <v>1</v>
      </c>
      <c r="U42" s="1" t="s">
        <v>55</v>
      </c>
      <c r="V42" s="1" t="s">
        <v>56</v>
      </c>
      <c r="W42" s="1" t="b">
        <v>1</v>
      </c>
      <c r="X42" s="1" t="s">
        <v>58</v>
      </c>
      <c r="Y42" s="1" t="s">
        <v>57</v>
      </c>
      <c r="Z42" s="1" t="s">
        <v>60</v>
      </c>
      <c r="AA42" s="1" t="s">
        <v>60</v>
      </c>
      <c r="AB42" s="1" t="s">
        <v>58</v>
      </c>
      <c r="AC42" s="1" t="s">
        <v>60</v>
      </c>
      <c r="AD42" s="1" t="s">
        <v>60</v>
      </c>
      <c r="AE42" s="1" t="s">
        <v>60</v>
      </c>
      <c r="AF42" s="1" t="s">
        <v>60</v>
      </c>
      <c r="AG42" s="1" t="s">
        <v>60</v>
      </c>
      <c r="AH42" s="1" t="s">
        <v>58</v>
      </c>
      <c r="AI42" s="1" t="s">
        <v>58</v>
      </c>
      <c r="AJ42" s="1" t="s">
        <v>58</v>
      </c>
      <c r="AK42" s="1">
        <v>0</v>
      </c>
    </row>
    <row r="43" spans="1:37" x14ac:dyDescent="0.3">
      <c r="A43" s="1" t="s">
        <v>192</v>
      </c>
      <c r="B43" s="1" t="s">
        <v>193</v>
      </c>
      <c r="C43" s="1" t="s">
        <v>580</v>
      </c>
      <c r="D43" s="1" t="s">
        <v>126</v>
      </c>
      <c r="E43" s="1" t="s">
        <v>85</v>
      </c>
      <c r="F43" s="1" t="s">
        <v>65</v>
      </c>
      <c r="G43" s="1" t="s">
        <v>66</v>
      </c>
      <c r="H43" s="1" t="s">
        <v>67</v>
      </c>
      <c r="I43" s="1" t="s">
        <v>162</v>
      </c>
      <c r="J43" s="1" t="s">
        <v>82</v>
      </c>
      <c r="K43" s="1" t="s">
        <v>47</v>
      </c>
      <c r="L43" s="1" t="s">
        <v>48</v>
      </c>
      <c r="M43" s="1" t="s">
        <v>92</v>
      </c>
      <c r="N43" s="1" t="s">
        <v>50</v>
      </c>
      <c r="O43" s="1" t="s">
        <v>51</v>
      </c>
      <c r="P43" s="1" t="s">
        <v>52</v>
      </c>
      <c r="Q43" s="1" t="s">
        <v>53</v>
      </c>
      <c r="R43" s="1" t="s">
        <v>54</v>
      </c>
      <c r="S43" s="1" t="s">
        <v>53</v>
      </c>
      <c r="T43" s="1" t="b">
        <v>1</v>
      </c>
      <c r="U43" s="1" t="s">
        <v>55</v>
      </c>
      <c r="V43" s="1" t="s">
        <v>56</v>
      </c>
      <c r="W43" s="1" t="b">
        <v>1</v>
      </c>
      <c r="X43" s="1" t="s">
        <v>58</v>
      </c>
      <c r="Y43" s="1" t="s">
        <v>60</v>
      </c>
      <c r="Z43" s="1" t="s">
        <v>59</v>
      </c>
      <c r="AA43" s="1" t="s">
        <v>59</v>
      </c>
      <c r="AB43" s="1" t="s">
        <v>58</v>
      </c>
      <c r="AC43" s="1" t="s">
        <v>60</v>
      </c>
      <c r="AD43" s="1" t="s">
        <v>59</v>
      </c>
      <c r="AE43" s="1" t="s">
        <v>60</v>
      </c>
      <c r="AF43" s="1" t="s">
        <v>60</v>
      </c>
      <c r="AG43" s="1" t="s">
        <v>60</v>
      </c>
      <c r="AH43" s="1" t="s">
        <v>60</v>
      </c>
      <c r="AI43" s="1" t="s">
        <v>58</v>
      </c>
      <c r="AJ43" s="1" t="s">
        <v>60</v>
      </c>
      <c r="AK43" s="1">
        <v>0</v>
      </c>
    </row>
    <row r="44" spans="1:37" x14ac:dyDescent="0.3">
      <c r="A44" s="1" t="s">
        <v>194</v>
      </c>
      <c r="B44" s="1" t="s">
        <v>195</v>
      </c>
      <c r="C44" s="1" t="s">
        <v>72</v>
      </c>
      <c r="D44" s="1" t="s">
        <v>159</v>
      </c>
      <c r="E44" s="1" t="s">
        <v>160</v>
      </c>
      <c r="F44" s="1" t="s">
        <v>161</v>
      </c>
      <c r="G44" s="1" t="s">
        <v>66</v>
      </c>
      <c r="H44" s="1" t="s">
        <v>67</v>
      </c>
      <c r="I44" s="1" t="s">
        <v>162</v>
      </c>
      <c r="J44" s="1" t="s">
        <v>82</v>
      </c>
      <c r="K44" s="1" t="s">
        <v>47</v>
      </c>
      <c r="L44" s="1" t="s">
        <v>48</v>
      </c>
      <c r="M44" s="1" t="s">
        <v>49</v>
      </c>
      <c r="N44" s="1" t="s">
        <v>50</v>
      </c>
      <c r="O44" s="1" t="s">
        <v>141</v>
      </c>
      <c r="P44" s="1" t="s">
        <v>52</v>
      </c>
      <c r="Q44" s="1" t="s">
        <v>53</v>
      </c>
      <c r="R44" s="1" t="s">
        <v>54</v>
      </c>
      <c r="S44" s="1" t="s">
        <v>53</v>
      </c>
      <c r="T44" s="1" t="b">
        <v>1</v>
      </c>
      <c r="U44" s="1" t="s">
        <v>55</v>
      </c>
      <c r="V44" s="1" t="s">
        <v>79</v>
      </c>
      <c r="W44" s="1" t="b">
        <v>1</v>
      </c>
      <c r="X44" s="1" t="s">
        <v>58</v>
      </c>
      <c r="Y44" s="1" t="s">
        <v>60</v>
      </c>
      <c r="Z44" s="1" t="s">
        <v>60</v>
      </c>
      <c r="AA44" s="1" t="s">
        <v>58</v>
      </c>
      <c r="AB44" s="1" t="s">
        <v>59</v>
      </c>
      <c r="AC44" s="1" t="s">
        <v>60</v>
      </c>
      <c r="AD44" s="1" t="s">
        <v>60</v>
      </c>
      <c r="AE44" s="1" t="s">
        <v>60</v>
      </c>
      <c r="AF44" s="1" t="s">
        <v>57</v>
      </c>
      <c r="AG44" s="1" t="s">
        <v>59</v>
      </c>
      <c r="AH44" s="1" t="s">
        <v>60</v>
      </c>
      <c r="AI44" s="1" t="s">
        <v>57</v>
      </c>
      <c r="AJ44" s="1" t="s">
        <v>58</v>
      </c>
      <c r="AK44" s="1">
        <v>1</v>
      </c>
    </row>
    <row r="45" spans="1:37" x14ac:dyDescent="0.3">
      <c r="A45" s="1" t="s">
        <v>196</v>
      </c>
      <c r="B45" s="1" t="s">
        <v>197</v>
      </c>
      <c r="C45" s="1" t="s">
        <v>72</v>
      </c>
      <c r="D45" s="1" t="s">
        <v>63</v>
      </c>
      <c r="E45" s="1" t="s">
        <v>85</v>
      </c>
      <c r="F45" s="1" t="s">
        <v>65</v>
      </c>
      <c r="G45" s="1" t="s">
        <v>66</v>
      </c>
      <c r="H45" s="1" t="s">
        <v>74</v>
      </c>
      <c r="I45" s="1" t="s">
        <v>97</v>
      </c>
      <c r="J45" s="1" t="s">
        <v>82</v>
      </c>
      <c r="K45" s="1" t="s">
        <v>47</v>
      </c>
      <c r="L45" s="1" t="s">
        <v>122</v>
      </c>
      <c r="M45" s="1" t="s">
        <v>49</v>
      </c>
      <c r="N45" s="1" t="s">
        <v>50</v>
      </c>
      <c r="O45" s="1" t="s">
        <v>51</v>
      </c>
      <c r="P45" s="1" t="s">
        <v>52</v>
      </c>
      <c r="Q45" s="1" t="s">
        <v>78</v>
      </c>
      <c r="R45" s="1" t="s">
        <v>182</v>
      </c>
      <c r="S45" s="1" t="s">
        <v>53</v>
      </c>
      <c r="T45" s="1" t="b">
        <v>1</v>
      </c>
      <c r="U45" s="1" t="s">
        <v>55</v>
      </c>
      <c r="V45" s="1" t="s">
        <v>56</v>
      </c>
      <c r="W45" s="1" t="b">
        <v>1</v>
      </c>
      <c r="X45" s="1" t="s">
        <v>58</v>
      </c>
      <c r="Y45" s="1" t="s">
        <v>60</v>
      </c>
      <c r="Z45" s="1" t="s">
        <v>59</v>
      </c>
      <c r="AA45" s="1" t="s">
        <v>60</v>
      </c>
      <c r="AB45" s="1" t="s">
        <v>59</v>
      </c>
      <c r="AC45" s="1" t="s">
        <v>60</v>
      </c>
      <c r="AD45" s="1" t="s">
        <v>60</v>
      </c>
      <c r="AE45" s="1" t="s">
        <v>59</v>
      </c>
      <c r="AF45" s="1" t="s">
        <v>60</v>
      </c>
      <c r="AG45" s="1" t="s">
        <v>58</v>
      </c>
      <c r="AH45" s="1" t="s">
        <v>59</v>
      </c>
      <c r="AI45" s="1" t="s">
        <v>59</v>
      </c>
      <c r="AJ45" s="1" t="s">
        <v>60</v>
      </c>
      <c r="AK45" s="1">
        <v>0</v>
      </c>
    </row>
    <row r="46" spans="1:37" x14ac:dyDescent="0.3">
      <c r="A46" s="1" t="s">
        <v>198</v>
      </c>
      <c r="B46" s="1" t="s">
        <v>199</v>
      </c>
      <c r="C46" s="1" t="s">
        <v>580</v>
      </c>
      <c r="D46" s="1" t="s">
        <v>159</v>
      </c>
      <c r="E46" s="1" t="s">
        <v>160</v>
      </c>
      <c r="F46" s="1" t="s">
        <v>161</v>
      </c>
      <c r="G46" s="1" t="s">
        <v>66</v>
      </c>
      <c r="H46" s="1" t="s">
        <v>67</v>
      </c>
      <c r="I46" s="1" t="s">
        <v>156</v>
      </c>
      <c r="J46" s="1" t="s">
        <v>82</v>
      </c>
      <c r="K46" s="1" t="s">
        <v>47</v>
      </c>
      <c r="L46" s="1" t="s">
        <v>48</v>
      </c>
      <c r="M46" s="1" t="s">
        <v>49</v>
      </c>
      <c r="N46" s="1" t="s">
        <v>50</v>
      </c>
      <c r="O46" s="1" t="s">
        <v>51</v>
      </c>
      <c r="P46" s="1" t="s">
        <v>52</v>
      </c>
      <c r="Q46" s="1" t="s">
        <v>53</v>
      </c>
      <c r="R46" s="1" t="s">
        <v>54</v>
      </c>
      <c r="S46" s="1" t="s">
        <v>78</v>
      </c>
      <c r="T46" s="1" t="b">
        <v>1</v>
      </c>
      <c r="U46" s="1" t="s">
        <v>55</v>
      </c>
      <c r="V46" s="1" t="s">
        <v>56</v>
      </c>
      <c r="W46" s="1" t="b">
        <v>1</v>
      </c>
      <c r="X46" s="1" t="s">
        <v>57</v>
      </c>
      <c r="Y46" s="1" t="s">
        <v>60</v>
      </c>
      <c r="Z46" s="1" t="s">
        <v>59</v>
      </c>
      <c r="AA46" s="1" t="s">
        <v>57</v>
      </c>
      <c r="AB46" s="1" t="s">
        <v>58</v>
      </c>
      <c r="AC46" s="1" t="s">
        <v>60</v>
      </c>
      <c r="AD46" s="1" t="s">
        <v>58</v>
      </c>
      <c r="AE46" s="1" t="s">
        <v>58</v>
      </c>
      <c r="AF46" s="1" t="s">
        <v>58</v>
      </c>
      <c r="AG46" s="1" t="s">
        <v>59</v>
      </c>
      <c r="AH46" s="1" t="s">
        <v>60</v>
      </c>
      <c r="AI46" s="1" t="s">
        <v>58</v>
      </c>
      <c r="AJ46" s="1" t="s">
        <v>58</v>
      </c>
      <c r="AK46" s="1">
        <v>1</v>
      </c>
    </row>
    <row r="47" spans="1:37" x14ac:dyDescent="0.3">
      <c r="A47" s="1" t="s">
        <v>200</v>
      </c>
      <c r="B47" s="1" t="s">
        <v>201</v>
      </c>
      <c r="C47" s="1" t="s">
        <v>580</v>
      </c>
      <c r="D47" s="1" t="s">
        <v>159</v>
      </c>
      <c r="E47" s="1" t="s">
        <v>160</v>
      </c>
      <c r="F47" s="1" t="s">
        <v>161</v>
      </c>
      <c r="G47" s="1" t="s">
        <v>66</v>
      </c>
      <c r="H47" s="1" t="s">
        <v>44</v>
      </c>
      <c r="I47" s="1" t="s">
        <v>156</v>
      </c>
      <c r="J47" s="1" t="s">
        <v>82</v>
      </c>
      <c r="K47" s="1" t="s">
        <v>47</v>
      </c>
      <c r="L47" s="1" t="s">
        <v>48</v>
      </c>
      <c r="M47" s="1" t="s">
        <v>49</v>
      </c>
      <c r="N47" s="1" t="s">
        <v>50</v>
      </c>
      <c r="O47" s="1" t="s">
        <v>51</v>
      </c>
      <c r="P47" s="1" t="s">
        <v>52</v>
      </c>
      <c r="Q47" s="1" t="s">
        <v>53</v>
      </c>
      <c r="R47" s="1" t="s">
        <v>54</v>
      </c>
      <c r="S47" s="1" t="s">
        <v>53</v>
      </c>
      <c r="T47" s="1" t="b">
        <v>0</v>
      </c>
      <c r="U47" s="1" t="s">
        <v>55</v>
      </c>
      <c r="V47" s="1" t="s">
        <v>56</v>
      </c>
      <c r="W47" s="1" t="b">
        <v>1</v>
      </c>
      <c r="X47" s="1" t="s">
        <v>60</v>
      </c>
      <c r="Y47" s="1" t="s">
        <v>60</v>
      </c>
      <c r="Z47" s="1" t="s">
        <v>60</v>
      </c>
      <c r="AA47" s="1" t="s">
        <v>60</v>
      </c>
      <c r="AB47" s="1" t="s">
        <v>58</v>
      </c>
      <c r="AC47" s="1" t="s">
        <v>60</v>
      </c>
      <c r="AD47" s="1" t="s">
        <v>60</v>
      </c>
      <c r="AE47" s="1" t="s">
        <v>60</v>
      </c>
      <c r="AF47" s="1" t="s">
        <v>58</v>
      </c>
      <c r="AG47" s="1" t="s">
        <v>60</v>
      </c>
      <c r="AH47" s="1" t="s">
        <v>58</v>
      </c>
      <c r="AI47" s="1" t="s">
        <v>58</v>
      </c>
      <c r="AJ47" s="1" t="s">
        <v>58</v>
      </c>
      <c r="AK47" s="1">
        <v>0</v>
      </c>
    </row>
    <row r="48" spans="1:37" x14ac:dyDescent="0.3">
      <c r="A48" s="1" t="s">
        <v>202</v>
      </c>
      <c r="B48" s="1" t="s">
        <v>203</v>
      </c>
      <c r="C48" s="1" t="s">
        <v>580</v>
      </c>
      <c r="D48" s="1" t="s">
        <v>40</v>
      </c>
      <c r="E48" s="1" t="s">
        <v>160</v>
      </c>
      <c r="F48" s="1" t="s">
        <v>161</v>
      </c>
      <c r="G48" s="1" t="s">
        <v>66</v>
      </c>
      <c r="H48" s="1" t="s">
        <v>44</v>
      </c>
      <c r="I48" s="1" t="s">
        <v>91</v>
      </c>
      <c r="J48" s="1" t="s">
        <v>82</v>
      </c>
      <c r="K48" s="1" t="s">
        <v>47</v>
      </c>
      <c r="L48" s="1" t="s">
        <v>48</v>
      </c>
      <c r="M48" s="1" t="s">
        <v>49</v>
      </c>
      <c r="N48" s="1" t="s">
        <v>50</v>
      </c>
      <c r="O48" s="1" t="s">
        <v>51</v>
      </c>
      <c r="P48" s="1" t="s">
        <v>52</v>
      </c>
      <c r="Q48" s="1" t="s">
        <v>53</v>
      </c>
      <c r="R48" s="1" t="s">
        <v>54</v>
      </c>
      <c r="S48" s="1" t="s">
        <v>53</v>
      </c>
      <c r="T48" s="1" t="b">
        <v>1</v>
      </c>
      <c r="U48" s="1" t="s">
        <v>55</v>
      </c>
      <c r="V48" s="1" t="s">
        <v>106</v>
      </c>
      <c r="W48" s="1" t="b">
        <v>1</v>
      </c>
      <c r="X48" s="1" t="s">
        <v>60</v>
      </c>
      <c r="Y48" s="1" t="s">
        <v>60</v>
      </c>
      <c r="Z48" s="1" t="s">
        <v>60</v>
      </c>
      <c r="AA48" s="1" t="s">
        <v>60</v>
      </c>
      <c r="AB48" s="1" t="s">
        <v>60</v>
      </c>
      <c r="AC48" s="1" t="s">
        <v>58</v>
      </c>
      <c r="AD48" s="1" t="s">
        <v>60</v>
      </c>
      <c r="AE48" s="1" t="s">
        <v>60</v>
      </c>
      <c r="AF48" s="1" t="s">
        <v>60</v>
      </c>
      <c r="AG48" s="1" t="s">
        <v>60</v>
      </c>
      <c r="AH48" s="1" t="s">
        <v>60</v>
      </c>
      <c r="AI48" s="1" t="s">
        <v>60</v>
      </c>
      <c r="AJ48" s="1" t="s">
        <v>58</v>
      </c>
      <c r="AK48" s="1">
        <v>0</v>
      </c>
    </row>
    <row r="49" spans="1:37" x14ac:dyDescent="0.3">
      <c r="A49" s="1" t="s">
        <v>204</v>
      </c>
      <c r="B49" s="1" t="s">
        <v>205</v>
      </c>
      <c r="C49" s="1" t="s">
        <v>72</v>
      </c>
      <c r="D49" s="1" t="s">
        <v>159</v>
      </c>
      <c r="E49" s="1" t="s">
        <v>160</v>
      </c>
      <c r="F49" s="1" t="s">
        <v>161</v>
      </c>
      <c r="G49" s="1" t="s">
        <v>66</v>
      </c>
      <c r="H49" s="1" t="s">
        <v>44</v>
      </c>
      <c r="I49" s="1" t="s">
        <v>206</v>
      </c>
      <c r="J49" s="1" t="s">
        <v>82</v>
      </c>
      <c r="K49" s="1" t="s">
        <v>181</v>
      </c>
      <c r="L49" s="1" t="s">
        <v>48</v>
      </c>
      <c r="M49" s="1" t="s">
        <v>92</v>
      </c>
      <c r="N49" s="1" t="s">
        <v>50</v>
      </c>
      <c r="O49" s="1" t="s">
        <v>51</v>
      </c>
      <c r="P49" s="1" t="s">
        <v>52</v>
      </c>
      <c r="Q49" s="1" t="s">
        <v>53</v>
      </c>
      <c r="R49" s="1" t="s">
        <v>54</v>
      </c>
      <c r="S49" s="1" t="s">
        <v>53</v>
      </c>
      <c r="T49" s="1" t="b">
        <v>1</v>
      </c>
      <c r="U49" s="1" t="s">
        <v>55</v>
      </c>
      <c r="V49" s="1" t="s">
        <v>56</v>
      </c>
      <c r="W49" s="1" t="b">
        <v>1</v>
      </c>
      <c r="X49" s="1" t="s">
        <v>58</v>
      </c>
      <c r="Y49" s="1" t="s">
        <v>58</v>
      </c>
      <c r="Z49" s="1" t="s">
        <v>58</v>
      </c>
      <c r="AA49" s="1" t="s">
        <v>60</v>
      </c>
      <c r="AB49" s="1" t="s">
        <v>59</v>
      </c>
      <c r="AC49" s="1" t="s">
        <v>60</v>
      </c>
      <c r="AD49" s="1" t="s">
        <v>60</v>
      </c>
      <c r="AE49" s="1" t="s">
        <v>60</v>
      </c>
      <c r="AF49" s="1" t="s">
        <v>59</v>
      </c>
      <c r="AG49" s="1" t="s">
        <v>60</v>
      </c>
      <c r="AH49" s="1" t="s">
        <v>58</v>
      </c>
      <c r="AI49" s="1" t="s">
        <v>58</v>
      </c>
      <c r="AJ49" s="1" t="s">
        <v>57</v>
      </c>
      <c r="AK49" s="1">
        <v>0</v>
      </c>
    </row>
    <row r="50" spans="1:37" x14ac:dyDescent="0.3">
      <c r="A50" s="1" t="s">
        <v>207</v>
      </c>
      <c r="B50" s="1" t="s">
        <v>208</v>
      </c>
      <c r="C50" s="1" t="s">
        <v>580</v>
      </c>
      <c r="D50" s="1" t="s">
        <v>159</v>
      </c>
      <c r="E50" s="1" t="s">
        <v>160</v>
      </c>
      <c r="F50" s="1" t="s">
        <v>161</v>
      </c>
      <c r="G50" s="1" t="s">
        <v>66</v>
      </c>
      <c r="H50" s="1" t="s">
        <v>67</v>
      </c>
      <c r="I50" s="1" t="s">
        <v>156</v>
      </c>
      <c r="J50" s="1" t="s">
        <v>46</v>
      </c>
      <c r="K50" s="1" t="s">
        <v>47</v>
      </c>
      <c r="L50" s="1" t="s">
        <v>48</v>
      </c>
      <c r="M50" s="1" t="s">
        <v>49</v>
      </c>
      <c r="N50" s="1" t="s">
        <v>50</v>
      </c>
      <c r="O50" s="1" t="s">
        <v>51</v>
      </c>
      <c r="P50" s="1" t="s">
        <v>52</v>
      </c>
      <c r="Q50" s="1" t="s">
        <v>53</v>
      </c>
      <c r="R50" s="1" t="s">
        <v>54</v>
      </c>
      <c r="S50" s="1" t="s">
        <v>53</v>
      </c>
      <c r="T50" s="1" t="b">
        <v>1</v>
      </c>
      <c r="U50" s="1" t="s">
        <v>55</v>
      </c>
      <c r="V50" s="1" t="s">
        <v>56</v>
      </c>
      <c r="W50" s="1" t="b">
        <v>1</v>
      </c>
      <c r="X50" s="1" t="s">
        <v>57</v>
      </c>
      <c r="Y50" s="1" t="s">
        <v>58</v>
      </c>
      <c r="Z50" s="1" t="s">
        <v>58</v>
      </c>
      <c r="AA50" s="1" t="s">
        <v>58</v>
      </c>
      <c r="AB50" s="1" t="s">
        <v>60</v>
      </c>
      <c r="AC50" s="1" t="s">
        <v>58</v>
      </c>
      <c r="AD50" s="1" t="s">
        <v>58</v>
      </c>
      <c r="AE50" s="1" t="s">
        <v>57</v>
      </c>
      <c r="AF50" s="1" t="s">
        <v>57</v>
      </c>
      <c r="AG50" s="1" t="s">
        <v>59</v>
      </c>
      <c r="AH50" s="1" t="s">
        <v>60</v>
      </c>
      <c r="AI50" s="1" t="s">
        <v>58</v>
      </c>
      <c r="AJ50" s="1" t="s">
        <v>58</v>
      </c>
      <c r="AK50" s="1">
        <v>1</v>
      </c>
    </row>
    <row r="51" spans="1:37" x14ac:dyDescent="0.3">
      <c r="A51" s="1" t="s">
        <v>209</v>
      </c>
      <c r="B51" s="1" t="s">
        <v>210</v>
      </c>
      <c r="C51" s="1" t="s">
        <v>72</v>
      </c>
      <c r="D51" s="1" t="s">
        <v>159</v>
      </c>
      <c r="E51" s="1" t="s">
        <v>160</v>
      </c>
      <c r="F51" s="1" t="s">
        <v>161</v>
      </c>
      <c r="G51" s="1" t="s">
        <v>66</v>
      </c>
      <c r="H51" s="1" t="s">
        <v>44</v>
      </c>
      <c r="I51" s="1" t="s">
        <v>91</v>
      </c>
      <c r="J51" s="1" t="s">
        <v>82</v>
      </c>
      <c r="K51" s="1" t="s">
        <v>47</v>
      </c>
      <c r="L51" s="1" t="s">
        <v>48</v>
      </c>
      <c r="M51" s="1" t="s">
        <v>92</v>
      </c>
      <c r="N51" s="1" t="s">
        <v>50</v>
      </c>
      <c r="O51" s="1" t="s">
        <v>51</v>
      </c>
      <c r="P51" s="1" t="s">
        <v>52</v>
      </c>
      <c r="Q51" s="1" t="s">
        <v>53</v>
      </c>
      <c r="R51" s="1" t="s">
        <v>116</v>
      </c>
      <c r="S51" s="1" t="s">
        <v>53</v>
      </c>
      <c r="T51" s="1" t="b">
        <v>1</v>
      </c>
      <c r="U51" s="1" t="s">
        <v>55</v>
      </c>
      <c r="V51" s="1" t="s">
        <v>79</v>
      </c>
      <c r="W51" s="1" t="b">
        <v>1</v>
      </c>
      <c r="X51" s="1" t="s">
        <v>60</v>
      </c>
      <c r="Y51" s="1" t="s">
        <v>59</v>
      </c>
      <c r="Z51" s="1" t="s">
        <v>59</v>
      </c>
      <c r="AA51" s="1" t="s">
        <v>59</v>
      </c>
      <c r="AB51" s="1" t="s">
        <v>57</v>
      </c>
      <c r="AC51" s="1" t="s">
        <v>59</v>
      </c>
      <c r="AD51" s="1" t="s">
        <v>59</v>
      </c>
      <c r="AE51" s="1" t="s">
        <v>59</v>
      </c>
      <c r="AF51" s="1" t="s">
        <v>60</v>
      </c>
      <c r="AG51" s="1" t="s">
        <v>59</v>
      </c>
      <c r="AH51" s="1" t="s">
        <v>57</v>
      </c>
      <c r="AI51" s="1" t="s">
        <v>59</v>
      </c>
      <c r="AJ51" s="1" t="s">
        <v>58</v>
      </c>
      <c r="AK51" s="1">
        <v>0</v>
      </c>
    </row>
    <row r="52" spans="1:37" x14ac:dyDescent="0.3">
      <c r="A52" s="1" t="s">
        <v>211</v>
      </c>
      <c r="B52" s="1" t="s">
        <v>212</v>
      </c>
      <c r="C52" s="1" t="s">
        <v>580</v>
      </c>
      <c r="D52" s="1" t="s">
        <v>40</v>
      </c>
      <c r="E52" s="1" t="s">
        <v>41</v>
      </c>
      <c r="F52" s="1" t="s">
        <v>42</v>
      </c>
      <c r="G52" s="1" t="s">
        <v>66</v>
      </c>
      <c r="H52" s="1" t="s">
        <v>74</v>
      </c>
      <c r="I52" s="1" t="s">
        <v>91</v>
      </c>
      <c r="J52" s="1" t="s">
        <v>46</v>
      </c>
      <c r="K52" s="1" t="s">
        <v>47</v>
      </c>
      <c r="L52" s="1" t="s">
        <v>48</v>
      </c>
      <c r="M52" s="1" t="s">
        <v>49</v>
      </c>
      <c r="N52" s="1" t="s">
        <v>50</v>
      </c>
      <c r="O52" s="1" t="s">
        <v>51</v>
      </c>
      <c r="P52" s="1" t="s">
        <v>52</v>
      </c>
      <c r="Q52" s="1" t="s">
        <v>53</v>
      </c>
      <c r="R52" s="1" t="s">
        <v>54</v>
      </c>
      <c r="S52" s="1" t="s">
        <v>53</v>
      </c>
      <c r="T52" s="1" t="b">
        <v>1</v>
      </c>
      <c r="U52" s="1" t="s">
        <v>55</v>
      </c>
      <c r="V52" s="1" t="s">
        <v>56</v>
      </c>
      <c r="W52" s="1" t="b">
        <v>1</v>
      </c>
      <c r="X52" s="1" t="s">
        <v>58</v>
      </c>
      <c r="Y52" s="1" t="s">
        <v>60</v>
      </c>
      <c r="Z52" s="1" t="s">
        <v>59</v>
      </c>
      <c r="AA52" s="1" t="s">
        <v>60</v>
      </c>
      <c r="AB52" s="1" t="s">
        <v>58</v>
      </c>
      <c r="AC52" s="1" t="s">
        <v>60</v>
      </c>
      <c r="AD52" s="1" t="s">
        <v>59</v>
      </c>
      <c r="AE52" s="1" t="s">
        <v>59</v>
      </c>
      <c r="AF52" s="1" t="s">
        <v>60</v>
      </c>
      <c r="AG52" s="1" t="s">
        <v>59</v>
      </c>
      <c r="AH52" s="1" t="s">
        <v>58</v>
      </c>
      <c r="AI52" s="1" t="s">
        <v>60</v>
      </c>
      <c r="AJ52" s="1" t="s">
        <v>60</v>
      </c>
      <c r="AK52" s="1">
        <v>0</v>
      </c>
    </row>
    <row r="53" spans="1:37" x14ac:dyDescent="0.3">
      <c r="A53" s="1" t="s">
        <v>213</v>
      </c>
      <c r="B53" s="1" t="s">
        <v>214</v>
      </c>
      <c r="C53" s="1" t="s">
        <v>72</v>
      </c>
      <c r="D53" s="1" t="s">
        <v>40</v>
      </c>
      <c r="E53" s="1" t="s">
        <v>160</v>
      </c>
      <c r="F53" s="1" t="s">
        <v>161</v>
      </c>
      <c r="G53" s="1" t="s">
        <v>66</v>
      </c>
      <c r="H53" s="1" t="s">
        <v>67</v>
      </c>
      <c r="I53" s="1" t="s">
        <v>215</v>
      </c>
      <c r="J53" s="1" t="s">
        <v>82</v>
      </c>
      <c r="K53" s="1" t="s">
        <v>47</v>
      </c>
      <c r="L53" s="1" t="s">
        <v>48</v>
      </c>
      <c r="M53" s="1" t="s">
        <v>92</v>
      </c>
      <c r="N53" s="1" t="s">
        <v>50</v>
      </c>
      <c r="O53" s="1" t="s">
        <v>51</v>
      </c>
      <c r="P53" s="1" t="s">
        <v>98</v>
      </c>
      <c r="Q53" s="1" t="s">
        <v>53</v>
      </c>
      <c r="R53" s="1" t="s">
        <v>54</v>
      </c>
      <c r="S53" s="1" t="s">
        <v>53</v>
      </c>
      <c r="T53" s="1" t="b">
        <v>1</v>
      </c>
      <c r="U53" s="1" t="s">
        <v>55</v>
      </c>
      <c r="V53" s="1" t="s">
        <v>56</v>
      </c>
      <c r="W53" s="1" t="b">
        <v>1</v>
      </c>
      <c r="X53" s="1" t="s">
        <v>60</v>
      </c>
      <c r="Y53" s="1" t="s">
        <v>59</v>
      </c>
      <c r="Z53" s="1" t="s">
        <v>59</v>
      </c>
      <c r="AA53" s="1" t="s">
        <v>59</v>
      </c>
      <c r="AB53" s="1" t="s">
        <v>58</v>
      </c>
      <c r="AC53" s="1" t="s">
        <v>60</v>
      </c>
      <c r="AD53" s="1" t="s">
        <v>59</v>
      </c>
      <c r="AE53" s="1" t="s">
        <v>59</v>
      </c>
      <c r="AF53" s="1" t="s">
        <v>60</v>
      </c>
      <c r="AG53" s="1" t="s">
        <v>60</v>
      </c>
      <c r="AH53" s="1" t="s">
        <v>58</v>
      </c>
      <c r="AI53" s="1" t="s">
        <v>60</v>
      </c>
      <c r="AJ53" s="1" t="s">
        <v>60</v>
      </c>
      <c r="AK53" s="1">
        <v>0</v>
      </c>
    </row>
    <row r="54" spans="1:37" x14ac:dyDescent="0.3">
      <c r="A54" s="1" t="s">
        <v>216</v>
      </c>
      <c r="B54" s="1" t="s">
        <v>217</v>
      </c>
      <c r="C54" s="1" t="s">
        <v>580</v>
      </c>
      <c r="D54" s="1" t="s">
        <v>159</v>
      </c>
      <c r="E54" s="1" t="s">
        <v>160</v>
      </c>
      <c r="F54" s="1" t="s">
        <v>161</v>
      </c>
      <c r="G54" s="1" t="s">
        <v>66</v>
      </c>
      <c r="H54" s="1" t="s">
        <v>67</v>
      </c>
      <c r="I54" s="1" t="s">
        <v>156</v>
      </c>
      <c r="J54" s="1" t="s">
        <v>82</v>
      </c>
      <c r="K54" s="1" t="s">
        <v>47</v>
      </c>
      <c r="L54" s="1" t="s">
        <v>48</v>
      </c>
      <c r="M54" s="1" t="s">
        <v>76</v>
      </c>
      <c r="N54" s="1" t="s">
        <v>50</v>
      </c>
      <c r="O54" s="1" t="s">
        <v>51</v>
      </c>
      <c r="P54" s="1" t="s">
        <v>52</v>
      </c>
      <c r="Q54" s="1" t="s">
        <v>53</v>
      </c>
      <c r="R54" s="1" t="s">
        <v>54</v>
      </c>
      <c r="S54" s="1" t="s">
        <v>78</v>
      </c>
      <c r="T54" s="1" t="b">
        <v>1</v>
      </c>
      <c r="U54" s="1" t="s">
        <v>55</v>
      </c>
      <c r="V54" s="1" t="s">
        <v>56</v>
      </c>
      <c r="W54" s="1" t="b">
        <v>1</v>
      </c>
      <c r="X54" s="1" t="s">
        <v>57</v>
      </c>
      <c r="Y54" s="1" t="s">
        <v>57</v>
      </c>
      <c r="Z54" s="1" t="s">
        <v>57</v>
      </c>
      <c r="AA54" s="1" t="s">
        <v>57</v>
      </c>
      <c r="AB54" s="1" t="s">
        <v>60</v>
      </c>
      <c r="AC54" s="1" t="s">
        <v>58</v>
      </c>
      <c r="AD54" s="1" t="s">
        <v>57</v>
      </c>
      <c r="AE54" s="1" t="s">
        <v>57</v>
      </c>
      <c r="AF54" s="1" t="s">
        <v>60</v>
      </c>
      <c r="AG54" s="1" t="s">
        <v>59</v>
      </c>
      <c r="AH54" s="1" t="s">
        <v>58</v>
      </c>
      <c r="AI54" s="1" t="s">
        <v>57</v>
      </c>
      <c r="AJ54" s="1" t="s">
        <v>58</v>
      </c>
      <c r="AK54" s="1">
        <v>1</v>
      </c>
    </row>
    <row r="55" spans="1:37" x14ac:dyDescent="0.3">
      <c r="A55" s="1" t="s">
        <v>218</v>
      </c>
      <c r="B55" s="1" t="s">
        <v>219</v>
      </c>
      <c r="C55" s="1" t="s">
        <v>72</v>
      </c>
      <c r="D55" s="1" t="s">
        <v>63</v>
      </c>
      <c r="E55" s="1" t="s">
        <v>85</v>
      </c>
      <c r="F55" s="1" t="s">
        <v>42</v>
      </c>
      <c r="G55" s="1" t="s">
        <v>66</v>
      </c>
      <c r="H55" s="1" t="s">
        <v>101</v>
      </c>
      <c r="I55" s="1" t="s">
        <v>45</v>
      </c>
      <c r="J55" s="1" t="s">
        <v>82</v>
      </c>
      <c r="K55" s="1" t="s">
        <v>47</v>
      </c>
      <c r="L55" s="1" t="s">
        <v>48</v>
      </c>
      <c r="M55" s="1" t="s">
        <v>76</v>
      </c>
      <c r="N55" s="1" t="s">
        <v>50</v>
      </c>
      <c r="O55" s="1" t="s">
        <v>51</v>
      </c>
      <c r="P55" s="1" t="s">
        <v>52</v>
      </c>
      <c r="Q55" s="1" t="s">
        <v>53</v>
      </c>
      <c r="R55" s="1" t="s">
        <v>77</v>
      </c>
      <c r="S55" s="1" t="s">
        <v>53</v>
      </c>
      <c r="T55" s="1" t="b">
        <v>1</v>
      </c>
      <c r="U55" s="1" t="s">
        <v>55</v>
      </c>
      <c r="V55" s="1" t="s">
        <v>56</v>
      </c>
      <c r="W55" s="1" t="b">
        <v>1</v>
      </c>
      <c r="X55" s="1" t="s">
        <v>57</v>
      </c>
      <c r="Y55" s="1" t="s">
        <v>58</v>
      </c>
      <c r="Z55" s="1" t="s">
        <v>59</v>
      </c>
      <c r="AA55" s="1" t="s">
        <v>59</v>
      </c>
      <c r="AB55" s="1" t="s">
        <v>57</v>
      </c>
      <c r="AC55" s="1" t="s">
        <v>60</v>
      </c>
      <c r="AD55" s="1" t="s">
        <v>59</v>
      </c>
      <c r="AE55" s="1" t="s">
        <v>59</v>
      </c>
      <c r="AF55" s="1" t="s">
        <v>60</v>
      </c>
      <c r="AG55" s="1" t="s">
        <v>60</v>
      </c>
      <c r="AH55" s="1" t="s">
        <v>58</v>
      </c>
      <c r="AI55" s="1" t="s">
        <v>60</v>
      </c>
      <c r="AJ55" s="1" t="s">
        <v>58</v>
      </c>
      <c r="AK55" s="1">
        <v>0</v>
      </c>
    </row>
    <row r="56" spans="1:37" x14ac:dyDescent="0.3">
      <c r="A56" s="1" t="s">
        <v>220</v>
      </c>
      <c r="B56" s="1" t="s">
        <v>221</v>
      </c>
      <c r="C56" s="1" t="s">
        <v>580</v>
      </c>
      <c r="D56" s="1" t="s">
        <v>63</v>
      </c>
      <c r="E56" s="1" t="s">
        <v>85</v>
      </c>
      <c r="F56" s="1" t="s">
        <v>161</v>
      </c>
      <c r="G56" s="1" t="s">
        <v>66</v>
      </c>
      <c r="H56" s="1" t="s">
        <v>109</v>
      </c>
      <c r="I56" s="1" t="s">
        <v>174</v>
      </c>
      <c r="J56" s="1" t="s">
        <v>82</v>
      </c>
      <c r="K56" s="1" t="s">
        <v>47</v>
      </c>
      <c r="L56" s="1" t="s">
        <v>113</v>
      </c>
      <c r="M56" s="1" t="s">
        <v>92</v>
      </c>
      <c r="N56" s="1" t="s">
        <v>50</v>
      </c>
      <c r="O56" s="1" t="s">
        <v>51</v>
      </c>
      <c r="P56" s="1" t="s">
        <v>52</v>
      </c>
      <c r="Q56" s="1" t="s">
        <v>53</v>
      </c>
      <c r="R56" s="1" t="s">
        <v>77</v>
      </c>
      <c r="S56" s="1" t="s">
        <v>53</v>
      </c>
      <c r="T56" s="1" t="b">
        <v>1</v>
      </c>
      <c r="U56" s="1" t="s">
        <v>55</v>
      </c>
      <c r="V56" s="1" t="s">
        <v>56</v>
      </c>
      <c r="W56" s="1" t="b">
        <v>1</v>
      </c>
      <c r="X56" s="1" t="s">
        <v>58</v>
      </c>
      <c r="Y56" s="1" t="s">
        <v>58</v>
      </c>
      <c r="Z56" s="1" t="s">
        <v>57</v>
      </c>
      <c r="AA56" s="1" t="s">
        <v>57</v>
      </c>
      <c r="AB56" s="1" t="s">
        <v>60</v>
      </c>
      <c r="AC56" s="1" t="s">
        <v>60</v>
      </c>
      <c r="AD56" s="1" t="s">
        <v>58</v>
      </c>
      <c r="AE56" s="1" t="s">
        <v>57</v>
      </c>
      <c r="AF56" s="1" t="s">
        <v>58</v>
      </c>
      <c r="AG56" s="1" t="s">
        <v>59</v>
      </c>
      <c r="AH56" s="1" t="s">
        <v>60</v>
      </c>
      <c r="AI56" s="1" t="s">
        <v>58</v>
      </c>
      <c r="AJ56" s="1" t="s">
        <v>57</v>
      </c>
      <c r="AK56" s="1">
        <v>1</v>
      </c>
    </row>
    <row r="57" spans="1:37" x14ac:dyDescent="0.3">
      <c r="A57" s="1" t="s">
        <v>222</v>
      </c>
      <c r="B57" s="1" t="s">
        <v>223</v>
      </c>
      <c r="C57" s="1" t="s">
        <v>580</v>
      </c>
      <c r="D57" s="1" t="s">
        <v>73</v>
      </c>
      <c r="E57" s="1" t="s">
        <v>64</v>
      </c>
      <c r="F57" s="1" t="s">
        <v>65</v>
      </c>
      <c r="G57" s="1" t="s">
        <v>66</v>
      </c>
      <c r="H57" s="1" t="s">
        <v>67</v>
      </c>
      <c r="I57" s="1" t="s">
        <v>68</v>
      </c>
      <c r="J57" s="1" t="s">
        <v>46</v>
      </c>
      <c r="K57" s="1" t="s">
        <v>47</v>
      </c>
      <c r="L57" s="1" t="s">
        <v>48</v>
      </c>
      <c r="M57" s="1" t="s">
        <v>92</v>
      </c>
      <c r="N57" s="1" t="s">
        <v>50</v>
      </c>
      <c r="O57" s="1" t="s">
        <v>51</v>
      </c>
      <c r="P57" s="1" t="s">
        <v>52</v>
      </c>
      <c r="Q57" s="1" t="s">
        <v>53</v>
      </c>
      <c r="S57" s="1" t="s">
        <v>53</v>
      </c>
      <c r="U57" s="1" t="s">
        <v>55</v>
      </c>
      <c r="V57" s="1" t="s">
        <v>56</v>
      </c>
      <c r="W57" s="1" t="b">
        <v>1</v>
      </c>
      <c r="X57" s="1" t="s">
        <v>57</v>
      </c>
      <c r="Y57" s="1" t="s">
        <v>58</v>
      </c>
      <c r="Z57" s="1" t="s">
        <v>58</v>
      </c>
      <c r="AA57" s="1" t="s">
        <v>58</v>
      </c>
      <c r="AB57" s="1" t="s">
        <v>58</v>
      </c>
      <c r="AC57" s="1" t="s">
        <v>58</v>
      </c>
      <c r="AD57" s="1" t="s">
        <v>58</v>
      </c>
      <c r="AE57" s="1" t="s">
        <v>58</v>
      </c>
      <c r="AF57" s="1" t="s">
        <v>58</v>
      </c>
      <c r="AG57" s="1" t="s">
        <v>59</v>
      </c>
      <c r="AH57" s="1" t="s">
        <v>58</v>
      </c>
      <c r="AI57" s="1" t="s">
        <v>57</v>
      </c>
      <c r="AJ57" s="1" t="s">
        <v>58</v>
      </c>
      <c r="AK57" s="1">
        <v>1</v>
      </c>
    </row>
    <row r="58" spans="1:37" x14ac:dyDescent="0.3">
      <c r="A58" s="1" t="s">
        <v>224</v>
      </c>
      <c r="B58" s="1" t="s">
        <v>225</v>
      </c>
      <c r="C58" s="1" t="s">
        <v>72</v>
      </c>
      <c r="D58" s="1" t="s">
        <v>73</v>
      </c>
      <c r="E58" s="1" t="s">
        <v>85</v>
      </c>
      <c r="F58" s="1" t="s">
        <v>42</v>
      </c>
      <c r="G58" s="1" t="s">
        <v>43</v>
      </c>
      <c r="H58" s="1" t="s">
        <v>67</v>
      </c>
      <c r="I58" s="1" t="s">
        <v>226</v>
      </c>
      <c r="J58" s="1" t="s">
        <v>82</v>
      </c>
      <c r="K58" s="1" t="s">
        <v>47</v>
      </c>
      <c r="L58" s="1" t="s">
        <v>48</v>
      </c>
      <c r="M58" s="1" t="s">
        <v>49</v>
      </c>
      <c r="N58" s="1" t="s">
        <v>50</v>
      </c>
      <c r="O58" s="1" t="s">
        <v>51</v>
      </c>
      <c r="P58" s="1" t="s">
        <v>52</v>
      </c>
      <c r="Q58" s="1" t="s">
        <v>53</v>
      </c>
      <c r="R58" s="1" t="s">
        <v>77</v>
      </c>
      <c r="S58" s="1" t="s">
        <v>53</v>
      </c>
      <c r="T58" s="1" t="b">
        <v>1</v>
      </c>
      <c r="U58" s="1" t="s">
        <v>55</v>
      </c>
      <c r="V58" s="1" t="s">
        <v>56</v>
      </c>
      <c r="W58" s="1" t="b">
        <v>1</v>
      </c>
      <c r="X58" s="1" t="s">
        <v>57</v>
      </c>
      <c r="Y58" s="1" t="s">
        <v>57</v>
      </c>
      <c r="Z58" s="1" t="s">
        <v>57</v>
      </c>
      <c r="AA58" s="1" t="s">
        <v>57</v>
      </c>
      <c r="AB58" s="1" t="s">
        <v>58</v>
      </c>
      <c r="AC58" s="1" t="s">
        <v>60</v>
      </c>
      <c r="AD58" s="1" t="s">
        <v>60</v>
      </c>
      <c r="AE58" s="1" t="s">
        <v>58</v>
      </c>
      <c r="AF58" s="1" t="s">
        <v>60</v>
      </c>
      <c r="AG58" s="1" t="s">
        <v>60</v>
      </c>
      <c r="AH58" s="1" t="s">
        <v>60</v>
      </c>
      <c r="AI58" s="1" t="s">
        <v>58</v>
      </c>
      <c r="AJ58" s="1" t="s">
        <v>60</v>
      </c>
      <c r="AK58" s="1">
        <v>1</v>
      </c>
    </row>
    <row r="59" spans="1:37" x14ac:dyDescent="0.3">
      <c r="A59" s="1" t="s">
        <v>227</v>
      </c>
      <c r="B59" s="1" t="s">
        <v>228</v>
      </c>
      <c r="C59" s="1" t="s">
        <v>72</v>
      </c>
      <c r="D59" s="1" t="s">
        <v>40</v>
      </c>
      <c r="E59" s="1" t="s">
        <v>41</v>
      </c>
      <c r="F59" s="1" t="s">
        <v>161</v>
      </c>
      <c r="G59" s="1" t="s">
        <v>66</v>
      </c>
      <c r="H59" s="1" t="s">
        <v>67</v>
      </c>
      <c r="I59" s="1" t="s">
        <v>87</v>
      </c>
      <c r="J59" s="1" t="s">
        <v>82</v>
      </c>
      <c r="K59" s="1" t="s">
        <v>47</v>
      </c>
      <c r="L59" s="1" t="s">
        <v>48</v>
      </c>
      <c r="M59" s="1" t="s">
        <v>92</v>
      </c>
      <c r="N59" s="1" t="s">
        <v>50</v>
      </c>
      <c r="O59" s="1" t="s">
        <v>51</v>
      </c>
      <c r="P59" s="1" t="s">
        <v>52</v>
      </c>
      <c r="Q59" s="1" t="s">
        <v>53</v>
      </c>
      <c r="R59" s="1" t="s">
        <v>77</v>
      </c>
      <c r="S59" s="1" t="s">
        <v>78</v>
      </c>
      <c r="T59" s="1" t="b">
        <v>1</v>
      </c>
      <c r="U59" s="1" t="s">
        <v>55</v>
      </c>
      <c r="V59" s="1" t="s">
        <v>56</v>
      </c>
      <c r="W59" s="1" t="b">
        <v>1</v>
      </c>
      <c r="X59" s="1" t="s">
        <v>60</v>
      </c>
      <c r="Y59" s="1" t="s">
        <v>60</v>
      </c>
      <c r="Z59" s="1" t="s">
        <v>60</v>
      </c>
      <c r="AA59" s="1" t="s">
        <v>59</v>
      </c>
      <c r="AB59" s="1" t="s">
        <v>58</v>
      </c>
      <c r="AC59" s="1" t="s">
        <v>60</v>
      </c>
      <c r="AD59" s="1" t="s">
        <v>59</v>
      </c>
      <c r="AE59" s="1" t="s">
        <v>59</v>
      </c>
      <c r="AF59" s="1" t="s">
        <v>60</v>
      </c>
      <c r="AG59" s="1" t="s">
        <v>60</v>
      </c>
      <c r="AH59" s="1" t="s">
        <v>58</v>
      </c>
      <c r="AI59" s="1" t="s">
        <v>60</v>
      </c>
      <c r="AJ59" s="1" t="s">
        <v>58</v>
      </c>
      <c r="AK59" s="1">
        <v>0</v>
      </c>
    </row>
    <row r="60" spans="1:37" x14ac:dyDescent="0.3">
      <c r="A60" s="1" t="s">
        <v>229</v>
      </c>
      <c r="B60" s="1" t="s">
        <v>230</v>
      </c>
      <c r="C60" s="1" t="s">
        <v>580</v>
      </c>
      <c r="D60" s="1" t="s">
        <v>40</v>
      </c>
      <c r="E60" s="1" t="s">
        <v>85</v>
      </c>
      <c r="F60" s="1" t="s">
        <v>161</v>
      </c>
      <c r="G60" s="1" t="s">
        <v>43</v>
      </c>
      <c r="H60" s="1" t="s">
        <v>67</v>
      </c>
      <c r="I60" s="1" t="s">
        <v>105</v>
      </c>
      <c r="J60" s="1" t="s">
        <v>82</v>
      </c>
      <c r="K60" s="1" t="s">
        <v>47</v>
      </c>
      <c r="L60" s="1" t="s">
        <v>48</v>
      </c>
      <c r="M60" s="1" t="s">
        <v>49</v>
      </c>
      <c r="N60" s="1" t="s">
        <v>50</v>
      </c>
      <c r="O60" s="1" t="s">
        <v>51</v>
      </c>
      <c r="P60" s="1" t="s">
        <v>52</v>
      </c>
      <c r="Q60" s="1" t="s">
        <v>53</v>
      </c>
      <c r="R60" s="1" t="s">
        <v>54</v>
      </c>
      <c r="S60" s="1" t="s">
        <v>53</v>
      </c>
      <c r="T60" s="1" t="b">
        <v>1</v>
      </c>
      <c r="U60" s="1" t="s">
        <v>55</v>
      </c>
      <c r="V60" s="1" t="s">
        <v>56</v>
      </c>
      <c r="W60" s="1" t="b">
        <v>1</v>
      </c>
      <c r="X60" s="1" t="s">
        <v>58</v>
      </c>
      <c r="Y60" s="1" t="s">
        <v>58</v>
      </c>
      <c r="Z60" s="1" t="s">
        <v>58</v>
      </c>
      <c r="AA60" s="1" t="s">
        <v>60</v>
      </c>
      <c r="AB60" s="1" t="s">
        <v>58</v>
      </c>
      <c r="AC60" s="1" t="s">
        <v>60</v>
      </c>
      <c r="AD60" s="1" t="s">
        <v>58</v>
      </c>
      <c r="AE60" s="1" t="s">
        <v>60</v>
      </c>
      <c r="AF60" s="1" t="s">
        <v>60</v>
      </c>
      <c r="AG60" s="1" t="s">
        <v>59</v>
      </c>
      <c r="AH60" s="1" t="s">
        <v>60</v>
      </c>
      <c r="AI60" s="1" t="s">
        <v>58</v>
      </c>
      <c r="AJ60" s="1" t="s">
        <v>58</v>
      </c>
      <c r="AK60" s="1">
        <v>1</v>
      </c>
    </row>
    <row r="61" spans="1:37" x14ac:dyDescent="0.3">
      <c r="A61" s="1" t="s">
        <v>231</v>
      </c>
      <c r="B61" s="1" t="s">
        <v>232</v>
      </c>
      <c r="C61" s="1" t="s">
        <v>580</v>
      </c>
      <c r="D61" s="1" t="s">
        <v>40</v>
      </c>
      <c r="E61" s="1" t="s">
        <v>41</v>
      </c>
      <c r="F61" s="1" t="s">
        <v>161</v>
      </c>
      <c r="G61" s="1" t="s">
        <v>66</v>
      </c>
      <c r="H61" s="1" t="s">
        <v>67</v>
      </c>
      <c r="I61" s="1" t="s">
        <v>91</v>
      </c>
      <c r="J61" s="1" t="s">
        <v>82</v>
      </c>
      <c r="K61" s="1" t="s">
        <v>47</v>
      </c>
      <c r="L61" s="1" t="s">
        <v>48</v>
      </c>
      <c r="M61" s="1" t="s">
        <v>69</v>
      </c>
      <c r="N61" s="1" t="s">
        <v>50</v>
      </c>
      <c r="O61" s="1" t="s">
        <v>233</v>
      </c>
      <c r="P61" s="1" t="s">
        <v>52</v>
      </c>
      <c r="Q61" s="1" t="s">
        <v>53</v>
      </c>
      <c r="R61" s="1" t="s">
        <v>182</v>
      </c>
      <c r="S61" s="1" t="s">
        <v>53</v>
      </c>
      <c r="T61" s="1" t="b">
        <v>1</v>
      </c>
      <c r="U61" s="1" t="s">
        <v>55</v>
      </c>
      <c r="V61" s="1" t="s">
        <v>56</v>
      </c>
      <c r="W61" s="1" t="b">
        <v>1</v>
      </c>
      <c r="X61" s="1" t="s">
        <v>58</v>
      </c>
      <c r="Y61" s="1" t="s">
        <v>59</v>
      </c>
      <c r="Z61" s="1" t="s">
        <v>59</v>
      </c>
      <c r="AA61" s="1" t="s">
        <v>59</v>
      </c>
      <c r="AB61" s="1" t="s">
        <v>57</v>
      </c>
      <c r="AC61" s="1" t="s">
        <v>60</v>
      </c>
      <c r="AD61" s="1" t="s">
        <v>59</v>
      </c>
      <c r="AE61" s="1" t="s">
        <v>59</v>
      </c>
      <c r="AF61" s="1" t="s">
        <v>60</v>
      </c>
      <c r="AG61" s="1" t="s">
        <v>60</v>
      </c>
      <c r="AH61" s="1" t="s">
        <v>60</v>
      </c>
      <c r="AI61" s="1" t="s">
        <v>57</v>
      </c>
      <c r="AJ61" s="1" t="s">
        <v>60</v>
      </c>
      <c r="AK61" s="1">
        <v>0</v>
      </c>
    </row>
    <row r="62" spans="1:37" x14ac:dyDescent="0.3">
      <c r="A62" s="1" t="s">
        <v>234</v>
      </c>
      <c r="B62" s="1" t="s">
        <v>235</v>
      </c>
      <c r="C62" s="1" t="s">
        <v>580</v>
      </c>
      <c r="D62" s="1" t="s">
        <v>159</v>
      </c>
      <c r="E62" s="1" t="s">
        <v>160</v>
      </c>
      <c r="F62" s="1" t="s">
        <v>161</v>
      </c>
      <c r="G62" s="1" t="s">
        <v>66</v>
      </c>
      <c r="H62" s="1" t="s">
        <v>44</v>
      </c>
      <c r="I62" s="1" t="s">
        <v>91</v>
      </c>
      <c r="J62" s="1" t="s">
        <v>82</v>
      </c>
      <c r="K62" s="1" t="s">
        <v>47</v>
      </c>
      <c r="L62" s="1" t="s">
        <v>48</v>
      </c>
      <c r="M62" s="1" t="s">
        <v>69</v>
      </c>
      <c r="N62" s="1" t="s">
        <v>50</v>
      </c>
      <c r="O62" s="1" t="s">
        <v>51</v>
      </c>
      <c r="P62" s="1" t="s">
        <v>52</v>
      </c>
      <c r="Q62" s="1" t="s">
        <v>53</v>
      </c>
      <c r="R62" s="1" t="s">
        <v>54</v>
      </c>
      <c r="S62" s="1" t="s">
        <v>53</v>
      </c>
      <c r="T62" s="1" t="b">
        <v>1</v>
      </c>
      <c r="U62" s="1" t="s">
        <v>55</v>
      </c>
      <c r="V62" s="1" t="s">
        <v>79</v>
      </c>
      <c r="W62" s="1" t="b">
        <v>1</v>
      </c>
      <c r="X62" s="1" t="s">
        <v>57</v>
      </c>
      <c r="Y62" s="1" t="s">
        <v>57</v>
      </c>
      <c r="Z62" s="1" t="s">
        <v>57</v>
      </c>
      <c r="AA62" s="1" t="s">
        <v>57</v>
      </c>
      <c r="AB62" s="1" t="s">
        <v>59</v>
      </c>
      <c r="AC62" s="1" t="s">
        <v>58</v>
      </c>
      <c r="AD62" s="1" t="s">
        <v>57</v>
      </c>
      <c r="AE62" s="1" t="s">
        <v>57</v>
      </c>
      <c r="AF62" s="1" t="s">
        <v>58</v>
      </c>
      <c r="AG62" s="1" t="s">
        <v>60</v>
      </c>
      <c r="AH62" s="1" t="s">
        <v>60</v>
      </c>
      <c r="AI62" s="1" t="s">
        <v>57</v>
      </c>
      <c r="AJ62" s="1" t="s">
        <v>58</v>
      </c>
      <c r="AK62" s="1">
        <v>1</v>
      </c>
    </row>
    <row r="63" spans="1:37" x14ac:dyDescent="0.3">
      <c r="A63" s="1" t="s">
        <v>236</v>
      </c>
      <c r="B63" s="1" t="s">
        <v>237</v>
      </c>
      <c r="C63" s="1" t="s">
        <v>72</v>
      </c>
      <c r="D63" s="1" t="s">
        <v>159</v>
      </c>
      <c r="E63" s="1" t="s">
        <v>160</v>
      </c>
      <c r="F63" s="1" t="s">
        <v>161</v>
      </c>
      <c r="G63" s="1" t="s">
        <v>66</v>
      </c>
      <c r="H63" s="1" t="s">
        <v>67</v>
      </c>
      <c r="I63" s="1" t="s">
        <v>156</v>
      </c>
      <c r="J63" s="1" t="s">
        <v>82</v>
      </c>
      <c r="K63" s="1" t="s">
        <v>47</v>
      </c>
      <c r="L63" s="1" t="s">
        <v>48</v>
      </c>
      <c r="M63" s="1" t="s">
        <v>49</v>
      </c>
      <c r="N63" s="1" t="s">
        <v>50</v>
      </c>
      <c r="O63" s="1" t="s">
        <v>51</v>
      </c>
      <c r="P63" s="1" t="s">
        <v>52</v>
      </c>
      <c r="Q63" s="1" t="s">
        <v>53</v>
      </c>
      <c r="R63" s="1" t="s">
        <v>182</v>
      </c>
      <c r="S63" s="1" t="s">
        <v>53</v>
      </c>
      <c r="T63" s="1" t="b">
        <v>0</v>
      </c>
      <c r="U63" s="1" t="s">
        <v>55</v>
      </c>
      <c r="V63" s="1" t="s">
        <v>56</v>
      </c>
      <c r="W63" s="1" t="b">
        <v>1</v>
      </c>
      <c r="X63" s="1" t="s">
        <v>57</v>
      </c>
      <c r="Y63" s="1" t="s">
        <v>58</v>
      </c>
      <c r="Z63" s="1" t="s">
        <v>60</v>
      </c>
      <c r="AA63" s="1" t="s">
        <v>58</v>
      </c>
      <c r="AB63" s="1" t="s">
        <v>60</v>
      </c>
      <c r="AC63" s="1" t="s">
        <v>57</v>
      </c>
      <c r="AD63" s="1" t="s">
        <v>58</v>
      </c>
      <c r="AE63" s="1" t="s">
        <v>57</v>
      </c>
      <c r="AF63" s="1" t="s">
        <v>59</v>
      </c>
      <c r="AG63" s="1" t="s">
        <v>59</v>
      </c>
      <c r="AH63" s="1" t="s">
        <v>58</v>
      </c>
      <c r="AI63" s="1" t="s">
        <v>57</v>
      </c>
      <c r="AJ63" s="1" t="s">
        <v>58</v>
      </c>
      <c r="AK63" s="1">
        <v>1</v>
      </c>
    </row>
    <row r="64" spans="1:37" x14ac:dyDescent="0.3">
      <c r="A64" s="1" t="s">
        <v>238</v>
      </c>
      <c r="B64" s="1" t="s">
        <v>239</v>
      </c>
      <c r="C64" s="1" t="s">
        <v>580</v>
      </c>
      <c r="D64" s="1" t="s">
        <v>73</v>
      </c>
      <c r="E64" s="1" t="s">
        <v>85</v>
      </c>
      <c r="F64" s="1" t="s">
        <v>65</v>
      </c>
      <c r="G64" s="1" t="s">
        <v>66</v>
      </c>
      <c r="H64" s="1" t="s">
        <v>67</v>
      </c>
      <c r="I64" s="1" t="s">
        <v>140</v>
      </c>
      <c r="J64" s="1" t="s">
        <v>82</v>
      </c>
      <c r="K64" s="1" t="s">
        <v>47</v>
      </c>
      <c r="L64" s="1" t="s">
        <v>48</v>
      </c>
      <c r="M64" s="1" t="s">
        <v>49</v>
      </c>
      <c r="N64" s="1" t="s">
        <v>50</v>
      </c>
      <c r="O64" s="1" t="s">
        <v>51</v>
      </c>
      <c r="P64" s="1" t="s">
        <v>52</v>
      </c>
      <c r="Q64" s="1" t="s">
        <v>53</v>
      </c>
      <c r="R64" s="1" t="s">
        <v>182</v>
      </c>
      <c r="S64" s="1" t="s">
        <v>78</v>
      </c>
      <c r="T64" s="1" t="b">
        <v>0</v>
      </c>
      <c r="U64" s="1" t="s">
        <v>55</v>
      </c>
      <c r="V64" s="1" t="s">
        <v>56</v>
      </c>
      <c r="W64" s="1" t="b">
        <v>0</v>
      </c>
      <c r="X64" s="1" t="s">
        <v>57</v>
      </c>
      <c r="Y64" s="1" t="s">
        <v>57</v>
      </c>
      <c r="Z64" s="1" t="s">
        <v>57</v>
      </c>
      <c r="AA64" s="1" t="s">
        <v>57</v>
      </c>
      <c r="AB64" s="1" t="s">
        <v>60</v>
      </c>
      <c r="AC64" s="1" t="s">
        <v>60</v>
      </c>
      <c r="AD64" s="1" t="s">
        <v>57</v>
      </c>
      <c r="AE64" s="1" t="s">
        <v>57</v>
      </c>
      <c r="AF64" s="1" t="s">
        <v>58</v>
      </c>
      <c r="AG64" s="1" t="s">
        <v>59</v>
      </c>
      <c r="AH64" s="1" t="s">
        <v>58</v>
      </c>
      <c r="AI64" s="1" t="s">
        <v>57</v>
      </c>
      <c r="AJ64" s="1" t="s">
        <v>58</v>
      </c>
      <c r="AK64" s="1">
        <v>1</v>
      </c>
    </row>
    <row r="65" spans="1:37" x14ac:dyDescent="0.3">
      <c r="A65" s="1" t="s">
        <v>240</v>
      </c>
      <c r="B65" s="1" t="s">
        <v>241</v>
      </c>
      <c r="C65" s="1" t="s">
        <v>580</v>
      </c>
      <c r="D65" s="1" t="s">
        <v>73</v>
      </c>
      <c r="E65" s="1" t="s">
        <v>242</v>
      </c>
      <c r="F65" s="1" t="s">
        <v>42</v>
      </c>
      <c r="G65" s="1" t="s">
        <v>43</v>
      </c>
      <c r="H65" s="1" t="s">
        <v>86</v>
      </c>
      <c r="I65" s="1" t="s">
        <v>110</v>
      </c>
      <c r="J65" s="1" t="s">
        <v>82</v>
      </c>
      <c r="K65" s="1" t="s">
        <v>47</v>
      </c>
      <c r="L65" s="1" t="s">
        <v>48</v>
      </c>
      <c r="M65" s="1" t="s">
        <v>49</v>
      </c>
      <c r="N65" s="1" t="s">
        <v>50</v>
      </c>
      <c r="O65" s="1" t="s">
        <v>51</v>
      </c>
      <c r="P65" s="1" t="s">
        <v>123</v>
      </c>
      <c r="Q65" s="1" t="s">
        <v>78</v>
      </c>
      <c r="R65" s="1" t="s">
        <v>116</v>
      </c>
      <c r="S65" s="1" t="s">
        <v>53</v>
      </c>
      <c r="T65" s="1" t="b">
        <v>1</v>
      </c>
      <c r="U65" s="1" t="s">
        <v>55</v>
      </c>
      <c r="V65" s="1" t="s">
        <v>79</v>
      </c>
      <c r="W65" s="1" t="b">
        <v>0</v>
      </c>
      <c r="X65" s="1" t="s">
        <v>57</v>
      </c>
      <c r="Y65" s="1" t="s">
        <v>59</v>
      </c>
      <c r="Z65" s="1" t="s">
        <v>60</v>
      </c>
      <c r="AA65" s="1" t="s">
        <v>58</v>
      </c>
      <c r="AB65" s="1" t="s">
        <v>60</v>
      </c>
      <c r="AC65" s="1" t="s">
        <v>59</v>
      </c>
      <c r="AD65" s="1" t="s">
        <v>60</v>
      </c>
      <c r="AE65" s="1" t="s">
        <v>59</v>
      </c>
      <c r="AF65" s="1" t="s">
        <v>60</v>
      </c>
      <c r="AG65" s="1" t="s">
        <v>58</v>
      </c>
      <c r="AH65" s="1" t="s">
        <v>57</v>
      </c>
      <c r="AI65" s="1" t="s">
        <v>58</v>
      </c>
      <c r="AJ65" s="1" t="s">
        <v>58</v>
      </c>
      <c r="AK65" s="1">
        <v>0</v>
      </c>
    </row>
    <row r="66" spans="1:37" x14ac:dyDescent="0.3">
      <c r="A66" s="1" t="s">
        <v>243</v>
      </c>
      <c r="B66" s="1" t="s">
        <v>244</v>
      </c>
      <c r="C66" s="1" t="s">
        <v>72</v>
      </c>
      <c r="D66" s="1" t="s">
        <v>40</v>
      </c>
      <c r="E66" s="1" t="s">
        <v>41</v>
      </c>
      <c r="F66" s="1" t="s">
        <v>42</v>
      </c>
      <c r="G66" s="1" t="s">
        <v>66</v>
      </c>
      <c r="H66" s="1" t="s">
        <v>67</v>
      </c>
      <c r="I66" s="1" t="s">
        <v>45</v>
      </c>
      <c r="J66" s="1" t="s">
        <v>82</v>
      </c>
      <c r="K66" s="1" t="s">
        <v>47</v>
      </c>
      <c r="L66" s="1" t="s">
        <v>48</v>
      </c>
      <c r="M66" s="1" t="s">
        <v>49</v>
      </c>
      <c r="N66" s="1" t="s">
        <v>50</v>
      </c>
      <c r="O66" s="1" t="s">
        <v>51</v>
      </c>
      <c r="P66" s="1" t="s">
        <v>52</v>
      </c>
      <c r="Q66" s="1" t="s">
        <v>53</v>
      </c>
      <c r="R66" s="1" t="s">
        <v>54</v>
      </c>
      <c r="S66" s="1" t="s">
        <v>53</v>
      </c>
      <c r="T66" s="1" t="b">
        <v>1</v>
      </c>
      <c r="U66" s="1" t="s">
        <v>55</v>
      </c>
      <c r="V66" s="1" t="s">
        <v>56</v>
      </c>
      <c r="W66" s="1" t="b">
        <v>1</v>
      </c>
      <c r="X66" s="1" t="s">
        <v>58</v>
      </c>
      <c r="Y66" s="1" t="s">
        <v>58</v>
      </c>
      <c r="Z66" s="1" t="s">
        <v>58</v>
      </c>
      <c r="AA66" s="1" t="s">
        <v>58</v>
      </c>
      <c r="AB66" s="1" t="s">
        <v>60</v>
      </c>
      <c r="AC66" s="1" t="s">
        <v>60</v>
      </c>
      <c r="AD66" s="1" t="s">
        <v>60</v>
      </c>
      <c r="AE66" s="1" t="s">
        <v>60</v>
      </c>
      <c r="AF66" s="1" t="s">
        <v>60</v>
      </c>
      <c r="AG66" s="1" t="s">
        <v>60</v>
      </c>
      <c r="AH66" s="1" t="s">
        <v>60</v>
      </c>
      <c r="AI66" s="1" t="s">
        <v>60</v>
      </c>
      <c r="AJ66" s="1" t="s">
        <v>60</v>
      </c>
      <c r="AK66" s="1">
        <v>1</v>
      </c>
    </row>
    <row r="67" spans="1:37" x14ac:dyDescent="0.3">
      <c r="A67" s="1" t="s">
        <v>245</v>
      </c>
      <c r="B67" s="1" t="s">
        <v>246</v>
      </c>
      <c r="C67" s="1" t="s">
        <v>580</v>
      </c>
      <c r="D67" s="1" t="s">
        <v>40</v>
      </c>
      <c r="E67" s="1" t="s">
        <v>41</v>
      </c>
      <c r="F67" s="1" t="s">
        <v>42</v>
      </c>
      <c r="G67" s="1" t="s">
        <v>66</v>
      </c>
      <c r="H67" s="1" t="s">
        <v>67</v>
      </c>
      <c r="I67" s="1" t="s">
        <v>105</v>
      </c>
      <c r="J67" s="1" t="s">
        <v>46</v>
      </c>
      <c r="K67" s="1" t="s">
        <v>47</v>
      </c>
      <c r="L67" s="1" t="s">
        <v>113</v>
      </c>
      <c r="M67" s="1" t="s">
        <v>49</v>
      </c>
      <c r="N67" s="1" t="s">
        <v>50</v>
      </c>
      <c r="O67" s="1" t="s">
        <v>51</v>
      </c>
      <c r="P67" s="1" t="s">
        <v>52</v>
      </c>
      <c r="Q67" s="1" t="s">
        <v>53</v>
      </c>
      <c r="R67" s="1" t="s">
        <v>116</v>
      </c>
      <c r="S67" s="1" t="s">
        <v>53</v>
      </c>
      <c r="T67" s="1" t="b">
        <v>1</v>
      </c>
      <c r="U67" s="1" t="s">
        <v>55</v>
      </c>
      <c r="V67" s="1" t="s">
        <v>79</v>
      </c>
      <c r="W67" s="1" t="b">
        <v>1</v>
      </c>
      <c r="X67" s="1" t="s">
        <v>60</v>
      </c>
      <c r="Y67" s="1" t="s">
        <v>57</v>
      </c>
      <c r="Z67" s="1" t="s">
        <v>60</v>
      </c>
      <c r="AA67" s="1" t="s">
        <v>58</v>
      </c>
      <c r="AB67" s="1" t="s">
        <v>60</v>
      </c>
      <c r="AC67" s="1" t="s">
        <v>58</v>
      </c>
      <c r="AD67" s="1" t="s">
        <v>58</v>
      </c>
      <c r="AE67" s="1" t="s">
        <v>58</v>
      </c>
      <c r="AF67" s="1" t="s">
        <v>58</v>
      </c>
      <c r="AG67" s="1" t="s">
        <v>59</v>
      </c>
      <c r="AH67" s="1" t="s">
        <v>60</v>
      </c>
      <c r="AI67" s="1" t="s">
        <v>58</v>
      </c>
      <c r="AJ67" s="1" t="s">
        <v>60</v>
      </c>
      <c r="AK67" s="1">
        <v>1</v>
      </c>
    </row>
    <row r="68" spans="1:37" x14ac:dyDescent="0.3">
      <c r="A68" s="1" t="s">
        <v>247</v>
      </c>
      <c r="B68" s="1" t="s">
        <v>248</v>
      </c>
      <c r="C68" s="1" t="s">
        <v>72</v>
      </c>
      <c r="D68" s="1" t="s">
        <v>159</v>
      </c>
      <c r="E68" s="1" t="s">
        <v>41</v>
      </c>
      <c r="F68" s="1" t="s">
        <v>161</v>
      </c>
      <c r="G68" s="1" t="s">
        <v>66</v>
      </c>
      <c r="H68" s="1" t="s">
        <v>109</v>
      </c>
      <c r="I68" s="1" t="s">
        <v>156</v>
      </c>
      <c r="J68" s="1" t="s">
        <v>82</v>
      </c>
      <c r="K68" s="1" t="s">
        <v>47</v>
      </c>
      <c r="L68" s="1" t="s">
        <v>48</v>
      </c>
      <c r="M68" s="1" t="s">
        <v>49</v>
      </c>
      <c r="N68" s="1" t="s">
        <v>50</v>
      </c>
      <c r="O68" s="1" t="s">
        <v>51</v>
      </c>
      <c r="P68" s="1" t="s">
        <v>52</v>
      </c>
      <c r="Q68" s="1" t="s">
        <v>53</v>
      </c>
      <c r="R68" s="1" t="s">
        <v>54</v>
      </c>
      <c r="S68" s="1" t="s">
        <v>53</v>
      </c>
      <c r="T68" s="1" t="b">
        <v>1</v>
      </c>
      <c r="U68" s="1" t="s">
        <v>55</v>
      </c>
      <c r="V68" s="1" t="s">
        <v>56</v>
      </c>
      <c r="W68" s="1" t="b">
        <v>1</v>
      </c>
      <c r="X68" s="1" t="s">
        <v>57</v>
      </c>
      <c r="Y68" s="1" t="s">
        <v>60</v>
      </c>
      <c r="Z68" s="1" t="s">
        <v>59</v>
      </c>
      <c r="AA68" s="1" t="s">
        <v>57</v>
      </c>
      <c r="AB68" s="1" t="s">
        <v>58</v>
      </c>
      <c r="AC68" s="1" t="s">
        <v>58</v>
      </c>
      <c r="AD68" s="1" t="s">
        <v>59</v>
      </c>
      <c r="AE68" s="1" t="s">
        <v>59</v>
      </c>
      <c r="AF68" s="1" t="s">
        <v>59</v>
      </c>
      <c r="AG68" s="1" t="s">
        <v>59</v>
      </c>
      <c r="AH68" s="1" t="s">
        <v>58</v>
      </c>
      <c r="AI68" s="1" t="s">
        <v>58</v>
      </c>
      <c r="AJ68" s="1" t="s">
        <v>58</v>
      </c>
      <c r="AK68" s="1">
        <v>0</v>
      </c>
    </row>
    <row r="69" spans="1:37" x14ac:dyDescent="0.3">
      <c r="A69" s="1" t="s">
        <v>249</v>
      </c>
      <c r="B69" s="1" t="s">
        <v>250</v>
      </c>
      <c r="C69" s="1" t="s">
        <v>72</v>
      </c>
      <c r="D69" s="1" t="s">
        <v>63</v>
      </c>
      <c r="E69" s="1" t="s">
        <v>64</v>
      </c>
      <c r="F69" s="1" t="s">
        <v>65</v>
      </c>
      <c r="G69" s="1" t="s">
        <v>43</v>
      </c>
      <c r="H69" s="1" t="s">
        <v>67</v>
      </c>
      <c r="I69" s="1" t="s">
        <v>156</v>
      </c>
      <c r="J69" s="1" t="s">
        <v>82</v>
      </c>
      <c r="K69" s="1" t="s">
        <v>47</v>
      </c>
      <c r="L69" s="1" t="s">
        <v>122</v>
      </c>
      <c r="M69" s="1" t="s">
        <v>69</v>
      </c>
      <c r="N69" s="1" t="s">
        <v>102</v>
      </c>
      <c r="O69" s="1" t="s">
        <v>51</v>
      </c>
      <c r="P69" s="1" t="s">
        <v>251</v>
      </c>
      <c r="Q69" s="1" t="s">
        <v>53</v>
      </c>
      <c r="R69" s="1" t="s">
        <v>182</v>
      </c>
      <c r="S69" s="1" t="s">
        <v>78</v>
      </c>
      <c r="T69" s="1" t="b">
        <v>0</v>
      </c>
      <c r="U69" s="1" t="s">
        <v>55</v>
      </c>
      <c r="V69" s="1" t="s">
        <v>56</v>
      </c>
      <c r="W69" s="1" t="b">
        <v>1</v>
      </c>
      <c r="X69" s="1" t="s">
        <v>58</v>
      </c>
      <c r="Y69" s="1" t="s">
        <v>59</v>
      </c>
      <c r="Z69" s="1" t="s">
        <v>59</v>
      </c>
      <c r="AA69" s="1" t="s">
        <v>59</v>
      </c>
      <c r="AB69" s="1" t="s">
        <v>58</v>
      </c>
      <c r="AC69" s="1" t="s">
        <v>60</v>
      </c>
      <c r="AD69" s="1" t="s">
        <v>59</v>
      </c>
      <c r="AE69" s="1" t="s">
        <v>59</v>
      </c>
      <c r="AF69" s="1" t="s">
        <v>58</v>
      </c>
      <c r="AG69" s="1" t="s">
        <v>60</v>
      </c>
      <c r="AH69" s="1" t="s">
        <v>60</v>
      </c>
      <c r="AI69" s="1" t="s">
        <v>60</v>
      </c>
      <c r="AJ69" s="1" t="s">
        <v>58</v>
      </c>
      <c r="AK69" s="1">
        <v>0</v>
      </c>
    </row>
    <row r="70" spans="1:37" x14ac:dyDescent="0.3">
      <c r="A70" s="1" t="s">
        <v>252</v>
      </c>
      <c r="B70" s="1" t="s">
        <v>253</v>
      </c>
      <c r="C70" s="1" t="s">
        <v>580</v>
      </c>
      <c r="D70" s="1" t="s">
        <v>63</v>
      </c>
      <c r="E70" s="1" t="s">
        <v>85</v>
      </c>
      <c r="F70" s="1" t="s">
        <v>42</v>
      </c>
      <c r="G70" s="1" t="s">
        <v>66</v>
      </c>
      <c r="H70" s="1" t="s">
        <v>67</v>
      </c>
      <c r="I70" s="1" t="s">
        <v>254</v>
      </c>
      <c r="J70" s="1" t="s">
        <v>82</v>
      </c>
      <c r="K70" s="1" t="s">
        <v>47</v>
      </c>
      <c r="L70" s="1" t="s">
        <v>48</v>
      </c>
      <c r="M70" s="1" t="s">
        <v>69</v>
      </c>
      <c r="N70" s="1" t="s">
        <v>50</v>
      </c>
      <c r="O70" s="1" t="s">
        <v>51</v>
      </c>
      <c r="P70" s="1" t="s">
        <v>52</v>
      </c>
      <c r="Q70" s="1" t="s">
        <v>53</v>
      </c>
      <c r="R70" s="1" t="s">
        <v>54</v>
      </c>
      <c r="S70" s="1" t="s">
        <v>53</v>
      </c>
      <c r="T70" s="1" t="b">
        <v>1</v>
      </c>
      <c r="U70" s="1" t="s">
        <v>55</v>
      </c>
      <c r="V70" s="1" t="s">
        <v>56</v>
      </c>
      <c r="W70" s="1" t="b">
        <v>1</v>
      </c>
      <c r="X70" s="1" t="s">
        <v>58</v>
      </c>
      <c r="Y70" s="1" t="s">
        <v>60</v>
      </c>
      <c r="Z70" s="1" t="s">
        <v>59</v>
      </c>
      <c r="AA70" s="1" t="s">
        <v>59</v>
      </c>
      <c r="AB70" s="1" t="s">
        <v>60</v>
      </c>
      <c r="AC70" s="1" t="s">
        <v>60</v>
      </c>
      <c r="AD70" s="1" t="s">
        <v>59</v>
      </c>
      <c r="AE70" s="1" t="s">
        <v>59</v>
      </c>
      <c r="AF70" s="1" t="s">
        <v>59</v>
      </c>
      <c r="AG70" s="1" t="s">
        <v>57</v>
      </c>
      <c r="AH70" s="1" t="s">
        <v>58</v>
      </c>
      <c r="AI70" s="1" t="s">
        <v>60</v>
      </c>
      <c r="AJ70" s="1" t="s">
        <v>58</v>
      </c>
      <c r="AK70" s="1">
        <v>0</v>
      </c>
    </row>
    <row r="71" spans="1:37" x14ac:dyDescent="0.3">
      <c r="A71" s="1" t="s">
        <v>255</v>
      </c>
      <c r="B71" s="1" t="s">
        <v>256</v>
      </c>
      <c r="C71" s="1" t="s">
        <v>580</v>
      </c>
      <c r="D71" s="1" t="s">
        <v>126</v>
      </c>
      <c r="E71" s="1" t="s">
        <v>64</v>
      </c>
      <c r="F71" s="1" t="s">
        <v>65</v>
      </c>
      <c r="G71" s="1" t="s">
        <v>66</v>
      </c>
      <c r="H71" s="1" t="s">
        <v>109</v>
      </c>
      <c r="I71" s="1" t="s">
        <v>110</v>
      </c>
      <c r="J71" s="1" t="s">
        <v>82</v>
      </c>
      <c r="K71" s="1" t="s">
        <v>47</v>
      </c>
      <c r="L71" s="1" t="s">
        <v>122</v>
      </c>
      <c r="M71" s="1" t="s">
        <v>49</v>
      </c>
      <c r="N71" s="1" t="s">
        <v>50</v>
      </c>
      <c r="O71" s="1" t="s">
        <v>51</v>
      </c>
      <c r="P71" s="1" t="s">
        <v>52</v>
      </c>
      <c r="Q71" s="1" t="s">
        <v>53</v>
      </c>
      <c r="R71" s="1" t="s">
        <v>54</v>
      </c>
      <c r="S71" s="1" t="s">
        <v>53</v>
      </c>
      <c r="T71" s="1" t="b">
        <v>1</v>
      </c>
      <c r="U71" s="1" t="s">
        <v>55</v>
      </c>
      <c r="V71" s="1" t="s">
        <v>56</v>
      </c>
      <c r="W71" s="1" t="b">
        <v>1</v>
      </c>
      <c r="X71" s="1" t="s">
        <v>58</v>
      </c>
      <c r="Y71" s="1" t="s">
        <v>60</v>
      </c>
      <c r="Z71" s="1" t="s">
        <v>60</v>
      </c>
      <c r="AA71" s="1" t="s">
        <v>59</v>
      </c>
      <c r="AB71" s="1" t="s">
        <v>59</v>
      </c>
      <c r="AC71" s="1" t="s">
        <v>60</v>
      </c>
      <c r="AD71" s="1" t="s">
        <v>59</v>
      </c>
      <c r="AE71" s="1" t="s">
        <v>60</v>
      </c>
      <c r="AF71" s="1" t="s">
        <v>60</v>
      </c>
      <c r="AG71" s="1" t="s">
        <v>59</v>
      </c>
      <c r="AH71" s="1" t="s">
        <v>59</v>
      </c>
      <c r="AI71" s="1" t="s">
        <v>57</v>
      </c>
      <c r="AJ71" s="1" t="s">
        <v>60</v>
      </c>
      <c r="AK71" s="1">
        <v>0</v>
      </c>
    </row>
    <row r="72" spans="1:37" x14ac:dyDescent="0.3">
      <c r="A72" s="1" t="s">
        <v>257</v>
      </c>
      <c r="B72" s="1" t="s">
        <v>258</v>
      </c>
      <c r="C72" s="1" t="s">
        <v>580</v>
      </c>
      <c r="D72" s="1" t="s">
        <v>40</v>
      </c>
      <c r="E72" s="1" t="s">
        <v>41</v>
      </c>
      <c r="F72" s="1" t="s">
        <v>42</v>
      </c>
      <c r="G72" s="1" t="s">
        <v>66</v>
      </c>
      <c r="H72" s="1" t="s">
        <v>44</v>
      </c>
      <c r="I72" s="1" t="s">
        <v>121</v>
      </c>
      <c r="J72" s="1" t="s">
        <v>82</v>
      </c>
      <c r="K72" s="1" t="s">
        <v>47</v>
      </c>
      <c r="L72" s="1" t="s">
        <v>48</v>
      </c>
      <c r="M72" s="1" t="s">
        <v>92</v>
      </c>
      <c r="N72" s="1" t="s">
        <v>50</v>
      </c>
      <c r="O72" s="1" t="s">
        <v>51</v>
      </c>
      <c r="P72" s="1" t="s">
        <v>52</v>
      </c>
      <c r="Q72" s="1" t="s">
        <v>53</v>
      </c>
      <c r="R72" s="1" t="s">
        <v>54</v>
      </c>
      <c r="S72" s="1" t="s">
        <v>78</v>
      </c>
      <c r="T72" s="1" t="b">
        <v>1</v>
      </c>
      <c r="U72" s="1" t="s">
        <v>55</v>
      </c>
      <c r="V72" s="1" t="s">
        <v>79</v>
      </c>
      <c r="W72" s="1" t="b">
        <v>1</v>
      </c>
      <c r="X72" s="1" t="s">
        <v>57</v>
      </c>
      <c r="Y72" s="1" t="s">
        <v>58</v>
      </c>
      <c r="Z72" s="1" t="s">
        <v>58</v>
      </c>
      <c r="AA72" s="1" t="s">
        <v>57</v>
      </c>
      <c r="AB72" s="1" t="s">
        <v>59</v>
      </c>
      <c r="AC72" s="1" t="s">
        <v>58</v>
      </c>
      <c r="AD72" s="1" t="s">
        <v>59</v>
      </c>
      <c r="AE72" s="1" t="s">
        <v>59</v>
      </c>
      <c r="AF72" s="1" t="s">
        <v>60</v>
      </c>
      <c r="AG72" s="1" t="s">
        <v>60</v>
      </c>
      <c r="AH72" s="1" t="s">
        <v>58</v>
      </c>
      <c r="AI72" s="1" t="s">
        <v>58</v>
      </c>
      <c r="AJ72" s="1" t="s">
        <v>60</v>
      </c>
      <c r="AK72" s="1">
        <v>1</v>
      </c>
    </row>
    <row r="73" spans="1:37" x14ac:dyDescent="0.3">
      <c r="A73" s="1" t="s">
        <v>259</v>
      </c>
      <c r="B73" s="1" t="s">
        <v>260</v>
      </c>
      <c r="C73" s="1" t="s">
        <v>580</v>
      </c>
      <c r="D73" s="1" t="s">
        <v>63</v>
      </c>
      <c r="E73" s="1" t="s">
        <v>85</v>
      </c>
      <c r="F73" s="1" t="s">
        <v>42</v>
      </c>
      <c r="G73" s="1" t="s">
        <v>43</v>
      </c>
      <c r="H73" s="1" t="s">
        <v>44</v>
      </c>
      <c r="I73" s="1" t="s">
        <v>110</v>
      </c>
      <c r="J73" s="1" t="s">
        <v>82</v>
      </c>
      <c r="K73" s="1" t="s">
        <v>47</v>
      </c>
      <c r="L73" s="1" t="s">
        <v>48</v>
      </c>
      <c r="M73" s="1" t="s">
        <v>69</v>
      </c>
      <c r="N73" s="1" t="s">
        <v>50</v>
      </c>
      <c r="O73" s="1" t="s">
        <v>51</v>
      </c>
      <c r="P73" s="1" t="s">
        <v>52</v>
      </c>
      <c r="Q73" s="1" t="s">
        <v>53</v>
      </c>
      <c r="R73" s="1" t="s">
        <v>116</v>
      </c>
      <c r="S73" s="1" t="s">
        <v>53</v>
      </c>
      <c r="T73" s="1" t="b">
        <v>0</v>
      </c>
      <c r="U73" s="1" t="s">
        <v>55</v>
      </c>
      <c r="V73" s="1" t="s">
        <v>79</v>
      </c>
      <c r="W73" s="1" t="b">
        <v>1</v>
      </c>
      <c r="X73" s="1" t="s">
        <v>58</v>
      </c>
      <c r="Y73" s="1" t="s">
        <v>60</v>
      </c>
      <c r="Z73" s="1" t="s">
        <v>58</v>
      </c>
      <c r="AA73" s="1" t="s">
        <v>58</v>
      </c>
      <c r="AB73" s="1" t="s">
        <v>57</v>
      </c>
      <c r="AC73" s="1" t="s">
        <v>60</v>
      </c>
      <c r="AD73" s="1" t="s">
        <v>60</v>
      </c>
      <c r="AE73" s="1" t="s">
        <v>60</v>
      </c>
      <c r="AF73" s="1" t="s">
        <v>57</v>
      </c>
      <c r="AG73" s="1" t="s">
        <v>58</v>
      </c>
      <c r="AH73" s="1" t="s">
        <v>58</v>
      </c>
      <c r="AI73" s="1" t="s">
        <v>57</v>
      </c>
      <c r="AJ73" s="1" t="s">
        <v>58</v>
      </c>
      <c r="AK73" s="1">
        <v>0</v>
      </c>
    </row>
    <row r="74" spans="1:37" x14ac:dyDescent="0.3">
      <c r="A74" s="1" t="s">
        <v>261</v>
      </c>
      <c r="B74" s="1" t="s">
        <v>262</v>
      </c>
      <c r="C74" s="1" t="s">
        <v>72</v>
      </c>
      <c r="D74" s="1" t="s">
        <v>159</v>
      </c>
      <c r="E74" s="1" t="s">
        <v>41</v>
      </c>
      <c r="F74" s="1" t="s">
        <v>65</v>
      </c>
      <c r="G74" s="1" t="s">
        <v>66</v>
      </c>
      <c r="H74" s="1" t="s">
        <v>67</v>
      </c>
      <c r="I74" s="1" t="s">
        <v>156</v>
      </c>
      <c r="J74" s="1" t="s">
        <v>82</v>
      </c>
      <c r="K74" s="1" t="s">
        <v>47</v>
      </c>
      <c r="L74" s="1" t="s">
        <v>48</v>
      </c>
      <c r="M74" s="1" t="s">
        <v>69</v>
      </c>
      <c r="N74" s="1" t="s">
        <v>50</v>
      </c>
      <c r="O74" s="1" t="s">
        <v>51</v>
      </c>
      <c r="P74" s="1" t="s">
        <v>52</v>
      </c>
      <c r="Q74" s="1" t="s">
        <v>53</v>
      </c>
      <c r="R74" s="1" t="s">
        <v>54</v>
      </c>
      <c r="S74" s="1" t="s">
        <v>53</v>
      </c>
      <c r="T74" s="1" t="b">
        <v>1</v>
      </c>
      <c r="U74" s="1" t="s">
        <v>55</v>
      </c>
      <c r="V74" s="1" t="s">
        <v>56</v>
      </c>
      <c r="W74" s="1" t="b">
        <v>1</v>
      </c>
      <c r="X74" s="1" t="s">
        <v>57</v>
      </c>
      <c r="Y74" s="1" t="s">
        <v>57</v>
      </c>
      <c r="Z74" s="1" t="s">
        <v>59</v>
      </c>
      <c r="AA74" s="1" t="s">
        <v>59</v>
      </c>
      <c r="AB74" s="1" t="s">
        <v>59</v>
      </c>
      <c r="AC74" s="1" t="s">
        <v>60</v>
      </c>
      <c r="AD74" s="1" t="s">
        <v>59</v>
      </c>
      <c r="AE74" s="1" t="s">
        <v>59</v>
      </c>
      <c r="AF74" s="1" t="s">
        <v>57</v>
      </c>
      <c r="AG74" s="1" t="s">
        <v>59</v>
      </c>
      <c r="AH74" s="1" t="s">
        <v>57</v>
      </c>
      <c r="AI74" s="1" t="s">
        <v>60</v>
      </c>
      <c r="AJ74" s="1" t="s">
        <v>59</v>
      </c>
      <c r="AK74" s="1">
        <v>0</v>
      </c>
    </row>
    <row r="75" spans="1:37" x14ac:dyDescent="0.3">
      <c r="A75" s="1" t="s">
        <v>263</v>
      </c>
      <c r="B75" s="1" t="s">
        <v>264</v>
      </c>
      <c r="C75" s="1" t="s">
        <v>580</v>
      </c>
      <c r="D75" s="1" t="s">
        <v>73</v>
      </c>
      <c r="E75" s="1" t="s">
        <v>64</v>
      </c>
      <c r="F75" s="1" t="s">
        <v>65</v>
      </c>
      <c r="G75" s="1" t="s">
        <v>66</v>
      </c>
      <c r="H75" s="1" t="s">
        <v>109</v>
      </c>
      <c r="I75" s="1" t="s">
        <v>265</v>
      </c>
      <c r="J75" s="1" t="s">
        <v>46</v>
      </c>
      <c r="K75" s="1" t="s">
        <v>47</v>
      </c>
      <c r="L75" s="1" t="s">
        <v>48</v>
      </c>
      <c r="M75" s="1" t="s">
        <v>49</v>
      </c>
      <c r="N75" s="1" t="s">
        <v>50</v>
      </c>
      <c r="O75" s="1" t="s">
        <v>51</v>
      </c>
      <c r="P75" s="1" t="s">
        <v>52</v>
      </c>
      <c r="Q75" s="1" t="s">
        <v>53</v>
      </c>
      <c r="R75" s="1" t="s">
        <v>54</v>
      </c>
      <c r="S75" s="1" t="s">
        <v>53</v>
      </c>
      <c r="T75" s="1" t="b">
        <v>1</v>
      </c>
      <c r="U75" s="1" t="s">
        <v>55</v>
      </c>
      <c r="V75" s="1" t="s">
        <v>56</v>
      </c>
      <c r="W75" s="1" t="b">
        <v>1</v>
      </c>
      <c r="X75" s="1" t="s">
        <v>58</v>
      </c>
      <c r="Y75" s="1" t="s">
        <v>58</v>
      </c>
      <c r="Z75" s="1" t="s">
        <v>59</v>
      </c>
      <c r="AA75" s="1" t="s">
        <v>60</v>
      </c>
      <c r="AB75" s="1" t="s">
        <v>58</v>
      </c>
      <c r="AC75" s="1" t="s">
        <v>58</v>
      </c>
      <c r="AD75" s="1" t="s">
        <v>59</v>
      </c>
      <c r="AE75" s="1" t="s">
        <v>59</v>
      </c>
      <c r="AF75" s="1" t="s">
        <v>60</v>
      </c>
      <c r="AG75" s="1" t="s">
        <v>59</v>
      </c>
      <c r="AH75" s="1" t="s">
        <v>60</v>
      </c>
      <c r="AI75" s="1" t="s">
        <v>57</v>
      </c>
      <c r="AJ75" s="1" t="s">
        <v>60</v>
      </c>
      <c r="AK75" s="1">
        <v>0</v>
      </c>
    </row>
    <row r="76" spans="1:37" x14ac:dyDescent="0.3">
      <c r="A76" s="1" t="s">
        <v>266</v>
      </c>
      <c r="B76" s="1" t="s">
        <v>267</v>
      </c>
      <c r="C76" s="1" t="s">
        <v>580</v>
      </c>
      <c r="D76" s="1" t="s">
        <v>159</v>
      </c>
      <c r="E76" s="1" t="s">
        <v>160</v>
      </c>
      <c r="F76" s="1" t="s">
        <v>161</v>
      </c>
      <c r="G76" s="1" t="s">
        <v>66</v>
      </c>
      <c r="H76" s="1" t="s">
        <v>44</v>
      </c>
      <c r="I76" s="1" t="s">
        <v>110</v>
      </c>
      <c r="J76" s="1" t="s">
        <v>82</v>
      </c>
      <c r="K76" s="1" t="s">
        <v>47</v>
      </c>
      <c r="L76" s="1" t="s">
        <v>48</v>
      </c>
      <c r="M76" s="1" t="s">
        <v>76</v>
      </c>
      <c r="N76" s="1" t="s">
        <v>50</v>
      </c>
      <c r="O76" s="1" t="s">
        <v>51</v>
      </c>
      <c r="P76" s="1" t="s">
        <v>52</v>
      </c>
      <c r="Q76" s="1" t="s">
        <v>53</v>
      </c>
      <c r="R76" s="1" t="s">
        <v>54</v>
      </c>
      <c r="S76" s="1" t="s">
        <v>53</v>
      </c>
      <c r="T76" s="1" t="b">
        <v>1</v>
      </c>
      <c r="U76" s="1" t="s">
        <v>55</v>
      </c>
      <c r="V76" s="1" t="s">
        <v>56</v>
      </c>
      <c r="W76" s="1" t="b">
        <v>1</v>
      </c>
      <c r="X76" s="1" t="s">
        <v>57</v>
      </c>
      <c r="Y76" s="1" t="s">
        <v>59</v>
      </c>
      <c r="Z76" s="1" t="s">
        <v>59</v>
      </c>
      <c r="AA76" s="1" t="s">
        <v>58</v>
      </c>
      <c r="AB76" s="1" t="s">
        <v>60</v>
      </c>
      <c r="AC76" s="1" t="s">
        <v>60</v>
      </c>
      <c r="AD76" s="1" t="s">
        <v>59</v>
      </c>
      <c r="AE76" s="1" t="s">
        <v>59</v>
      </c>
      <c r="AF76" s="1" t="s">
        <v>60</v>
      </c>
      <c r="AG76" s="1" t="s">
        <v>60</v>
      </c>
      <c r="AH76" s="1" t="s">
        <v>58</v>
      </c>
      <c r="AI76" s="1" t="s">
        <v>60</v>
      </c>
      <c r="AJ76" s="1" t="s">
        <v>58</v>
      </c>
      <c r="AK76" s="1">
        <v>0</v>
      </c>
    </row>
    <row r="77" spans="1:37" x14ac:dyDescent="0.3">
      <c r="A77" s="1" t="s">
        <v>268</v>
      </c>
      <c r="B77" s="1" t="s">
        <v>269</v>
      </c>
      <c r="C77" s="1" t="s">
        <v>580</v>
      </c>
      <c r="D77" s="1" t="s">
        <v>40</v>
      </c>
      <c r="E77" s="1" t="s">
        <v>41</v>
      </c>
      <c r="F77" s="1" t="s">
        <v>42</v>
      </c>
      <c r="G77" s="1" t="s">
        <v>66</v>
      </c>
      <c r="H77" s="1" t="s">
        <v>67</v>
      </c>
      <c r="I77" s="1" t="s">
        <v>105</v>
      </c>
      <c r="J77" s="1" t="s">
        <v>82</v>
      </c>
      <c r="K77" s="1" t="s">
        <v>47</v>
      </c>
      <c r="L77" s="1" t="s">
        <v>122</v>
      </c>
      <c r="M77" s="1" t="s">
        <v>69</v>
      </c>
      <c r="N77" s="1" t="s">
        <v>50</v>
      </c>
      <c r="O77" s="1" t="s">
        <v>51</v>
      </c>
      <c r="P77" s="1" t="s">
        <v>251</v>
      </c>
      <c r="Q77" s="1" t="s">
        <v>78</v>
      </c>
      <c r="R77" s="1" t="s">
        <v>54</v>
      </c>
      <c r="S77" s="1" t="s">
        <v>78</v>
      </c>
      <c r="T77" s="1" t="b">
        <v>1</v>
      </c>
      <c r="U77" s="1" t="s">
        <v>55</v>
      </c>
      <c r="V77" s="1" t="s">
        <v>79</v>
      </c>
      <c r="W77" s="1" t="b">
        <v>0</v>
      </c>
      <c r="X77" s="1" t="s">
        <v>58</v>
      </c>
      <c r="Y77" s="1" t="s">
        <v>60</v>
      </c>
      <c r="Z77" s="1" t="s">
        <v>60</v>
      </c>
      <c r="AA77" s="1" t="s">
        <v>60</v>
      </c>
      <c r="AB77" s="1" t="s">
        <v>60</v>
      </c>
      <c r="AC77" s="1" t="s">
        <v>60</v>
      </c>
      <c r="AD77" s="1" t="s">
        <v>59</v>
      </c>
      <c r="AE77" s="1" t="s">
        <v>59</v>
      </c>
      <c r="AF77" s="1" t="s">
        <v>59</v>
      </c>
      <c r="AG77" s="1" t="s">
        <v>60</v>
      </c>
      <c r="AH77" s="1" t="s">
        <v>57</v>
      </c>
      <c r="AI77" s="1" t="s">
        <v>60</v>
      </c>
      <c r="AJ77" s="1" t="s">
        <v>58</v>
      </c>
      <c r="AK77" s="1">
        <v>0</v>
      </c>
    </row>
    <row r="78" spans="1:37" x14ac:dyDescent="0.3">
      <c r="A78" s="1" t="s">
        <v>270</v>
      </c>
      <c r="B78" s="1" t="s">
        <v>271</v>
      </c>
      <c r="C78" s="1" t="s">
        <v>580</v>
      </c>
      <c r="D78" s="1" t="s">
        <v>73</v>
      </c>
      <c r="E78" s="1" t="s">
        <v>85</v>
      </c>
      <c r="F78" s="1" t="s">
        <v>65</v>
      </c>
      <c r="G78" s="1" t="s">
        <v>66</v>
      </c>
      <c r="H78" s="1" t="s">
        <v>90</v>
      </c>
      <c r="I78" s="1" t="s">
        <v>162</v>
      </c>
      <c r="J78" s="1" t="s">
        <v>82</v>
      </c>
      <c r="K78" s="1" t="s">
        <v>47</v>
      </c>
      <c r="L78" s="1" t="s">
        <v>48</v>
      </c>
      <c r="M78" s="1" t="s">
        <v>92</v>
      </c>
      <c r="N78" s="1" t="s">
        <v>50</v>
      </c>
      <c r="O78" s="1" t="s">
        <v>51</v>
      </c>
      <c r="P78" s="1" t="s">
        <v>52</v>
      </c>
      <c r="Q78" s="1" t="s">
        <v>53</v>
      </c>
      <c r="R78" s="1" t="s">
        <v>54</v>
      </c>
      <c r="S78" s="1" t="s">
        <v>53</v>
      </c>
      <c r="T78" s="1" t="b">
        <v>1</v>
      </c>
      <c r="U78" s="1" t="s">
        <v>55</v>
      </c>
      <c r="V78" s="1" t="s">
        <v>56</v>
      </c>
      <c r="W78" s="1" t="b">
        <v>1</v>
      </c>
      <c r="X78" s="1" t="s">
        <v>58</v>
      </c>
      <c r="Y78" s="1" t="s">
        <v>58</v>
      </c>
      <c r="Z78" s="1" t="s">
        <v>60</v>
      </c>
      <c r="AA78" s="1" t="s">
        <v>60</v>
      </c>
      <c r="AB78" s="1" t="s">
        <v>60</v>
      </c>
      <c r="AC78" s="1" t="s">
        <v>58</v>
      </c>
      <c r="AD78" s="1" t="s">
        <v>58</v>
      </c>
      <c r="AE78" s="1" t="s">
        <v>58</v>
      </c>
      <c r="AF78" s="1" t="s">
        <v>58</v>
      </c>
      <c r="AG78" s="1" t="s">
        <v>59</v>
      </c>
      <c r="AH78" s="1" t="s">
        <v>59</v>
      </c>
      <c r="AI78" s="1" t="s">
        <v>57</v>
      </c>
      <c r="AJ78" s="1" t="s">
        <v>58</v>
      </c>
      <c r="AK78" s="1">
        <v>1</v>
      </c>
    </row>
    <row r="79" spans="1:37" x14ac:dyDescent="0.3">
      <c r="A79" s="1" t="s">
        <v>272</v>
      </c>
      <c r="B79" s="1" t="s">
        <v>273</v>
      </c>
      <c r="C79" s="1" t="s">
        <v>580</v>
      </c>
      <c r="D79" s="1" t="s">
        <v>40</v>
      </c>
      <c r="E79" s="1" t="s">
        <v>160</v>
      </c>
      <c r="F79" s="1" t="s">
        <v>161</v>
      </c>
      <c r="G79" s="1" t="s">
        <v>66</v>
      </c>
      <c r="H79" s="1" t="s">
        <v>44</v>
      </c>
      <c r="I79" s="1" t="s">
        <v>91</v>
      </c>
      <c r="J79" s="1" t="s">
        <v>82</v>
      </c>
      <c r="K79" s="1" t="s">
        <v>47</v>
      </c>
      <c r="L79" s="1" t="s">
        <v>48</v>
      </c>
      <c r="M79" s="1" t="s">
        <v>49</v>
      </c>
      <c r="N79" s="1" t="s">
        <v>50</v>
      </c>
      <c r="O79" s="1" t="s">
        <v>51</v>
      </c>
      <c r="P79" s="1" t="s">
        <v>52</v>
      </c>
      <c r="Q79" s="1" t="s">
        <v>53</v>
      </c>
      <c r="R79" s="1" t="s">
        <v>54</v>
      </c>
      <c r="S79" s="1" t="s">
        <v>53</v>
      </c>
      <c r="T79" s="1" t="b">
        <v>1</v>
      </c>
      <c r="U79" s="1" t="s">
        <v>55</v>
      </c>
      <c r="V79" s="1" t="s">
        <v>56</v>
      </c>
      <c r="W79" s="1" t="b">
        <v>1</v>
      </c>
      <c r="X79" s="1" t="s">
        <v>57</v>
      </c>
      <c r="Y79" s="1" t="s">
        <v>57</v>
      </c>
      <c r="Z79" s="1" t="s">
        <v>57</v>
      </c>
      <c r="AA79" s="1" t="s">
        <v>57</v>
      </c>
      <c r="AB79" s="1" t="s">
        <v>58</v>
      </c>
      <c r="AC79" s="1" t="s">
        <v>60</v>
      </c>
      <c r="AD79" s="1" t="s">
        <v>60</v>
      </c>
      <c r="AE79" s="1" t="s">
        <v>60</v>
      </c>
      <c r="AF79" s="1" t="s">
        <v>60</v>
      </c>
      <c r="AG79" s="1" t="s">
        <v>59</v>
      </c>
      <c r="AH79" s="1" t="s">
        <v>58</v>
      </c>
      <c r="AI79" s="1" t="s">
        <v>58</v>
      </c>
      <c r="AJ79" s="1" t="s">
        <v>58</v>
      </c>
      <c r="AK79" s="1">
        <v>1</v>
      </c>
    </row>
    <row r="80" spans="1:37" x14ac:dyDescent="0.3">
      <c r="A80" s="1" t="s">
        <v>274</v>
      </c>
      <c r="B80" s="1" t="s">
        <v>275</v>
      </c>
      <c r="C80" s="1" t="s">
        <v>580</v>
      </c>
      <c r="D80" s="1" t="s">
        <v>40</v>
      </c>
      <c r="E80" s="1" t="s">
        <v>85</v>
      </c>
      <c r="F80" s="1" t="s">
        <v>161</v>
      </c>
      <c r="G80" s="1" t="s">
        <v>66</v>
      </c>
      <c r="H80" s="1" t="s">
        <v>44</v>
      </c>
      <c r="I80" s="1" t="s">
        <v>110</v>
      </c>
      <c r="J80" s="1" t="s">
        <v>46</v>
      </c>
      <c r="K80" s="1" t="s">
        <v>47</v>
      </c>
      <c r="L80" s="1" t="s">
        <v>48</v>
      </c>
      <c r="M80" s="1" t="s">
        <v>92</v>
      </c>
      <c r="N80" s="1" t="s">
        <v>50</v>
      </c>
      <c r="O80" s="1" t="s">
        <v>51</v>
      </c>
      <c r="P80" s="1" t="s">
        <v>52</v>
      </c>
      <c r="Q80" s="1" t="s">
        <v>53</v>
      </c>
      <c r="R80" s="1" t="s">
        <v>54</v>
      </c>
      <c r="S80" s="1" t="s">
        <v>53</v>
      </c>
      <c r="T80" s="1" t="b">
        <v>1</v>
      </c>
      <c r="U80" s="1" t="s">
        <v>55</v>
      </c>
      <c r="V80" s="1" t="s">
        <v>56</v>
      </c>
      <c r="W80" s="1" t="b">
        <v>1</v>
      </c>
      <c r="X80" s="1" t="s">
        <v>58</v>
      </c>
      <c r="Y80" s="1" t="s">
        <v>58</v>
      </c>
      <c r="Z80" s="1" t="s">
        <v>58</v>
      </c>
      <c r="AA80" s="1" t="s">
        <v>58</v>
      </c>
      <c r="AB80" s="1" t="s">
        <v>60</v>
      </c>
      <c r="AC80" s="1" t="s">
        <v>60</v>
      </c>
      <c r="AD80" s="1" t="s">
        <v>59</v>
      </c>
      <c r="AE80" s="1" t="s">
        <v>59</v>
      </c>
      <c r="AF80" s="1" t="s">
        <v>58</v>
      </c>
      <c r="AG80" s="1" t="s">
        <v>60</v>
      </c>
      <c r="AH80" s="1" t="s">
        <v>58</v>
      </c>
      <c r="AI80" s="1" t="s">
        <v>60</v>
      </c>
      <c r="AJ80" s="1" t="s">
        <v>60</v>
      </c>
      <c r="AK80" s="1">
        <v>0</v>
      </c>
    </row>
    <row r="81" spans="1:37" x14ac:dyDescent="0.3">
      <c r="A81" s="1" t="s">
        <v>276</v>
      </c>
      <c r="B81" s="1" t="s">
        <v>277</v>
      </c>
      <c r="C81" s="1" t="s">
        <v>72</v>
      </c>
      <c r="D81" s="1" t="s">
        <v>73</v>
      </c>
      <c r="E81" s="1" t="s">
        <v>41</v>
      </c>
      <c r="F81" s="1" t="s">
        <v>42</v>
      </c>
      <c r="G81" s="1" t="s">
        <v>66</v>
      </c>
      <c r="H81" s="1" t="s">
        <v>74</v>
      </c>
      <c r="I81" s="1" t="s">
        <v>278</v>
      </c>
      <c r="J81" s="1" t="s">
        <v>82</v>
      </c>
      <c r="K81" s="1" t="s">
        <v>47</v>
      </c>
      <c r="L81" s="1" t="s">
        <v>48</v>
      </c>
      <c r="M81" s="1" t="s">
        <v>49</v>
      </c>
      <c r="N81" s="1" t="s">
        <v>50</v>
      </c>
      <c r="O81" s="1" t="s">
        <v>51</v>
      </c>
      <c r="P81" s="1" t="s">
        <v>52</v>
      </c>
      <c r="Q81" s="1" t="s">
        <v>53</v>
      </c>
      <c r="R81" s="1" t="s">
        <v>54</v>
      </c>
      <c r="S81" s="1" t="s">
        <v>53</v>
      </c>
      <c r="T81" s="1" t="b">
        <v>1</v>
      </c>
      <c r="U81" s="1" t="s">
        <v>55</v>
      </c>
      <c r="V81" s="1" t="s">
        <v>79</v>
      </c>
      <c r="W81" s="1" t="b">
        <v>1</v>
      </c>
      <c r="X81" s="1" t="s">
        <v>58</v>
      </c>
      <c r="Y81" s="1" t="s">
        <v>58</v>
      </c>
      <c r="Z81" s="1" t="s">
        <v>58</v>
      </c>
      <c r="AA81" s="1" t="s">
        <v>58</v>
      </c>
      <c r="AB81" s="1" t="s">
        <v>60</v>
      </c>
      <c r="AC81" s="1" t="s">
        <v>60</v>
      </c>
      <c r="AD81" s="1" t="s">
        <v>59</v>
      </c>
      <c r="AE81" s="1" t="s">
        <v>60</v>
      </c>
      <c r="AF81" s="1" t="s">
        <v>57</v>
      </c>
      <c r="AG81" s="1" t="s">
        <v>59</v>
      </c>
      <c r="AH81" s="1" t="s">
        <v>58</v>
      </c>
      <c r="AI81" s="1" t="s">
        <v>57</v>
      </c>
      <c r="AJ81" s="1" t="s">
        <v>60</v>
      </c>
      <c r="AK81" s="1">
        <v>1</v>
      </c>
    </row>
    <row r="82" spans="1:37" x14ac:dyDescent="0.3">
      <c r="A82" s="1" t="s">
        <v>279</v>
      </c>
      <c r="B82" s="1" t="s">
        <v>280</v>
      </c>
      <c r="C82" s="1" t="s">
        <v>580</v>
      </c>
      <c r="D82" s="1" t="s">
        <v>40</v>
      </c>
      <c r="E82" s="1" t="s">
        <v>64</v>
      </c>
      <c r="F82" s="1" t="s">
        <v>161</v>
      </c>
      <c r="G82" s="1" t="s">
        <v>66</v>
      </c>
      <c r="H82" s="1" t="s">
        <v>44</v>
      </c>
      <c r="I82" s="1" t="s">
        <v>174</v>
      </c>
      <c r="J82" s="1" t="s">
        <v>82</v>
      </c>
      <c r="K82" s="1" t="s">
        <v>47</v>
      </c>
      <c r="L82" s="1" t="s">
        <v>48</v>
      </c>
      <c r="M82" s="1" t="s">
        <v>49</v>
      </c>
      <c r="N82" s="1" t="s">
        <v>50</v>
      </c>
      <c r="O82" s="1" t="s">
        <v>51</v>
      </c>
      <c r="P82" s="1" t="s">
        <v>52</v>
      </c>
      <c r="Q82" s="1" t="s">
        <v>53</v>
      </c>
      <c r="R82" s="1" t="s">
        <v>54</v>
      </c>
      <c r="S82" s="1" t="s">
        <v>53</v>
      </c>
      <c r="T82" s="1" t="b">
        <v>0</v>
      </c>
      <c r="U82" s="1" t="s">
        <v>55</v>
      </c>
      <c r="V82" s="1" t="s">
        <v>56</v>
      </c>
      <c r="W82" s="1" t="b">
        <v>0</v>
      </c>
      <c r="X82" s="1" t="s">
        <v>58</v>
      </c>
      <c r="Y82" s="1" t="s">
        <v>58</v>
      </c>
      <c r="Z82" s="1" t="s">
        <v>58</v>
      </c>
      <c r="AA82" s="1" t="s">
        <v>58</v>
      </c>
      <c r="AB82" s="1" t="s">
        <v>60</v>
      </c>
      <c r="AC82" s="1" t="s">
        <v>58</v>
      </c>
      <c r="AD82" s="1" t="s">
        <v>58</v>
      </c>
      <c r="AE82" s="1" t="s">
        <v>58</v>
      </c>
      <c r="AF82" s="1" t="s">
        <v>57</v>
      </c>
      <c r="AG82" s="1" t="s">
        <v>60</v>
      </c>
      <c r="AH82" s="1" t="s">
        <v>60</v>
      </c>
      <c r="AI82" s="1" t="s">
        <v>60</v>
      </c>
      <c r="AJ82" s="1" t="s">
        <v>57</v>
      </c>
      <c r="AK82" s="1">
        <v>1</v>
      </c>
    </row>
    <row r="83" spans="1:37" x14ac:dyDescent="0.3">
      <c r="A83" s="1" t="s">
        <v>281</v>
      </c>
      <c r="B83" s="1" t="s">
        <v>282</v>
      </c>
      <c r="C83" s="1" t="s">
        <v>72</v>
      </c>
      <c r="D83" s="1" t="s">
        <v>40</v>
      </c>
      <c r="E83" s="1" t="s">
        <v>41</v>
      </c>
      <c r="F83" s="1" t="s">
        <v>161</v>
      </c>
      <c r="G83" s="1" t="s">
        <v>66</v>
      </c>
      <c r="H83" s="1" t="s">
        <v>67</v>
      </c>
      <c r="I83" s="1" t="s">
        <v>283</v>
      </c>
      <c r="J83" s="1" t="s">
        <v>82</v>
      </c>
      <c r="K83" s="1" t="s">
        <v>47</v>
      </c>
      <c r="L83" s="1" t="s">
        <v>48</v>
      </c>
      <c r="M83" s="1" t="s">
        <v>69</v>
      </c>
      <c r="N83" s="1" t="s">
        <v>50</v>
      </c>
      <c r="O83" s="1" t="s">
        <v>51</v>
      </c>
      <c r="P83" s="1" t="s">
        <v>123</v>
      </c>
      <c r="Q83" s="1" t="s">
        <v>53</v>
      </c>
      <c r="R83" s="1" t="s">
        <v>54</v>
      </c>
      <c r="S83" s="1" t="s">
        <v>53</v>
      </c>
      <c r="U83" s="1" t="s">
        <v>55</v>
      </c>
      <c r="V83" s="1" t="s">
        <v>56</v>
      </c>
      <c r="W83" s="1" t="b">
        <v>1</v>
      </c>
      <c r="X83" s="1" t="s">
        <v>60</v>
      </c>
      <c r="Y83" s="1" t="s">
        <v>59</v>
      </c>
      <c r="Z83" s="1" t="s">
        <v>59</v>
      </c>
      <c r="AA83" s="1" t="s">
        <v>57</v>
      </c>
      <c r="AB83" s="1" t="s">
        <v>59</v>
      </c>
      <c r="AC83" s="1" t="s">
        <v>58</v>
      </c>
      <c r="AD83" s="1" t="s">
        <v>59</v>
      </c>
      <c r="AE83" s="1" t="s">
        <v>59</v>
      </c>
      <c r="AF83" s="1" t="s">
        <v>58</v>
      </c>
      <c r="AG83" s="1" t="s">
        <v>60</v>
      </c>
      <c r="AH83" s="1" t="s">
        <v>58</v>
      </c>
      <c r="AI83" s="1" t="s">
        <v>58</v>
      </c>
      <c r="AJ83" s="1" t="s">
        <v>60</v>
      </c>
      <c r="AK83" s="1">
        <v>0</v>
      </c>
    </row>
    <row r="84" spans="1:37" x14ac:dyDescent="0.3">
      <c r="A84" s="1" t="s">
        <v>284</v>
      </c>
      <c r="B84" s="1" t="s">
        <v>285</v>
      </c>
      <c r="C84" s="1" t="s">
        <v>580</v>
      </c>
      <c r="D84" s="1" t="s">
        <v>40</v>
      </c>
      <c r="E84" s="1" t="s">
        <v>41</v>
      </c>
      <c r="F84" s="1" t="s">
        <v>161</v>
      </c>
      <c r="G84" s="1" t="s">
        <v>66</v>
      </c>
      <c r="H84" s="1" t="s">
        <v>44</v>
      </c>
      <c r="I84" s="1" t="s">
        <v>110</v>
      </c>
      <c r="J84" s="1" t="s">
        <v>82</v>
      </c>
      <c r="K84" s="1" t="s">
        <v>47</v>
      </c>
      <c r="L84" s="1" t="s">
        <v>48</v>
      </c>
      <c r="M84" s="1" t="s">
        <v>49</v>
      </c>
      <c r="N84" s="1" t="s">
        <v>50</v>
      </c>
      <c r="O84" s="1" t="s">
        <v>51</v>
      </c>
      <c r="P84" s="1" t="s">
        <v>52</v>
      </c>
      <c r="Q84" s="1" t="s">
        <v>53</v>
      </c>
      <c r="R84" s="1" t="s">
        <v>54</v>
      </c>
      <c r="S84" s="1" t="s">
        <v>53</v>
      </c>
      <c r="T84" s="1" t="b">
        <v>1</v>
      </c>
      <c r="U84" s="1" t="s">
        <v>55</v>
      </c>
      <c r="V84" s="1" t="s">
        <v>286</v>
      </c>
      <c r="W84" s="1" t="b">
        <v>1</v>
      </c>
      <c r="X84" s="1" t="s">
        <v>57</v>
      </c>
      <c r="Y84" s="1" t="s">
        <v>57</v>
      </c>
      <c r="Z84" s="1" t="s">
        <v>59</v>
      </c>
      <c r="AA84" s="1" t="s">
        <v>60</v>
      </c>
      <c r="AB84" s="1" t="s">
        <v>60</v>
      </c>
      <c r="AC84" s="1" t="s">
        <v>58</v>
      </c>
      <c r="AD84" s="1" t="s">
        <v>58</v>
      </c>
      <c r="AE84" s="1" t="s">
        <v>60</v>
      </c>
      <c r="AF84" s="1" t="s">
        <v>60</v>
      </c>
      <c r="AG84" s="1" t="s">
        <v>60</v>
      </c>
      <c r="AH84" s="1" t="s">
        <v>60</v>
      </c>
      <c r="AI84" s="1" t="s">
        <v>57</v>
      </c>
      <c r="AJ84" s="1" t="s">
        <v>58</v>
      </c>
      <c r="AK84" s="1">
        <v>1</v>
      </c>
    </row>
    <row r="85" spans="1:37" x14ac:dyDescent="0.3">
      <c r="A85" s="1" t="s">
        <v>287</v>
      </c>
      <c r="B85" s="1" t="s">
        <v>288</v>
      </c>
      <c r="C85" s="1" t="s">
        <v>580</v>
      </c>
      <c r="D85" s="1" t="s">
        <v>63</v>
      </c>
      <c r="E85" s="1" t="s">
        <v>64</v>
      </c>
      <c r="F85" s="1" t="s">
        <v>161</v>
      </c>
      <c r="G85" s="1" t="s">
        <v>66</v>
      </c>
      <c r="H85" s="1" t="s">
        <v>44</v>
      </c>
      <c r="I85" s="1" t="s">
        <v>45</v>
      </c>
      <c r="J85" s="1" t="s">
        <v>82</v>
      </c>
      <c r="K85" s="1" t="s">
        <v>47</v>
      </c>
      <c r="L85" s="1" t="s">
        <v>48</v>
      </c>
      <c r="M85" s="1" t="s">
        <v>49</v>
      </c>
      <c r="N85" s="1" t="s">
        <v>50</v>
      </c>
      <c r="O85" s="1" t="s">
        <v>51</v>
      </c>
      <c r="P85" s="1" t="s">
        <v>52</v>
      </c>
      <c r="Q85" s="1" t="s">
        <v>53</v>
      </c>
      <c r="R85" s="1" t="s">
        <v>54</v>
      </c>
      <c r="S85" s="1" t="s">
        <v>53</v>
      </c>
      <c r="T85" s="1" t="b">
        <v>1</v>
      </c>
      <c r="U85" s="1" t="s">
        <v>55</v>
      </c>
      <c r="V85" s="1" t="s">
        <v>56</v>
      </c>
      <c r="W85" s="1" t="b">
        <v>1</v>
      </c>
      <c r="X85" s="1" t="s">
        <v>58</v>
      </c>
      <c r="Y85" s="1" t="s">
        <v>59</v>
      </c>
      <c r="Z85" s="1" t="s">
        <v>59</v>
      </c>
      <c r="AA85" s="1" t="s">
        <v>60</v>
      </c>
      <c r="AB85" s="1" t="s">
        <v>58</v>
      </c>
      <c r="AC85" s="1" t="s">
        <v>60</v>
      </c>
      <c r="AD85" s="1" t="s">
        <v>59</v>
      </c>
      <c r="AE85" s="1" t="s">
        <v>59</v>
      </c>
      <c r="AF85" s="1" t="s">
        <v>58</v>
      </c>
      <c r="AG85" s="1" t="s">
        <v>59</v>
      </c>
      <c r="AH85" s="1" t="s">
        <v>58</v>
      </c>
      <c r="AI85" s="1" t="s">
        <v>60</v>
      </c>
      <c r="AJ85" s="1" t="s">
        <v>58</v>
      </c>
      <c r="AK85" s="1">
        <v>0</v>
      </c>
    </row>
    <row r="86" spans="1:37" x14ac:dyDescent="0.3">
      <c r="A86" s="1" t="s">
        <v>289</v>
      </c>
      <c r="B86" s="1" t="s">
        <v>290</v>
      </c>
      <c r="C86" s="1" t="s">
        <v>72</v>
      </c>
      <c r="D86" s="1" t="s">
        <v>63</v>
      </c>
      <c r="E86" s="1" t="s">
        <v>41</v>
      </c>
      <c r="F86" s="1" t="s">
        <v>42</v>
      </c>
      <c r="G86" s="1" t="s">
        <v>66</v>
      </c>
      <c r="H86" s="1" t="s">
        <v>44</v>
      </c>
      <c r="I86" s="1" t="s">
        <v>291</v>
      </c>
      <c r="J86" s="1" t="s">
        <v>82</v>
      </c>
      <c r="K86" s="1" t="s">
        <v>47</v>
      </c>
      <c r="L86" s="1" t="s">
        <v>48</v>
      </c>
      <c r="M86" s="1" t="s">
        <v>92</v>
      </c>
      <c r="N86" s="1" t="s">
        <v>50</v>
      </c>
      <c r="O86" s="1" t="s">
        <v>51</v>
      </c>
      <c r="P86" s="1" t="s">
        <v>52</v>
      </c>
      <c r="Q86" s="1" t="s">
        <v>53</v>
      </c>
      <c r="R86" s="1" t="s">
        <v>54</v>
      </c>
      <c r="S86" s="1" t="s">
        <v>53</v>
      </c>
      <c r="T86" s="1" t="b">
        <v>1</v>
      </c>
      <c r="U86" s="1" t="s">
        <v>55</v>
      </c>
      <c r="V86" s="1" t="s">
        <v>56</v>
      </c>
      <c r="W86" s="1" t="b">
        <v>1</v>
      </c>
      <c r="X86" s="1" t="s">
        <v>58</v>
      </c>
      <c r="Y86" s="1" t="s">
        <v>60</v>
      </c>
      <c r="Z86" s="1" t="s">
        <v>59</v>
      </c>
      <c r="AA86" s="1" t="s">
        <v>60</v>
      </c>
      <c r="AB86" s="1" t="s">
        <v>59</v>
      </c>
      <c r="AC86" s="1" t="s">
        <v>60</v>
      </c>
      <c r="AD86" s="1" t="s">
        <v>60</v>
      </c>
      <c r="AE86" s="1" t="s">
        <v>58</v>
      </c>
      <c r="AF86" s="1" t="s">
        <v>60</v>
      </c>
      <c r="AG86" s="1" t="s">
        <v>59</v>
      </c>
      <c r="AH86" s="1" t="s">
        <v>60</v>
      </c>
      <c r="AI86" s="1" t="s">
        <v>58</v>
      </c>
      <c r="AJ86" s="1" t="s">
        <v>58</v>
      </c>
      <c r="AK86" s="1">
        <v>0</v>
      </c>
    </row>
    <row r="87" spans="1:37" x14ac:dyDescent="0.3">
      <c r="A87" s="1" t="s">
        <v>292</v>
      </c>
      <c r="B87" s="1" t="s">
        <v>293</v>
      </c>
      <c r="C87" s="1" t="s">
        <v>72</v>
      </c>
      <c r="D87" s="1" t="s">
        <v>40</v>
      </c>
      <c r="E87" s="1" t="s">
        <v>85</v>
      </c>
      <c r="F87" s="1" t="s">
        <v>161</v>
      </c>
      <c r="G87" s="1" t="s">
        <v>66</v>
      </c>
      <c r="H87" s="1" t="s">
        <v>44</v>
      </c>
      <c r="I87" s="1" t="s">
        <v>110</v>
      </c>
      <c r="J87" s="1" t="s">
        <v>82</v>
      </c>
      <c r="K87" s="1" t="s">
        <v>47</v>
      </c>
      <c r="L87" s="1" t="s">
        <v>48</v>
      </c>
      <c r="M87" s="1" t="s">
        <v>69</v>
      </c>
      <c r="N87" s="1" t="s">
        <v>50</v>
      </c>
      <c r="O87" s="1" t="s">
        <v>51</v>
      </c>
      <c r="P87" s="1" t="s">
        <v>52</v>
      </c>
      <c r="Q87" s="1" t="s">
        <v>78</v>
      </c>
      <c r="R87" s="1" t="s">
        <v>54</v>
      </c>
      <c r="S87" s="1" t="s">
        <v>53</v>
      </c>
      <c r="T87" s="1" t="b">
        <v>1</v>
      </c>
      <c r="U87" s="1" t="s">
        <v>55</v>
      </c>
      <c r="V87" s="1" t="s">
        <v>79</v>
      </c>
      <c r="W87" s="1" t="b">
        <v>1</v>
      </c>
      <c r="X87" s="1" t="s">
        <v>58</v>
      </c>
      <c r="Y87" s="1" t="s">
        <v>59</v>
      </c>
      <c r="Z87" s="1" t="s">
        <v>59</v>
      </c>
      <c r="AA87" s="1" t="s">
        <v>58</v>
      </c>
      <c r="AB87" s="1" t="s">
        <v>58</v>
      </c>
      <c r="AC87" s="1" t="s">
        <v>58</v>
      </c>
      <c r="AD87" s="1" t="s">
        <v>60</v>
      </c>
      <c r="AE87" s="1" t="s">
        <v>60</v>
      </c>
      <c r="AF87" s="1" t="s">
        <v>60</v>
      </c>
      <c r="AG87" s="1" t="s">
        <v>59</v>
      </c>
      <c r="AH87" s="1" t="s">
        <v>57</v>
      </c>
      <c r="AI87" s="1" t="s">
        <v>58</v>
      </c>
      <c r="AJ87" s="1" t="s">
        <v>60</v>
      </c>
      <c r="AK87" s="1">
        <v>0</v>
      </c>
    </row>
    <row r="88" spans="1:37" x14ac:dyDescent="0.3">
      <c r="A88" s="1" t="s">
        <v>294</v>
      </c>
      <c r="B88" s="1" t="s">
        <v>295</v>
      </c>
      <c r="C88" s="1" t="s">
        <v>580</v>
      </c>
      <c r="D88" s="1" t="s">
        <v>159</v>
      </c>
      <c r="E88" s="1" t="s">
        <v>160</v>
      </c>
      <c r="F88" s="1" t="s">
        <v>161</v>
      </c>
      <c r="G88" s="1" t="s">
        <v>66</v>
      </c>
      <c r="H88" s="1" t="s">
        <v>67</v>
      </c>
      <c r="I88" s="1" t="s">
        <v>156</v>
      </c>
      <c r="J88" s="1" t="s">
        <v>46</v>
      </c>
      <c r="K88" s="1" t="s">
        <v>47</v>
      </c>
      <c r="L88" s="1" t="s">
        <v>48</v>
      </c>
      <c r="M88" s="1" t="s">
        <v>92</v>
      </c>
      <c r="N88" s="1" t="s">
        <v>50</v>
      </c>
      <c r="O88" s="1" t="s">
        <v>51</v>
      </c>
      <c r="P88" s="1" t="s">
        <v>52</v>
      </c>
      <c r="Q88" s="1" t="s">
        <v>53</v>
      </c>
      <c r="R88" s="1" t="s">
        <v>54</v>
      </c>
      <c r="S88" s="1" t="s">
        <v>53</v>
      </c>
      <c r="T88" s="1" t="b">
        <v>1</v>
      </c>
      <c r="U88" s="1" t="s">
        <v>55</v>
      </c>
      <c r="V88" s="1" t="s">
        <v>56</v>
      </c>
      <c r="W88" s="1" t="b">
        <v>1</v>
      </c>
      <c r="X88" s="1" t="s">
        <v>60</v>
      </c>
      <c r="Y88" s="1" t="s">
        <v>57</v>
      </c>
      <c r="Z88" s="1" t="s">
        <v>59</v>
      </c>
      <c r="AA88" s="1" t="s">
        <v>58</v>
      </c>
      <c r="AB88" s="1" t="s">
        <v>60</v>
      </c>
      <c r="AC88" s="1" t="s">
        <v>60</v>
      </c>
      <c r="AD88" s="1" t="s">
        <v>58</v>
      </c>
      <c r="AE88" s="1" t="s">
        <v>59</v>
      </c>
      <c r="AF88" s="1" t="s">
        <v>60</v>
      </c>
      <c r="AG88" s="1" t="s">
        <v>59</v>
      </c>
      <c r="AH88" s="1" t="s">
        <v>60</v>
      </c>
      <c r="AI88" s="1" t="s">
        <v>58</v>
      </c>
      <c r="AJ88" s="1" t="s">
        <v>60</v>
      </c>
      <c r="AK88" s="1">
        <v>0</v>
      </c>
    </row>
    <row r="89" spans="1:37" x14ac:dyDescent="0.3">
      <c r="A89" s="1" t="s">
        <v>296</v>
      </c>
      <c r="B89" s="1" t="s">
        <v>297</v>
      </c>
      <c r="C89" s="1" t="s">
        <v>580</v>
      </c>
      <c r="D89" s="1" t="s">
        <v>40</v>
      </c>
      <c r="E89" s="1" t="s">
        <v>160</v>
      </c>
      <c r="F89" s="1" t="s">
        <v>161</v>
      </c>
      <c r="G89" s="1" t="s">
        <v>66</v>
      </c>
      <c r="H89" s="1" t="s">
        <v>44</v>
      </c>
      <c r="I89" s="1" t="s">
        <v>91</v>
      </c>
      <c r="J89" s="1" t="s">
        <v>82</v>
      </c>
      <c r="K89" s="1" t="s">
        <v>47</v>
      </c>
      <c r="L89" s="1" t="s">
        <v>122</v>
      </c>
      <c r="M89" s="1" t="s">
        <v>69</v>
      </c>
      <c r="N89" s="1" t="s">
        <v>50</v>
      </c>
      <c r="O89" s="1" t="s">
        <v>141</v>
      </c>
      <c r="P89" s="1" t="s">
        <v>52</v>
      </c>
      <c r="Q89" s="1" t="s">
        <v>53</v>
      </c>
      <c r="R89" s="1" t="s">
        <v>54</v>
      </c>
      <c r="S89" s="1" t="s">
        <v>53</v>
      </c>
      <c r="T89" s="1" t="b">
        <v>1</v>
      </c>
      <c r="U89" s="1" t="s">
        <v>55</v>
      </c>
      <c r="V89" s="1" t="s">
        <v>79</v>
      </c>
      <c r="W89" s="1" t="b">
        <v>1</v>
      </c>
      <c r="X89" s="1" t="s">
        <v>58</v>
      </c>
      <c r="Y89" s="1" t="s">
        <v>60</v>
      </c>
      <c r="Z89" s="1" t="s">
        <v>60</v>
      </c>
      <c r="AA89" s="1" t="s">
        <v>58</v>
      </c>
      <c r="AB89" s="1" t="s">
        <v>58</v>
      </c>
      <c r="AC89" s="1" t="s">
        <v>60</v>
      </c>
      <c r="AD89" s="1" t="s">
        <v>58</v>
      </c>
      <c r="AE89" s="1" t="s">
        <v>58</v>
      </c>
      <c r="AF89" s="1" t="s">
        <v>57</v>
      </c>
      <c r="AG89" s="1" t="s">
        <v>60</v>
      </c>
      <c r="AH89" s="1" t="s">
        <v>57</v>
      </c>
      <c r="AI89" s="1" t="s">
        <v>58</v>
      </c>
      <c r="AJ89" s="1" t="s">
        <v>58</v>
      </c>
      <c r="AK89" s="1">
        <v>0</v>
      </c>
    </row>
    <row r="90" spans="1:37" x14ac:dyDescent="0.3">
      <c r="A90" s="1" t="s">
        <v>298</v>
      </c>
      <c r="B90" s="1" t="s">
        <v>299</v>
      </c>
      <c r="C90" s="1" t="s">
        <v>580</v>
      </c>
      <c r="D90" s="1" t="s">
        <v>73</v>
      </c>
      <c r="E90" s="1" t="s">
        <v>41</v>
      </c>
      <c r="F90" s="1" t="s">
        <v>42</v>
      </c>
      <c r="G90" s="1" t="s">
        <v>66</v>
      </c>
      <c r="H90" s="1" t="s">
        <v>44</v>
      </c>
      <c r="I90" s="1" t="s">
        <v>110</v>
      </c>
      <c r="J90" s="1" t="s">
        <v>46</v>
      </c>
      <c r="K90" s="1" t="s">
        <v>47</v>
      </c>
      <c r="L90" s="1" t="s">
        <v>300</v>
      </c>
      <c r="M90" s="1" t="s">
        <v>76</v>
      </c>
      <c r="N90" s="1" t="s">
        <v>153</v>
      </c>
      <c r="O90" s="1" t="s">
        <v>51</v>
      </c>
      <c r="P90" s="1" t="s">
        <v>52</v>
      </c>
      <c r="Q90" s="1" t="s">
        <v>53</v>
      </c>
      <c r="R90" s="1" t="s">
        <v>54</v>
      </c>
      <c r="S90" s="1" t="s">
        <v>53</v>
      </c>
      <c r="T90" s="1" t="b">
        <v>1</v>
      </c>
      <c r="U90" s="1" t="s">
        <v>55</v>
      </c>
      <c r="V90" s="1" t="s">
        <v>56</v>
      </c>
      <c r="W90" s="1" t="b">
        <v>1</v>
      </c>
      <c r="X90" s="1" t="s">
        <v>58</v>
      </c>
      <c r="Y90" s="1" t="s">
        <v>58</v>
      </c>
      <c r="Z90" s="1" t="s">
        <v>58</v>
      </c>
      <c r="AA90" s="1" t="s">
        <v>58</v>
      </c>
      <c r="AB90" s="1" t="s">
        <v>60</v>
      </c>
      <c r="AC90" s="1" t="s">
        <v>60</v>
      </c>
      <c r="AD90" s="1" t="s">
        <v>58</v>
      </c>
      <c r="AE90" s="1" t="s">
        <v>58</v>
      </c>
      <c r="AF90" s="1" t="s">
        <v>60</v>
      </c>
      <c r="AG90" s="1" t="s">
        <v>60</v>
      </c>
      <c r="AH90" s="1" t="s">
        <v>58</v>
      </c>
      <c r="AI90" s="1" t="s">
        <v>60</v>
      </c>
      <c r="AJ90" s="1" t="s">
        <v>60</v>
      </c>
      <c r="AK90" s="1">
        <v>0</v>
      </c>
    </row>
    <row r="91" spans="1:37" x14ac:dyDescent="0.3">
      <c r="A91" s="1" t="s">
        <v>301</v>
      </c>
      <c r="B91" s="1" t="s">
        <v>302</v>
      </c>
      <c r="C91" s="1" t="s">
        <v>580</v>
      </c>
      <c r="D91" s="1" t="s">
        <v>63</v>
      </c>
      <c r="E91" s="1" t="s">
        <v>64</v>
      </c>
      <c r="F91" s="1" t="s">
        <v>65</v>
      </c>
      <c r="G91" s="1" t="s">
        <v>66</v>
      </c>
      <c r="H91" s="1" t="s">
        <v>67</v>
      </c>
      <c r="I91" s="1" t="s">
        <v>87</v>
      </c>
      <c r="J91" s="1" t="s">
        <v>82</v>
      </c>
      <c r="K91" s="1" t="s">
        <v>47</v>
      </c>
      <c r="L91" s="1" t="s">
        <v>48</v>
      </c>
      <c r="M91" s="1" t="s">
        <v>76</v>
      </c>
      <c r="N91" s="1" t="s">
        <v>50</v>
      </c>
      <c r="O91" s="1" t="s">
        <v>51</v>
      </c>
      <c r="P91" s="1" t="s">
        <v>52</v>
      </c>
      <c r="Q91" s="1" t="s">
        <v>53</v>
      </c>
      <c r="R91" s="1" t="s">
        <v>54</v>
      </c>
      <c r="S91" s="1" t="s">
        <v>53</v>
      </c>
      <c r="T91" s="1" t="b">
        <v>0</v>
      </c>
      <c r="U91" s="1" t="s">
        <v>55</v>
      </c>
      <c r="V91" s="1" t="s">
        <v>56</v>
      </c>
      <c r="W91" s="1" t="b">
        <v>0</v>
      </c>
      <c r="X91" s="1" t="s">
        <v>57</v>
      </c>
      <c r="Y91" s="1" t="s">
        <v>57</v>
      </c>
      <c r="Z91" s="1" t="s">
        <v>57</v>
      </c>
      <c r="AA91" s="1" t="s">
        <v>57</v>
      </c>
      <c r="AB91" s="1" t="s">
        <v>59</v>
      </c>
      <c r="AC91" s="1" t="s">
        <v>58</v>
      </c>
      <c r="AD91" s="1" t="s">
        <v>57</v>
      </c>
      <c r="AE91" s="1" t="s">
        <v>57</v>
      </c>
      <c r="AF91" s="1" t="s">
        <v>58</v>
      </c>
      <c r="AG91" s="1" t="s">
        <v>59</v>
      </c>
      <c r="AH91" s="1" t="s">
        <v>59</v>
      </c>
      <c r="AI91" s="1" t="s">
        <v>58</v>
      </c>
      <c r="AJ91" s="1" t="s">
        <v>58</v>
      </c>
      <c r="AK91" s="1">
        <v>1</v>
      </c>
    </row>
    <row r="92" spans="1:37" x14ac:dyDescent="0.3">
      <c r="A92" s="1" t="s">
        <v>303</v>
      </c>
      <c r="B92" s="1" t="s">
        <v>304</v>
      </c>
      <c r="C92" s="1" t="s">
        <v>72</v>
      </c>
      <c r="D92" s="1" t="s">
        <v>40</v>
      </c>
      <c r="E92" s="1" t="s">
        <v>160</v>
      </c>
      <c r="F92" s="1" t="s">
        <v>161</v>
      </c>
      <c r="G92" s="1" t="s">
        <v>66</v>
      </c>
      <c r="H92" s="1" t="s">
        <v>67</v>
      </c>
      <c r="I92" s="1" t="s">
        <v>91</v>
      </c>
      <c r="J92" s="1" t="s">
        <v>46</v>
      </c>
      <c r="K92" s="1" t="s">
        <v>47</v>
      </c>
      <c r="L92" s="1" t="s">
        <v>48</v>
      </c>
      <c r="M92" s="1" t="s">
        <v>49</v>
      </c>
      <c r="N92" s="1" t="s">
        <v>50</v>
      </c>
      <c r="O92" s="1" t="s">
        <v>51</v>
      </c>
      <c r="P92" s="1" t="s">
        <v>52</v>
      </c>
      <c r="Q92" s="1" t="s">
        <v>53</v>
      </c>
      <c r="R92" s="1" t="s">
        <v>54</v>
      </c>
      <c r="S92" s="1" t="s">
        <v>53</v>
      </c>
      <c r="T92" s="1" t="b">
        <v>1</v>
      </c>
      <c r="U92" s="1" t="s">
        <v>55</v>
      </c>
      <c r="V92" s="1" t="s">
        <v>56</v>
      </c>
      <c r="W92" s="1" t="b">
        <v>1</v>
      </c>
      <c r="X92" s="1" t="s">
        <v>59</v>
      </c>
      <c r="Y92" s="1" t="s">
        <v>59</v>
      </c>
      <c r="Z92" s="1" t="s">
        <v>59</v>
      </c>
      <c r="AA92" s="1" t="s">
        <v>57</v>
      </c>
      <c r="AB92" s="1" t="s">
        <v>57</v>
      </c>
      <c r="AC92" s="1" t="s">
        <v>60</v>
      </c>
      <c r="AD92" s="1" t="s">
        <v>59</v>
      </c>
      <c r="AE92" s="1" t="s">
        <v>60</v>
      </c>
      <c r="AF92" s="1" t="s">
        <v>60</v>
      </c>
      <c r="AG92" s="1" t="s">
        <v>59</v>
      </c>
      <c r="AH92" s="1" t="s">
        <v>57</v>
      </c>
      <c r="AI92" s="1" t="s">
        <v>60</v>
      </c>
      <c r="AJ92" s="1" t="s">
        <v>58</v>
      </c>
      <c r="AK92" s="1">
        <v>0</v>
      </c>
    </row>
    <row r="93" spans="1:37" x14ac:dyDescent="0.3">
      <c r="A93" s="1" t="s">
        <v>305</v>
      </c>
      <c r="B93" s="1" t="s">
        <v>306</v>
      </c>
      <c r="C93" s="1" t="s">
        <v>72</v>
      </c>
      <c r="D93" s="1" t="s">
        <v>159</v>
      </c>
      <c r="E93" s="1" t="s">
        <v>160</v>
      </c>
      <c r="F93" s="1" t="s">
        <v>161</v>
      </c>
      <c r="G93" s="1" t="s">
        <v>66</v>
      </c>
      <c r="H93" s="1" t="s">
        <v>67</v>
      </c>
      <c r="I93" s="1" t="s">
        <v>307</v>
      </c>
      <c r="J93" s="1" t="s">
        <v>82</v>
      </c>
      <c r="K93" s="1" t="s">
        <v>47</v>
      </c>
      <c r="L93" s="1" t="s">
        <v>48</v>
      </c>
      <c r="M93" s="1" t="s">
        <v>49</v>
      </c>
      <c r="N93" s="1" t="s">
        <v>50</v>
      </c>
      <c r="O93" s="1" t="s">
        <v>51</v>
      </c>
      <c r="P93" s="1" t="s">
        <v>52</v>
      </c>
      <c r="Q93" s="1" t="s">
        <v>53</v>
      </c>
      <c r="R93" s="1" t="s">
        <v>54</v>
      </c>
      <c r="S93" s="1" t="s">
        <v>53</v>
      </c>
      <c r="T93" s="1" t="b">
        <v>1</v>
      </c>
      <c r="U93" s="1" t="s">
        <v>55</v>
      </c>
      <c r="V93" s="1" t="s">
        <v>56</v>
      </c>
      <c r="W93" s="1" t="b">
        <v>1</v>
      </c>
      <c r="X93" s="1" t="s">
        <v>58</v>
      </c>
      <c r="Y93" s="1" t="s">
        <v>60</v>
      </c>
      <c r="Z93" s="1" t="s">
        <v>59</v>
      </c>
      <c r="AA93" s="1" t="s">
        <v>59</v>
      </c>
      <c r="AB93" s="1" t="s">
        <v>58</v>
      </c>
      <c r="AC93" s="1" t="s">
        <v>60</v>
      </c>
      <c r="AD93" s="1" t="s">
        <v>59</v>
      </c>
      <c r="AE93" s="1" t="s">
        <v>59</v>
      </c>
      <c r="AF93" s="1" t="s">
        <v>59</v>
      </c>
      <c r="AG93" s="1" t="s">
        <v>60</v>
      </c>
      <c r="AH93" s="1" t="s">
        <v>58</v>
      </c>
      <c r="AI93" s="1" t="s">
        <v>58</v>
      </c>
      <c r="AJ93" s="1" t="s">
        <v>59</v>
      </c>
      <c r="AK93" s="1">
        <v>0</v>
      </c>
    </row>
    <row r="94" spans="1:37" x14ac:dyDescent="0.3">
      <c r="A94" s="1" t="s">
        <v>308</v>
      </c>
      <c r="B94" s="1" t="s">
        <v>309</v>
      </c>
      <c r="C94" s="1" t="s">
        <v>580</v>
      </c>
      <c r="D94" s="1" t="s">
        <v>159</v>
      </c>
      <c r="E94" s="1" t="s">
        <v>160</v>
      </c>
      <c r="F94" s="1" t="s">
        <v>161</v>
      </c>
      <c r="G94" s="1" t="s">
        <v>66</v>
      </c>
      <c r="H94" s="1" t="s">
        <v>90</v>
      </c>
      <c r="I94" s="1" t="s">
        <v>310</v>
      </c>
      <c r="J94" s="1" t="s">
        <v>82</v>
      </c>
      <c r="K94" s="1" t="s">
        <v>47</v>
      </c>
      <c r="L94" s="1" t="s">
        <v>113</v>
      </c>
      <c r="M94" s="1" t="s">
        <v>92</v>
      </c>
      <c r="N94" s="1" t="s">
        <v>50</v>
      </c>
      <c r="O94" s="1" t="s">
        <v>51</v>
      </c>
      <c r="P94" s="1" t="s">
        <v>52</v>
      </c>
      <c r="Q94" s="1" t="s">
        <v>53</v>
      </c>
      <c r="R94" s="1" t="s">
        <v>54</v>
      </c>
      <c r="S94" s="1" t="s">
        <v>53</v>
      </c>
      <c r="T94" s="1" t="b">
        <v>1</v>
      </c>
      <c r="U94" s="1" t="s">
        <v>55</v>
      </c>
      <c r="V94" s="1" t="s">
        <v>56</v>
      </c>
      <c r="W94" s="1" t="b">
        <v>1</v>
      </c>
      <c r="X94" s="1" t="s">
        <v>57</v>
      </c>
      <c r="Y94" s="1" t="s">
        <v>59</v>
      </c>
      <c r="Z94" s="1" t="s">
        <v>58</v>
      </c>
      <c r="AA94" s="1" t="s">
        <v>58</v>
      </c>
      <c r="AB94" s="1" t="s">
        <v>57</v>
      </c>
      <c r="AC94" s="1" t="s">
        <v>58</v>
      </c>
      <c r="AD94" s="1" t="s">
        <v>59</v>
      </c>
      <c r="AE94" s="1" t="s">
        <v>59</v>
      </c>
      <c r="AF94" s="1" t="s">
        <v>60</v>
      </c>
      <c r="AG94" s="1" t="s">
        <v>59</v>
      </c>
      <c r="AH94" s="1" t="s">
        <v>58</v>
      </c>
      <c r="AI94" s="1" t="s">
        <v>57</v>
      </c>
      <c r="AJ94" s="1" t="s">
        <v>58</v>
      </c>
      <c r="AK94" s="1">
        <v>0</v>
      </c>
    </row>
    <row r="95" spans="1:37" x14ac:dyDescent="0.3">
      <c r="A95" s="1" t="s">
        <v>311</v>
      </c>
      <c r="B95" s="1" t="s">
        <v>312</v>
      </c>
      <c r="C95" s="1" t="s">
        <v>580</v>
      </c>
      <c r="D95" s="1" t="s">
        <v>159</v>
      </c>
      <c r="E95" s="1" t="s">
        <v>160</v>
      </c>
      <c r="F95" s="1" t="s">
        <v>161</v>
      </c>
      <c r="G95" s="1" t="s">
        <v>66</v>
      </c>
      <c r="H95" s="1" t="s">
        <v>67</v>
      </c>
      <c r="I95" s="1" t="s">
        <v>156</v>
      </c>
      <c r="K95" s="1" t="s">
        <v>47</v>
      </c>
      <c r="L95" s="1" t="s">
        <v>113</v>
      </c>
      <c r="M95" s="1" t="s">
        <v>92</v>
      </c>
      <c r="N95" s="1" t="s">
        <v>50</v>
      </c>
      <c r="O95" s="1" t="s">
        <v>51</v>
      </c>
      <c r="P95" s="1" t="s">
        <v>52</v>
      </c>
      <c r="Q95" s="1" t="s">
        <v>53</v>
      </c>
      <c r="R95" s="1" t="s">
        <v>54</v>
      </c>
      <c r="S95" s="1" t="s">
        <v>53</v>
      </c>
      <c r="T95" s="1" t="b">
        <v>1</v>
      </c>
      <c r="U95" s="1" t="s">
        <v>55</v>
      </c>
      <c r="V95" s="1" t="s">
        <v>79</v>
      </c>
      <c r="W95" s="1" t="b">
        <v>1</v>
      </c>
      <c r="X95" s="1" t="s">
        <v>58</v>
      </c>
      <c r="Y95" s="1" t="s">
        <v>58</v>
      </c>
      <c r="Z95" s="1" t="s">
        <v>58</v>
      </c>
      <c r="AA95" s="1" t="s">
        <v>58</v>
      </c>
      <c r="AB95" s="1" t="s">
        <v>59</v>
      </c>
      <c r="AC95" s="1" t="s">
        <v>60</v>
      </c>
      <c r="AD95" s="1" t="s">
        <v>58</v>
      </c>
      <c r="AE95" s="1" t="s">
        <v>58</v>
      </c>
      <c r="AF95" s="1" t="s">
        <v>60</v>
      </c>
      <c r="AG95" s="1" t="s">
        <v>59</v>
      </c>
      <c r="AH95" s="1" t="s">
        <v>60</v>
      </c>
      <c r="AI95" s="1" t="s">
        <v>58</v>
      </c>
      <c r="AJ95" s="1" t="s">
        <v>60</v>
      </c>
      <c r="AK95" s="1">
        <v>1</v>
      </c>
    </row>
    <row r="96" spans="1:37" x14ac:dyDescent="0.3">
      <c r="A96" s="1" t="s">
        <v>313</v>
      </c>
      <c r="B96" s="1" t="s">
        <v>314</v>
      </c>
      <c r="C96" s="1" t="s">
        <v>580</v>
      </c>
      <c r="D96" s="1" t="s">
        <v>40</v>
      </c>
      <c r="E96" s="1" t="s">
        <v>160</v>
      </c>
      <c r="F96" s="1" t="s">
        <v>161</v>
      </c>
      <c r="G96" s="1" t="s">
        <v>66</v>
      </c>
      <c r="H96" s="1" t="s">
        <v>67</v>
      </c>
      <c r="I96" s="1" t="s">
        <v>91</v>
      </c>
      <c r="J96" s="1" t="s">
        <v>46</v>
      </c>
      <c r="K96" s="1" t="s">
        <v>181</v>
      </c>
      <c r="L96" s="1" t="s">
        <v>48</v>
      </c>
      <c r="M96" s="1" t="s">
        <v>69</v>
      </c>
      <c r="N96" s="1" t="s">
        <v>50</v>
      </c>
      <c r="O96" s="1" t="s">
        <v>51</v>
      </c>
      <c r="P96" s="1" t="s">
        <v>52</v>
      </c>
      <c r="Q96" s="1" t="s">
        <v>53</v>
      </c>
      <c r="R96" s="1" t="s">
        <v>54</v>
      </c>
      <c r="S96" s="1" t="s">
        <v>78</v>
      </c>
      <c r="T96" s="1" t="b">
        <v>1</v>
      </c>
      <c r="U96" s="1" t="s">
        <v>55</v>
      </c>
      <c r="V96" s="1" t="s">
        <v>56</v>
      </c>
      <c r="W96" s="1" t="b">
        <v>1</v>
      </c>
      <c r="X96" s="1" t="s">
        <v>57</v>
      </c>
      <c r="Y96" s="1" t="s">
        <v>58</v>
      </c>
      <c r="Z96" s="1" t="s">
        <v>57</v>
      </c>
      <c r="AA96" s="1" t="s">
        <v>57</v>
      </c>
      <c r="AB96" s="1" t="s">
        <v>58</v>
      </c>
      <c r="AC96" s="1" t="s">
        <v>59</v>
      </c>
      <c r="AD96" s="1" t="s">
        <v>58</v>
      </c>
      <c r="AE96" s="1" t="s">
        <v>58</v>
      </c>
      <c r="AF96" s="1" t="s">
        <v>58</v>
      </c>
      <c r="AG96" s="1" t="s">
        <v>58</v>
      </c>
      <c r="AH96" s="1" t="s">
        <v>57</v>
      </c>
      <c r="AI96" s="1" t="s">
        <v>58</v>
      </c>
      <c r="AJ96" s="1" t="s">
        <v>58</v>
      </c>
      <c r="AK96" s="1">
        <v>1</v>
      </c>
    </row>
    <row r="97" spans="1:37" x14ac:dyDescent="0.3">
      <c r="A97" s="1" t="s">
        <v>315</v>
      </c>
      <c r="B97" s="1" t="s">
        <v>316</v>
      </c>
      <c r="C97" s="1" t="s">
        <v>580</v>
      </c>
      <c r="D97" s="1" t="s">
        <v>40</v>
      </c>
      <c r="E97" s="1" t="s">
        <v>85</v>
      </c>
      <c r="F97" s="1" t="s">
        <v>65</v>
      </c>
      <c r="G97" s="1" t="s">
        <v>66</v>
      </c>
      <c r="H97" s="1" t="s">
        <v>44</v>
      </c>
      <c r="I97" s="1" t="s">
        <v>174</v>
      </c>
      <c r="J97" s="1" t="s">
        <v>46</v>
      </c>
      <c r="K97" s="1" t="s">
        <v>47</v>
      </c>
      <c r="L97" s="1" t="s">
        <v>48</v>
      </c>
      <c r="M97" s="1" t="s">
        <v>49</v>
      </c>
      <c r="N97" s="1" t="s">
        <v>50</v>
      </c>
      <c r="O97" s="1" t="s">
        <v>141</v>
      </c>
      <c r="P97" s="1" t="s">
        <v>123</v>
      </c>
      <c r="Q97" s="1" t="s">
        <v>53</v>
      </c>
      <c r="R97" s="1" t="s">
        <v>54</v>
      </c>
      <c r="S97" s="1" t="s">
        <v>53</v>
      </c>
      <c r="T97" s="1" t="b">
        <v>1</v>
      </c>
      <c r="U97" s="1" t="s">
        <v>55</v>
      </c>
      <c r="V97" s="1" t="s">
        <v>56</v>
      </c>
      <c r="W97" s="1" t="b">
        <v>1</v>
      </c>
      <c r="X97" s="1" t="s">
        <v>57</v>
      </c>
      <c r="Y97" s="1" t="s">
        <v>57</v>
      </c>
      <c r="Z97" s="1" t="s">
        <v>57</v>
      </c>
      <c r="AA97" s="1" t="s">
        <v>57</v>
      </c>
      <c r="AB97" s="1" t="s">
        <v>60</v>
      </c>
      <c r="AC97" s="1" t="s">
        <v>58</v>
      </c>
      <c r="AD97" s="1" t="s">
        <v>59</v>
      </c>
      <c r="AE97" s="1" t="s">
        <v>59</v>
      </c>
      <c r="AF97" s="1" t="s">
        <v>60</v>
      </c>
      <c r="AG97" s="1" t="s">
        <v>60</v>
      </c>
      <c r="AH97" s="1" t="s">
        <v>58</v>
      </c>
      <c r="AI97" s="1" t="s">
        <v>57</v>
      </c>
      <c r="AJ97" s="1" t="s">
        <v>58</v>
      </c>
      <c r="AK97" s="1">
        <v>1</v>
      </c>
    </row>
    <row r="98" spans="1:37" x14ac:dyDescent="0.3">
      <c r="A98" s="1" t="s">
        <v>317</v>
      </c>
      <c r="B98" s="1" t="s">
        <v>318</v>
      </c>
      <c r="C98" s="1" t="s">
        <v>580</v>
      </c>
      <c r="D98" s="1" t="s">
        <v>40</v>
      </c>
      <c r="E98" s="1" t="s">
        <v>41</v>
      </c>
      <c r="F98" s="1" t="s">
        <v>161</v>
      </c>
      <c r="G98" s="1" t="s">
        <v>66</v>
      </c>
      <c r="H98" s="1" t="s">
        <v>67</v>
      </c>
      <c r="I98" s="1" t="s">
        <v>156</v>
      </c>
      <c r="J98" s="1" t="s">
        <v>82</v>
      </c>
      <c r="K98" s="1" t="s">
        <v>47</v>
      </c>
      <c r="L98" s="1" t="s">
        <v>48</v>
      </c>
      <c r="M98" s="1" t="s">
        <v>69</v>
      </c>
      <c r="N98" s="1" t="s">
        <v>50</v>
      </c>
      <c r="O98" s="1" t="s">
        <v>51</v>
      </c>
      <c r="P98" s="1" t="s">
        <v>52</v>
      </c>
      <c r="Q98" s="1" t="s">
        <v>53</v>
      </c>
      <c r="R98" s="1" t="s">
        <v>77</v>
      </c>
      <c r="S98" s="1" t="s">
        <v>53</v>
      </c>
      <c r="T98" s="1" t="b">
        <v>1</v>
      </c>
      <c r="U98" s="1" t="s">
        <v>55</v>
      </c>
      <c r="V98" s="1" t="s">
        <v>56</v>
      </c>
      <c r="W98" s="1" t="b">
        <v>1</v>
      </c>
      <c r="X98" s="1" t="s">
        <v>58</v>
      </c>
      <c r="Y98" s="1" t="s">
        <v>58</v>
      </c>
      <c r="Z98" s="1" t="s">
        <v>59</v>
      </c>
      <c r="AA98" s="1" t="s">
        <v>58</v>
      </c>
      <c r="AB98" s="1" t="s">
        <v>60</v>
      </c>
      <c r="AC98" s="1" t="s">
        <v>58</v>
      </c>
      <c r="AD98" s="1" t="s">
        <v>59</v>
      </c>
      <c r="AE98" s="1" t="s">
        <v>59</v>
      </c>
      <c r="AF98" s="1" t="s">
        <v>60</v>
      </c>
      <c r="AG98" s="1" t="s">
        <v>59</v>
      </c>
      <c r="AH98" s="1" t="s">
        <v>59</v>
      </c>
      <c r="AI98" s="1" t="s">
        <v>57</v>
      </c>
      <c r="AJ98" s="1" t="s">
        <v>57</v>
      </c>
      <c r="AK98" s="1">
        <v>1</v>
      </c>
    </row>
    <row r="99" spans="1:37" x14ac:dyDescent="0.3">
      <c r="A99" s="1" t="s">
        <v>319</v>
      </c>
      <c r="C99" s="1" t="s">
        <v>580</v>
      </c>
      <c r="D99" s="1" t="s">
        <v>63</v>
      </c>
      <c r="E99" s="1" t="s">
        <v>85</v>
      </c>
      <c r="F99" s="1" t="s">
        <v>161</v>
      </c>
      <c r="G99" s="1" t="s">
        <v>66</v>
      </c>
      <c r="H99" s="1" t="s">
        <v>67</v>
      </c>
      <c r="I99" s="1" t="s">
        <v>105</v>
      </c>
      <c r="J99" s="1" t="s">
        <v>82</v>
      </c>
      <c r="K99" s="1" t="s">
        <v>47</v>
      </c>
      <c r="L99" s="1" t="s">
        <v>48</v>
      </c>
      <c r="M99" s="1" t="s">
        <v>49</v>
      </c>
      <c r="N99" s="1" t="s">
        <v>50</v>
      </c>
      <c r="O99" s="1" t="s">
        <v>51</v>
      </c>
      <c r="P99" s="1" t="s">
        <v>123</v>
      </c>
      <c r="Q99" s="1" t="s">
        <v>53</v>
      </c>
      <c r="R99" s="1" t="s">
        <v>54</v>
      </c>
      <c r="S99" s="1" t="s">
        <v>53</v>
      </c>
      <c r="T99" s="1" t="b">
        <v>1</v>
      </c>
      <c r="U99" s="1" t="s">
        <v>55</v>
      </c>
      <c r="V99" s="1" t="s">
        <v>79</v>
      </c>
      <c r="W99" s="1" t="b">
        <v>0</v>
      </c>
      <c r="X99" s="1" t="s">
        <v>57</v>
      </c>
      <c r="Y99" s="1" t="s">
        <v>58</v>
      </c>
      <c r="Z99" s="1" t="s">
        <v>60</v>
      </c>
      <c r="AA99" s="1" t="s">
        <v>57</v>
      </c>
      <c r="AB99" s="1" t="s">
        <v>57</v>
      </c>
      <c r="AC99" s="1" t="s">
        <v>58</v>
      </c>
      <c r="AD99" s="1" t="s">
        <v>60</v>
      </c>
      <c r="AE99" s="1" t="s">
        <v>57</v>
      </c>
      <c r="AF99" s="1" t="s">
        <v>60</v>
      </c>
      <c r="AG99" s="1" t="s">
        <v>57</v>
      </c>
      <c r="AH99" s="1" t="s">
        <v>60</v>
      </c>
      <c r="AI99" s="1" t="s">
        <v>57</v>
      </c>
      <c r="AJ99" s="1" t="s">
        <v>58</v>
      </c>
      <c r="AK99" s="1">
        <v>0</v>
      </c>
    </row>
    <row r="100" spans="1:37" x14ac:dyDescent="0.3">
      <c r="A100" s="1" t="s">
        <v>320</v>
      </c>
      <c r="C100" s="1" t="s">
        <v>580</v>
      </c>
      <c r="D100" s="1" t="s">
        <v>159</v>
      </c>
      <c r="E100" s="1" t="s">
        <v>160</v>
      </c>
      <c r="F100" s="1" t="s">
        <v>161</v>
      </c>
      <c r="G100" s="1" t="s">
        <v>66</v>
      </c>
      <c r="H100" s="1" t="s">
        <v>321</v>
      </c>
      <c r="I100" s="1" t="s">
        <v>156</v>
      </c>
      <c r="J100" s="1" t="s">
        <v>46</v>
      </c>
      <c r="K100" s="1" t="s">
        <v>47</v>
      </c>
      <c r="L100" s="1" t="s">
        <v>48</v>
      </c>
      <c r="M100" s="1" t="s">
        <v>92</v>
      </c>
      <c r="N100" s="1" t="s">
        <v>50</v>
      </c>
      <c r="O100" s="1" t="s">
        <v>51</v>
      </c>
      <c r="P100" s="1" t="s">
        <v>52</v>
      </c>
      <c r="Q100" s="1" t="s">
        <v>53</v>
      </c>
      <c r="R100" s="1" t="s">
        <v>54</v>
      </c>
      <c r="S100" s="1" t="s">
        <v>53</v>
      </c>
      <c r="T100" s="1" t="b">
        <v>1</v>
      </c>
      <c r="U100" s="1" t="s">
        <v>55</v>
      </c>
      <c r="V100" s="1" t="s">
        <v>56</v>
      </c>
      <c r="W100" s="1" t="b">
        <v>1</v>
      </c>
      <c r="X100" s="1" t="s">
        <v>57</v>
      </c>
      <c r="Y100" s="1" t="s">
        <v>57</v>
      </c>
      <c r="Z100" s="1" t="s">
        <v>60</v>
      </c>
      <c r="AA100" s="1" t="s">
        <v>60</v>
      </c>
      <c r="AB100" s="1" t="s">
        <v>57</v>
      </c>
      <c r="AC100" s="1" t="s">
        <v>60</v>
      </c>
      <c r="AD100" s="1" t="s">
        <v>57</v>
      </c>
      <c r="AE100" s="1" t="s">
        <v>57</v>
      </c>
      <c r="AF100" s="1" t="s">
        <v>57</v>
      </c>
      <c r="AG100" s="1" t="s">
        <v>59</v>
      </c>
      <c r="AH100" s="1" t="s">
        <v>57</v>
      </c>
      <c r="AI100" s="1" t="s">
        <v>58</v>
      </c>
      <c r="AJ100" s="1" t="s">
        <v>58</v>
      </c>
      <c r="AK100" s="1">
        <v>1</v>
      </c>
    </row>
    <row r="101" spans="1:37" x14ac:dyDescent="0.3">
      <c r="A101" s="1" t="s">
        <v>322</v>
      </c>
      <c r="C101" s="1" t="s">
        <v>580</v>
      </c>
      <c r="D101" s="1" t="s">
        <v>159</v>
      </c>
      <c r="E101" s="1" t="s">
        <v>160</v>
      </c>
      <c r="F101" s="1" t="s">
        <v>161</v>
      </c>
      <c r="G101" s="1" t="s">
        <v>66</v>
      </c>
      <c r="H101" s="1" t="s">
        <v>67</v>
      </c>
      <c r="I101" s="1" t="s">
        <v>91</v>
      </c>
      <c r="J101" s="1" t="s">
        <v>46</v>
      </c>
      <c r="K101" s="1" t="s">
        <v>47</v>
      </c>
      <c r="L101" s="1" t="s">
        <v>48</v>
      </c>
      <c r="M101" s="1" t="s">
        <v>92</v>
      </c>
      <c r="N101" s="1" t="s">
        <v>50</v>
      </c>
      <c r="O101" s="1" t="s">
        <v>51</v>
      </c>
      <c r="P101" s="1" t="s">
        <v>52</v>
      </c>
      <c r="Q101" s="1" t="s">
        <v>53</v>
      </c>
      <c r="R101" s="1" t="s">
        <v>77</v>
      </c>
      <c r="S101" s="1" t="s">
        <v>53</v>
      </c>
      <c r="T101" s="1" t="b">
        <v>1</v>
      </c>
      <c r="U101" s="1" t="s">
        <v>55</v>
      </c>
      <c r="V101" s="1" t="s">
        <v>56</v>
      </c>
      <c r="W101" s="1" t="b">
        <v>0</v>
      </c>
      <c r="X101" s="1" t="s">
        <v>57</v>
      </c>
      <c r="Y101" s="1" t="s">
        <v>57</v>
      </c>
      <c r="Z101" s="1" t="s">
        <v>57</v>
      </c>
      <c r="AA101" s="1" t="s">
        <v>57</v>
      </c>
      <c r="AB101" s="1" t="s">
        <v>60</v>
      </c>
      <c r="AC101" s="1" t="s">
        <v>60</v>
      </c>
      <c r="AD101" s="1" t="s">
        <v>58</v>
      </c>
      <c r="AE101" s="1" t="s">
        <v>57</v>
      </c>
      <c r="AF101" s="1" t="s">
        <v>58</v>
      </c>
      <c r="AG101" s="1" t="s">
        <v>60</v>
      </c>
      <c r="AH101" s="1" t="s">
        <v>57</v>
      </c>
      <c r="AI101" s="1" t="s">
        <v>58</v>
      </c>
      <c r="AJ101" s="1" t="s">
        <v>58</v>
      </c>
      <c r="AK101" s="1">
        <v>1</v>
      </c>
    </row>
    <row r="102" spans="1:37" x14ac:dyDescent="0.3">
      <c r="A102" s="1" t="s">
        <v>323</v>
      </c>
      <c r="C102" s="1" t="s">
        <v>580</v>
      </c>
      <c r="D102" s="1" t="s">
        <v>73</v>
      </c>
      <c r="E102" s="1" t="s">
        <v>85</v>
      </c>
      <c r="F102" s="1" t="s">
        <v>42</v>
      </c>
      <c r="G102" s="1" t="s">
        <v>66</v>
      </c>
      <c r="H102" s="1" t="s">
        <v>67</v>
      </c>
      <c r="I102" s="1" t="s">
        <v>105</v>
      </c>
      <c r="J102" s="1" t="s">
        <v>46</v>
      </c>
      <c r="K102" s="1" t="s">
        <v>47</v>
      </c>
      <c r="L102" s="1" t="s">
        <v>48</v>
      </c>
      <c r="M102" s="1" t="s">
        <v>49</v>
      </c>
      <c r="N102" s="1" t="s">
        <v>50</v>
      </c>
      <c r="O102" s="1" t="s">
        <v>51</v>
      </c>
      <c r="P102" s="1" t="s">
        <v>52</v>
      </c>
      <c r="Q102" s="1" t="s">
        <v>53</v>
      </c>
      <c r="R102" s="1" t="s">
        <v>54</v>
      </c>
      <c r="S102" s="1" t="s">
        <v>78</v>
      </c>
      <c r="T102" s="1" t="b">
        <v>1</v>
      </c>
      <c r="U102" s="1" t="s">
        <v>55</v>
      </c>
      <c r="V102" s="1" t="s">
        <v>56</v>
      </c>
      <c r="W102" s="1" t="b">
        <v>1</v>
      </c>
      <c r="X102" s="1" t="s">
        <v>57</v>
      </c>
      <c r="Y102" s="1" t="s">
        <v>59</v>
      </c>
      <c r="Z102" s="1" t="s">
        <v>60</v>
      </c>
      <c r="AA102" s="1" t="s">
        <v>60</v>
      </c>
      <c r="AB102" s="1" t="s">
        <v>58</v>
      </c>
      <c r="AC102" s="1" t="s">
        <v>60</v>
      </c>
      <c r="AD102" s="1" t="s">
        <v>60</v>
      </c>
      <c r="AE102" s="1" t="s">
        <v>60</v>
      </c>
      <c r="AF102" s="1" t="s">
        <v>59</v>
      </c>
      <c r="AG102" s="1" t="s">
        <v>60</v>
      </c>
      <c r="AH102" s="1" t="s">
        <v>60</v>
      </c>
      <c r="AI102" s="1" t="s">
        <v>58</v>
      </c>
      <c r="AJ102" s="1" t="s">
        <v>58</v>
      </c>
      <c r="AK102" s="1">
        <v>0</v>
      </c>
    </row>
    <row r="103" spans="1:37" x14ac:dyDescent="0.3">
      <c r="A103" s="1" t="s">
        <v>324</v>
      </c>
      <c r="C103" s="1" t="s">
        <v>72</v>
      </c>
      <c r="D103" s="1" t="s">
        <v>159</v>
      </c>
      <c r="E103" s="1" t="s">
        <v>160</v>
      </c>
      <c r="F103" s="1" t="s">
        <v>161</v>
      </c>
      <c r="G103" s="1" t="s">
        <v>66</v>
      </c>
      <c r="H103" s="1" t="s">
        <v>67</v>
      </c>
      <c r="I103" s="1" t="s">
        <v>156</v>
      </c>
      <c r="J103" s="1" t="s">
        <v>46</v>
      </c>
      <c r="K103" s="1" t="s">
        <v>47</v>
      </c>
      <c r="L103" s="1" t="s">
        <v>48</v>
      </c>
      <c r="M103" s="1" t="s">
        <v>49</v>
      </c>
      <c r="N103" s="1" t="s">
        <v>50</v>
      </c>
      <c r="O103" s="1" t="s">
        <v>51</v>
      </c>
      <c r="P103" s="1" t="s">
        <v>52</v>
      </c>
      <c r="Q103" s="1" t="s">
        <v>53</v>
      </c>
      <c r="R103" s="1" t="s">
        <v>54</v>
      </c>
      <c r="S103" s="1" t="s">
        <v>53</v>
      </c>
      <c r="T103" s="1" t="b">
        <v>1</v>
      </c>
      <c r="U103" s="1" t="s">
        <v>55</v>
      </c>
      <c r="V103" s="1" t="s">
        <v>56</v>
      </c>
      <c r="W103" s="1" t="b">
        <v>1</v>
      </c>
      <c r="X103" s="1" t="s">
        <v>57</v>
      </c>
      <c r="Y103" s="1" t="s">
        <v>58</v>
      </c>
      <c r="Z103" s="1" t="s">
        <v>58</v>
      </c>
      <c r="AA103" s="1" t="s">
        <v>57</v>
      </c>
      <c r="AB103" s="1" t="s">
        <v>58</v>
      </c>
      <c r="AC103" s="1" t="s">
        <v>60</v>
      </c>
      <c r="AD103" s="1" t="s">
        <v>60</v>
      </c>
      <c r="AE103" s="1" t="s">
        <v>60</v>
      </c>
      <c r="AF103" s="1" t="s">
        <v>60</v>
      </c>
      <c r="AG103" s="1" t="s">
        <v>60</v>
      </c>
      <c r="AH103" s="1" t="s">
        <v>57</v>
      </c>
      <c r="AI103" s="1" t="s">
        <v>60</v>
      </c>
      <c r="AJ103" s="1" t="s">
        <v>60</v>
      </c>
      <c r="AK103" s="1">
        <v>0</v>
      </c>
    </row>
    <row r="104" spans="1:37" x14ac:dyDescent="0.3">
      <c r="A104" s="1" t="s">
        <v>325</v>
      </c>
      <c r="C104" s="1" t="s">
        <v>72</v>
      </c>
      <c r="D104" s="1" t="s">
        <v>159</v>
      </c>
      <c r="E104" s="1" t="s">
        <v>160</v>
      </c>
      <c r="F104" s="1" t="s">
        <v>161</v>
      </c>
      <c r="G104" s="1" t="s">
        <v>66</v>
      </c>
      <c r="H104" s="1" t="s">
        <v>67</v>
      </c>
      <c r="I104" s="1" t="s">
        <v>162</v>
      </c>
      <c r="J104" s="1" t="s">
        <v>82</v>
      </c>
      <c r="K104" s="1" t="s">
        <v>47</v>
      </c>
      <c r="L104" s="1" t="s">
        <v>48</v>
      </c>
      <c r="M104" s="1" t="s">
        <v>49</v>
      </c>
      <c r="N104" s="1" t="s">
        <v>50</v>
      </c>
      <c r="O104" s="1" t="s">
        <v>51</v>
      </c>
      <c r="P104" s="1" t="s">
        <v>52</v>
      </c>
      <c r="Q104" s="1" t="s">
        <v>53</v>
      </c>
      <c r="R104" s="1" t="s">
        <v>54</v>
      </c>
      <c r="S104" s="1" t="s">
        <v>53</v>
      </c>
      <c r="T104" s="1" t="b">
        <v>1</v>
      </c>
      <c r="U104" s="1" t="s">
        <v>55</v>
      </c>
      <c r="V104" s="1" t="s">
        <v>56</v>
      </c>
      <c r="W104" s="1" t="b">
        <v>1</v>
      </c>
      <c r="X104" s="1" t="s">
        <v>60</v>
      </c>
      <c r="Y104" s="1" t="s">
        <v>59</v>
      </c>
      <c r="Z104" s="1" t="s">
        <v>59</v>
      </c>
      <c r="AA104" s="1" t="s">
        <v>59</v>
      </c>
      <c r="AB104" s="1" t="s">
        <v>57</v>
      </c>
      <c r="AC104" s="1" t="s">
        <v>59</v>
      </c>
      <c r="AD104" s="1" t="s">
        <v>59</v>
      </c>
      <c r="AE104" s="1" t="s">
        <v>59</v>
      </c>
      <c r="AF104" s="1" t="s">
        <v>59</v>
      </c>
      <c r="AG104" s="1" t="s">
        <v>60</v>
      </c>
      <c r="AH104" s="1" t="s">
        <v>58</v>
      </c>
      <c r="AI104" s="1" t="s">
        <v>57</v>
      </c>
      <c r="AJ104" s="1" t="s">
        <v>58</v>
      </c>
      <c r="AK104" s="1">
        <v>0</v>
      </c>
    </row>
    <row r="105" spans="1:37" x14ac:dyDescent="0.3">
      <c r="A105" s="1" t="s">
        <v>326</v>
      </c>
      <c r="C105" s="1" t="s">
        <v>580</v>
      </c>
      <c r="D105" s="1" t="s">
        <v>159</v>
      </c>
      <c r="E105" s="1" t="s">
        <v>160</v>
      </c>
      <c r="F105" s="1" t="s">
        <v>161</v>
      </c>
      <c r="G105" s="1" t="s">
        <v>66</v>
      </c>
      <c r="H105" s="1" t="s">
        <v>67</v>
      </c>
      <c r="I105" s="1" t="s">
        <v>156</v>
      </c>
      <c r="J105" s="1" t="s">
        <v>82</v>
      </c>
      <c r="K105" s="1" t="s">
        <v>47</v>
      </c>
      <c r="L105" s="1" t="s">
        <v>48</v>
      </c>
      <c r="M105" s="1" t="s">
        <v>69</v>
      </c>
      <c r="N105" s="1" t="s">
        <v>50</v>
      </c>
      <c r="O105" s="1" t="s">
        <v>51</v>
      </c>
      <c r="P105" s="1" t="s">
        <v>52</v>
      </c>
      <c r="Q105" s="1" t="s">
        <v>53</v>
      </c>
      <c r="R105" s="1" t="s">
        <v>77</v>
      </c>
      <c r="S105" s="1" t="s">
        <v>53</v>
      </c>
      <c r="T105" s="1" t="b">
        <v>1</v>
      </c>
      <c r="U105" s="1" t="s">
        <v>55</v>
      </c>
      <c r="V105" s="1" t="s">
        <v>56</v>
      </c>
      <c r="W105" s="1" t="b">
        <v>1</v>
      </c>
      <c r="X105" s="1" t="s">
        <v>59</v>
      </c>
      <c r="Y105" s="1" t="s">
        <v>59</v>
      </c>
      <c r="Z105" s="1" t="s">
        <v>59</v>
      </c>
      <c r="AA105" s="1" t="s">
        <v>57</v>
      </c>
      <c r="AB105" s="1" t="s">
        <v>58</v>
      </c>
      <c r="AC105" s="1" t="s">
        <v>60</v>
      </c>
      <c r="AD105" s="1" t="s">
        <v>59</v>
      </c>
      <c r="AE105" s="1" t="s">
        <v>59</v>
      </c>
      <c r="AF105" s="1" t="s">
        <v>57</v>
      </c>
      <c r="AG105" s="1" t="s">
        <v>59</v>
      </c>
      <c r="AH105" s="1" t="s">
        <v>57</v>
      </c>
      <c r="AI105" s="1" t="s">
        <v>60</v>
      </c>
      <c r="AJ105" s="1" t="s">
        <v>60</v>
      </c>
      <c r="AK105" s="1">
        <v>0</v>
      </c>
    </row>
    <row r="106" spans="1:37" x14ac:dyDescent="0.3">
      <c r="A106" s="1" t="s">
        <v>327</v>
      </c>
      <c r="C106" s="1" t="s">
        <v>580</v>
      </c>
      <c r="D106" s="1" t="s">
        <v>159</v>
      </c>
      <c r="E106" s="1" t="s">
        <v>160</v>
      </c>
      <c r="F106" s="1" t="s">
        <v>161</v>
      </c>
      <c r="G106" s="1" t="s">
        <v>66</v>
      </c>
      <c r="H106" s="1" t="s">
        <v>67</v>
      </c>
      <c r="I106" s="1" t="s">
        <v>307</v>
      </c>
      <c r="J106" s="1" t="s">
        <v>82</v>
      </c>
      <c r="K106" s="1" t="s">
        <v>47</v>
      </c>
      <c r="L106" s="1" t="s">
        <v>48</v>
      </c>
      <c r="M106" s="1" t="s">
        <v>92</v>
      </c>
      <c r="N106" s="1" t="s">
        <v>50</v>
      </c>
      <c r="O106" s="1" t="s">
        <v>51</v>
      </c>
      <c r="P106" s="1" t="s">
        <v>52</v>
      </c>
      <c r="Q106" s="1" t="s">
        <v>53</v>
      </c>
      <c r="R106" s="1" t="s">
        <v>116</v>
      </c>
      <c r="S106" s="1" t="s">
        <v>53</v>
      </c>
      <c r="T106" s="1" t="b">
        <v>0</v>
      </c>
      <c r="U106" s="1" t="s">
        <v>55</v>
      </c>
      <c r="V106" s="1" t="s">
        <v>56</v>
      </c>
      <c r="W106" s="1" t="b">
        <v>1</v>
      </c>
      <c r="X106" s="1" t="s">
        <v>58</v>
      </c>
      <c r="Y106" s="1" t="s">
        <v>60</v>
      </c>
      <c r="Z106" s="1" t="s">
        <v>57</v>
      </c>
      <c r="AA106" s="1" t="s">
        <v>57</v>
      </c>
      <c r="AB106" s="1" t="s">
        <v>58</v>
      </c>
      <c r="AC106" s="1" t="s">
        <v>58</v>
      </c>
      <c r="AD106" s="1" t="s">
        <v>60</v>
      </c>
      <c r="AE106" s="1" t="s">
        <v>57</v>
      </c>
      <c r="AF106" s="1" t="s">
        <v>60</v>
      </c>
      <c r="AG106" s="1" t="s">
        <v>60</v>
      </c>
      <c r="AH106" s="1" t="s">
        <v>57</v>
      </c>
      <c r="AI106" s="1" t="s">
        <v>58</v>
      </c>
      <c r="AJ106" s="1" t="s">
        <v>57</v>
      </c>
      <c r="AK106" s="1">
        <v>0</v>
      </c>
    </row>
    <row r="107" spans="1:37" x14ac:dyDescent="0.3">
      <c r="A107" s="1" t="s">
        <v>328</v>
      </c>
      <c r="C107" s="1" t="s">
        <v>72</v>
      </c>
      <c r="D107" s="1" t="s">
        <v>63</v>
      </c>
      <c r="E107" s="1" t="s">
        <v>85</v>
      </c>
      <c r="F107" s="1" t="s">
        <v>161</v>
      </c>
      <c r="G107" s="1" t="s">
        <v>66</v>
      </c>
      <c r="H107" s="1" t="s">
        <v>67</v>
      </c>
      <c r="I107" s="1" t="s">
        <v>87</v>
      </c>
      <c r="J107" s="1" t="s">
        <v>82</v>
      </c>
      <c r="K107" s="1" t="s">
        <v>47</v>
      </c>
      <c r="L107" s="1" t="s">
        <v>48</v>
      </c>
      <c r="M107" s="1" t="s">
        <v>92</v>
      </c>
      <c r="N107" s="1" t="s">
        <v>50</v>
      </c>
      <c r="O107" s="1" t="s">
        <v>51</v>
      </c>
      <c r="P107" s="1" t="s">
        <v>52</v>
      </c>
      <c r="Q107" s="1" t="s">
        <v>53</v>
      </c>
      <c r="R107" s="1" t="s">
        <v>54</v>
      </c>
      <c r="S107" s="1" t="s">
        <v>53</v>
      </c>
      <c r="T107" s="1" t="b">
        <v>1</v>
      </c>
      <c r="U107" s="1" t="s">
        <v>55</v>
      </c>
      <c r="V107" s="1" t="s">
        <v>106</v>
      </c>
      <c r="W107" s="1" t="b">
        <v>1</v>
      </c>
      <c r="X107" s="1" t="s">
        <v>58</v>
      </c>
      <c r="Y107" s="1" t="s">
        <v>60</v>
      </c>
      <c r="Z107" s="1" t="s">
        <v>58</v>
      </c>
      <c r="AA107" s="1" t="s">
        <v>58</v>
      </c>
      <c r="AB107" s="1" t="s">
        <v>60</v>
      </c>
      <c r="AC107" s="1" t="s">
        <v>60</v>
      </c>
      <c r="AD107" s="1" t="s">
        <v>58</v>
      </c>
      <c r="AE107" s="1" t="s">
        <v>58</v>
      </c>
      <c r="AF107" s="1" t="s">
        <v>60</v>
      </c>
      <c r="AG107" s="1" t="s">
        <v>60</v>
      </c>
      <c r="AH107" s="1" t="s">
        <v>60</v>
      </c>
      <c r="AI107" s="1" t="s">
        <v>57</v>
      </c>
      <c r="AJ107" s="1" t="s">
        <v>58</v>
      </c>
      <c r="AK107" s="1">
        <v>1</v>
      </c>
    </row>
    <row r="108" spans="1:37" x14ac:dyDescent="0.3">
      <c r="A108" s="1" t="s">
        <v>329</v>
      </c>
      <c r="C108" s="1" t="s">
        <v>72</v>
      </c>
      <c r="D108" s="1" t="s">
        <v>63</v>
      </c>
      <c r="E108" s="1" t="s">
        <v>85</v>
      </c>
      <c r="F108" s="1" t="s">
        <v>65</v>
      </c>
      <c r="G108" s="1" t="s">
        <v>66</v>
      </c>
      <c r="H108" s="1" t="s">
        <v>90</v>
      </c>
      <c r="I108" s="1" t="s">
        <v>215</v>
      </c>
      <c r="J108" s="1" t="s">
        <v>46</v>
      </c>
      <c r="K108" s="1" t="s">
        <v>47</v>
      </c>
      <c r="L108" s="1" t="s">
        <v>48</v>
      </c>
      <c r="M108" s="1" t="s">
        <v>49</v>
      </c>
      <c r="N108" s="1" t="s">
        <v>50</v>
      </c>
      <c r="O108" s="1" t="s">
        <v>51</v>
      </c>
      <c r="P108" s="1" t="s">
        <v>52</v>
      </c>
      <c r="Q108" s="1" t="s">
        <v>53</v>
      </c>
      <c r="R108" s="1" t="s">
        <v>54</v>
      </c>
      <c r="S108" s="1" t="s">
        <v>53</v>
      </c>
      <c r="T108" s="1" t="b">
        <v>1</v>
      </c>
      <c r="U108" s="1" t="s">
        <v>55</v>
      </c>
      <c r="V108" s="1" t="s">
        <v>56</v>
      </c>
      <c r="W108" s="1" t="b">
        <v>1</v>
      </c>
      <c r="X108" s="1" t="s">
        <v>58</v>
      </c>
      <c r="Y108" s="1" t="s">
        <v>58</v>
      </c>
      <c r="Z108" s="1" t="s">
        <v>58</v>
      </c>
      <c r="AA108" s="1" t="s">
        <v>58</v>
      </c>
      <c r="AB108" s="1" t="s">
        <v>58</v>
      </c>
      <c r="AC108" s="1" t="s">
        <v>60</v>
      </c>
      <c r="AD108" s="1" t="s">
        <v>58</v>
      </c>
      <c r="AE108" s="1" t="s">
        <v>58</v>
      </c>
      <c r="AF108" s="1" t="s">
        <v>58</v>
      </c>
      <c r="AG108" s="1" t="s">
        <v>60</v>
      </c>
      <c r="AH108" s="1" t="s">
        <v>60</v>
      </c>
      <c r="AI108" s="1" t="s">
        <v>58</v>
      </c>
      <c r="AJ108" s="1" t="s">
        <v>58</v>
      </c>
      <c r="AK108" s="1">
        <v>1</v>
      </c>
    </row>
    <row r="109" spans="1:37" x14ac:dyDescent="0.3">
      <c r="A109" s="1" t="s">
        <v>330</v>
      </c>
      <c r="C109" s="1" t="s">
        <v>580</v>
      </c>
      <c r="D109" s="1" t="s">
        <v>63</v>
      </c>
      <c r="E109" s="1" t="s">
        <v>64</v>
      </c>
      <c r="F109" s="1" t="s">
        <v>65</v>
      </c>
      <c r="G109" s="1" t="s">
        <v>43</v>
      </c>
      <c r="H109" s="1" t="s">
        <v>331</v>
      </c>
      <c r="I109" s="1" t="s">
        <v>91</v>
      </c>
      <c r="J109" s="1" t="s">
        <v>82</v>
      </c>
      <c r="K109" s="1" t="s">
        <v>47</v>
      </c>
      <c r="L109" s="1" t="s">
        <v>48</v>
      </c>
      <c r="M109" s="1" t="s">
        <v>92</v>
      </c>
      <c r="N109" s="1" t="s">
        <v>50</v>
      </c>
      <c r="O109" s="1" t="s">
        <v>51</v>
      </c>
      <c r="P109" s="1" t="s">
        <v>52</v>
      </c>
      <c r="Q109" s="1" t="s">
        <v>53</v>
      </c>
      <c r="R109" s="1" t="s">
        <v>77</v>
      </c>
      <c r="S109" s="1" t="s">
        <v>53</v>
      </c>
      <c r="T109" s="1" t="b">
        <v>1</v>
      </c>
      <c r="U109" s="1" t="s">
        <v>55</v>
      </c>
      <c r="V109" s="1" t="s">
        <v>56</v>
      </c>
      <c r="W109" s="1" t="b">
        <v>1</v>
      </c>
      <c r="X109" s="1" t="s">
        <v>57</v>
      </c>
      <c r="Y109" s="1" t="s">
        <v>57</v>
      </c>
      <c r="Z109" s="1" t="s">
        <v>57</v>
      </c>
      <c r="AA109" s="1" t="s">
        <v>57</v>
      </c>
      <c r="AB109" s="1" t="s">
        <v>60</v>
      </c>
      <c r="AC109" s="1" t="s">
        <v>58</v>
      </c>
      <c r="AD109" s="1" t="s">
        <v>58</v>
      </c>
      <c r="AE109" s="1" t="s">
        <v>58</v>
      </c>
      <c r="AF109" s="1" t="s">
        <v>58</v>
      </c>
      <c r="AG109" s="1" t="s">
        <v>59</v>
      </c>
      <c r="AH109" s="1" t="s">
        <v>59</v>
      </c>
      <c r="AI109" s="1" t="s">
        <v>58</v>
      </c>
      <c r="AJ109" s="1" t="s">
        <v>58</v>
      </c>
      <c r="AK109" s="1">
        <v>1</v>
      </c>
    </row>
    <row r="110" spans="1:37" x14ac:dyDescent="0.3">
      <c r="A110" s="1" t="s">
        <v>332</v>
      </c>
      <c r="C110" s="1" t="s">
        <v>580</v>
      </c>
      <c r="D110" s="1" t="s">
        <v>159</v>
      </c>
      <c r="E110" s="1" t="s">
        <v>160</v>
      </c>
      <c r="F110" s="1" t="s">
        <v>161</v>
      </c>
      <c r="G110" s="1" t="s">
        <v>66</v>
      </c>
      <c r="H110" s="1" t="s">
        <v>67</v>
      </c>
      <c r="I110" s="1" t="s">
        <v>105</v>
      </c>
      <c r="J110" s="1" t="s">
        <v>82</v>
      </c>
      <c r="K110" s="1" t="s">
        <v>47</v>
      </c>
      <c r="L110" s="1" t="s">
        <v>48</v>
      </c>
      <c r="M110" s="1" t="s">
        <v>92</v>
      </c>
      <c r="N110" s="1" t="s">
        <v>50</v>
      </c>
      <c r="O110" s="1" t="s">
        <v>51</v>
      </c>
      <c r="P110" s="1" t="s">
        <v>52</v>
      </c>
      <c r="Q110" s="1" t="s">
        <v>53</v>
      </c>
      <c r="R110" s="1" t="s">
        <v>116</v>
      </c>
      <c r="S110" s="1" t="s">
        <v>53</v>
      </c>
      <c r="T110" s="1" t="b">
        <v>1</v>
      </c>
      <c r="U110" s="1" t="s">
        <v>55</v>
      </c>
      <c r="V110" s="1" t="s">
        <v>56</v>
      </c>
      <c r="W110" s="1" t="b">
        <v>1</v>
      </c>
      <c r="X110" s="1" t="s">
        <v>58</v>
      </c>
      <c r="Y110" s="1" t="s">
        <v>60</v>
      </c>
      <c r="Z110" s="1" t="s">
        <v>60</v>
      </c>
      <c r="AA110" s="1" t="s">
        <v>60</v>
      </c>
      <c r="AB110" s="1" t="s">
        <v>58</v>
      </c>
      <c r="AC110" s="1" t="s">
        <v>60</v>
      </c>
      <c r="AD110" s="1" t="s">
        <v>60</v>
      </c>
      <c r="AE110" s="1" t="s">
        <v>60</v>
      </c>
      <c r="AF110" s="1" t="s">
        <v>60</v>
      </c>
      <c r="AG110" s="1" t="s">
        <v>59</v>
      </c>
      <c r="AH110" s="1" t="s">
        <v>58</v>
      </c>
      <c r="AI110" s="1" t="s">
        <v>60</v>
      </c>
      <c r="AJ110" s="1" t="s">
        <v>60</v>
      </c>
      <c r="AK110" s="1">
        <v>0</v>
      </c>
    </row>
    <row r="111" spans="1:37" x14ac:dyDescent="0.3">
      <c r="A111" s="1" t="s">
        <v>333</v>
      </c>
      <c r="C111" s="1" t="s">
        <v>580</v>
      </c>
      <c r="D111" s="1" t="s">
        <v>40</v>
      </c>
      <c r="E111" s="1" t="s">
        <v>160</v>
      </c>
      <c r="F111" s="1" t="s">
        <v>161</v>
      </c>
      <c r="G111" s="1" t="s">
        <v>66</v>
      </c>
      <c r="H111" s="1" t="s">
        <v>44</v>
      </c>
      <c r="I111" s="1" t="s">
        <v>334</v>
      </c>
      <c r="J111" s="1" t="s">
        <v>82</v>
      </c>
      <c r="K111" s="1" t="s">
        <v>47</v>
      </c>
      <c r="L111" s="1" t="s">
        <v>122</v>
      </c>
      <c r="M111" s="1" t="s">
        <v>69</v>
      </c>
      <c r="N111" s="1" t="s">
        <v>50</v>
      </c>
      <c r="O111" s="1" t="s">
        <v>51</v>
      </c>
      <c r="P111" s="1" t="s">
        <v>123</v>
      </c>
      <c r="Q111" s="1" t="s">
        <v>78</v>
      </c>
      <c r="R111" s="1" t="s">
        <v>77</v>
      </c>
      <c r="S111" s="1" t="s">
        <v>78</v>
      </c>
      <c r="T111" s="1" t="b">
        <v>1</v>
      </c>
      <c r="U111" s="1" t="s">
        <v>55</v>
      </c>
      <c r="V111" s="1" t="s">
        <v>56</v>
      </c>
      <c r="W111" s="1" t="b">
        <v>1</v>
      </c>
      <c r="X111" s="1" t="s">
        <v>58</v>
      </c>
      <c r="Y111" s="1" t="s">
        <v>58</v>
      </c>
      <c r="Z111" s="1" t="s">
        <v>58</v>
      </c>
      <c r="AA111" s="1" t="s">
        <v>58</v>
      </c>
      <c r="AB111" s="1" t="s">
        <v>57</v>
      </c>
      <c r="AC111" s="1" t="s">
        <v>60</v>
      </c>
      <c r="AD111" s="1" t="s">
        <v>58</v>
      </c>
      <c r="AE111" s="1" t="s">
        <v>60</v>
      </c>
      <c r="AF111" s="1" t="s">
        <v>58</v>
      </c>
      <c r="AG111" s="1" t="s">
        <v>60</v>
      </c>
      <c r="AH111" s="1" t="s">
        <v>58</v>
      </c>
      <c r="AI111" s="1" t="s">
        <v>60</v>
      </c>
      <c r="AJ111" s="1" t="s">
        <v>58</v>
      </c>
      <c r="AK111" s="1">
        <v>0</v>
      </c>
    </row>
    <row r="112" spans="1:37" x14ac:dyDescent="0.3">
      <c r="A112" s="1" t="s">
        <v>335</v>
      </c>
      <c r="C112" s="1" t="s">
        <v>580</v>
      </c>
      <c r="D112" s="1" t="s">
        <v>159</v>
      </c>
      <c r="E112" s="1" t="s">
        <v>160</v>
      </c>
      <c r="F112" s="1" t="s">
        <v>161</v>
      </c>
      <c r="G112" s="1" t="s">
        <v>66</v>
      </c>
      <c r="H112" s="1" t="s">
        <v>67</v>
      </c>
      <c r="I112" s="1" t="s">
        <v>156</v>
      </c>
      <c r="J112" s="1" t="s">
        <v>82</v>
      </c>
      <c r="K112" s="1" t="s">
        <v>47</v>
      </c>
      <c r="L112" s="1" t="s">
        <v>48</v>
      </c>
      <c r="M112" s="1" t="s">
        <v>49</v>
      </c>
      <c r="N112" s="1" t="s">
        <v>50</v>
      </c>
      <c r="O112" s="1" t="s">
        <v>51</v>
      </c>
      <c r="P112" s="1" t="s">
        <v>52</v>
      </c>
      <c r="Q112" s="1" t="s">
        <v>53</v>
      </c>
      <c r="R112" s="1" t="s">
        <v>54</v>
      </c>
      <c r="S112" s="1" t="s">
        <v>53</v>
      </c>
      <c r="T112" s="1" t="b">
        <v>1</v>
      </c>
      <c r="U112" s="1" t="s">
        <v>55</v>
      </c>
      <c r="V112" s="1" t="s">
        <v>56</v>
      </c>
      <c r="W112" s="1" t="b">
        <v>1</v>
      </c>
      <c r="X112" s="1" t="s">
        <v>57</v>
      </c>
      <c r="Y112" s="1" t="s">
        <v>58</v>
      </c>
      <c r="Z112" s="1" t="s">
        <v>58</v>
      </c>
      <c r="AA112" s="1" t="s">
        <v>60</v>
      </c>
      <c r="AB112" s="1" t="s">
        <v>58</v>
      </c>
      <c r="AC112" s="1" t="s">
        <v>60</v>
      </c>
      <c r="AD112" s="1" t="s">
        <v>58</v>
      </c>
      <c r="AE112" s="1" t="s">
        <v>58</v>
      </c>
      <c r="AF112" s="1" t="s">
        <v>60</v>
      </c>
      <c r="AG112" s="1" t="s">
        <v>59</v>
      </c>
      <c r="AH112" s="1" t="s">
        <v>59</v>
      </c>
      <c r="AI112" s="1" t="s">
        <v>58</v>
      </c>
      <c r="AJ112" s="1" t="s">
        <v>58</v>
      </c>
      <c r="AK112" s="1">
        <v>1</v>
      </c>
    </row>
    <row r="113" spans="1:37" x14ac:dyDescent="0.3">
      <c r="A113" s="1" t="s">
        <v>336</v>
      </c>
      <c r="C113" s="1" t="s">
        <v>72</v>
      </c>
      <c r="D113" s="1" t="s">
        <v>40</v>
      </c>
      <c r="E113" s="1" t="s">
        <v>41</v>
      </c>
      <c r="F113" s="1" t="s">
        <v>161</v>
      </c>
      <c r="G113" s="1" t="s">
        <v>66</v>
      </c>
      <c r="H113" s="1" t="s">
        <v>67</v>
      </c>
      <c r="I113" s="1" t="s">
        <v>91</v>
      </c>
      <c r="J113" s="1" t="s">
        <v>46</v>
      </c>
      <c r="K113" s="1" t="s">
        <v>47</v>
      </c>
      <c r="L113" s="1" t="s">
        <v>48</v>
      </c>
      <c r="M113" s="1" t="s">
        <v>92</v>
      </c>
      <c r="N113" s="1" t="s">
        <v>50</v>
      </c>
      <c r="O113" s="1" t="s">
        <v>51</v>
      </c>
      <c r="P113" s="1" t="s">
        <v>52</v>
      </c>
      <c r="Q113" s="1" t="s">
        <v>53</v>
      </c>
      <c r="R113" s="1" t="s">
        <v>54</v>
      </c>
      <c r="S113" s="1" t="s">
        <v>53</v>
      </c>
      <c r="T113" s="1" t="b">
        <v>1</v>
      </c>
      <c r="U113" s="1" t="s">
        <v>55</v>
      </c>
      <c r="V113" s="1" t="s">
        <v>56</v>
      </c>
      <c r="W113" s="1" t="b">
        <v>1</v>
      </c>
      <c r="X113" s="1" t="s">
        <v>57</v>
      </c>
      <c r="Y113" s="1" t="s">
        <v>58</v>
      </c>
      <c r="Z113" s="1" t="s">
        <v>60</v>
      </c>
      <c r="AA113" s="1" t="s">
        <v>57</v>
      </c>
      <c r="AB113" s="1" t="s">
        <v>59</v>
      </c>
      <c r="AC113" s="1" t="s">
        <v>60</v>
      </c>
      <c r="AD113" s="1" t="s">
        <v>58</v>
      </c>
      <c r="AE113" s="1" t="s">
        <v>58</v>
      </c>
      <c r="AF113" s="1" t="s">
        <v>60</v>
      </c>
      <c r="AG113" s="1" t="s">
        <v>59</v>
      </c>
      <c r="AH113" s="1" t="s">
        <v>58</v>
      </c>
      <c r="AI113" s="1" t="s">
        <v>57</v>
      </c>
      <c r="AJ113" s="1" t="s">
        <v>57</v>
      </c>
      <c r="AK113" s="1">
        <v>1</v>
      </c>
    </row>
    <row r="114" spans="1:37" x14ac:dyDescent="0.3">
      <c r="A114" s="1" t="s">
        <v>337</v>
      </c>
      <c r="C114" s="1" t="s">
        <v>580</v>
      </c>
      <c r="D114" s="1" t="s">
        <v>159</v>
      </c>
      <c r="E114" s="1" t="s">
        <v>160</v>
      </c>
      <c r="F114" s="1" t="s">
        <v>161</v>
      </c>
      <c r="G114" s="1" t="s">
        <v>66</v>
      </c>
      <c r="H114" s="1" t="s">
        <v>67</v>
      </c>
      <c r="I114" s="1" t="s">
        <v>338</v>
      </c>
      <c r="J114" s="1" t="s">
        <v>46</v>
      </c>
      <c r="K114" s="1" t="s">
        <v>47</v>
      </c>
      <c r="L114" s="1" t="s">
        <v>48</v>
      </c>
      <c r="M114" s="1" t="s">
        <v>49</v>
      </c>
      <c r="N114" s="1" t="s">
        <v>50</v>
      </c>
      <c r="O114" s="1" t="s">
        <v>141</v>
      </c>
      <c r="P114" s="1" t="s">
        <v>52</v>
      </c>
      <c r="Q114" s="1" t="s">
        <v>53</v>
      </c>
      <c r="S114" s="1" t="s">
        <v>53</v>
      </c>
      <c r="T114" s="1" t="b">
        <v>1</v>
      </c>
      <c r="U114" s="1" t="s">
        <v>55</v>
      </c>
      <c r="V114" s="1" t="s">
        <v>56</v>
      </c>
      <c r="W114" s="1" t="b">
        <v>1</v>
      </c>
      <c r="X114" s="1" t="s">
        <v>57</v>
      </c>
      <c r="Y114" s="1" t="s">
        <v>57</v>
      </c>
      <c r="Z114" s="1" t="s">
        <v>58</v>
      </c>
      <c r="AA114" s="1" t="s">
        <v>57</v>
      </c>
      <c r="AB114" s="1" t="s">
        <v>58</v>
      </c>
      <c r="AC114" s="1" t="s">
        <v>60</v>
      </c>
      <c r="AD114" s="1" t="s">
        <v>60</v>
      </c>
      <c r="AE114" s="1" t="s">
        <v>57</v>
      </c>
      <c r="AF114" s="1" t="s">
        <v>58</v>
      </c>
      <c r="AG114" s="1" t="s">
        <v>60</v>
      </c>
      <c r="AH114" s="1" t="s">
        <v>57</v>
      </c>
      <c r="AI114" s="1" t="s">
        <v>57</v>
      </c>
      <c r="AJ114" s="1" t="s">
        <v>57</v>
      </c>
      <c r="AK114" s="1">
        <v>1</v>
      </c>
    </row>
    <row r="115" spans="1:37" x14ac:dyDescent="0.3">
      <c r="A115" s="1" t="s">
        <v>339</v>
      </c>
      <c r="C115" s="1" t="s">
        <v>580</v>
      </c>
      <c r="D115" s="1" t="s">
        <v>40</v>
      </c>
      <c r="E115" s="1" t="s">
        <v>41</v>
      </c>
      <c r="F115" s="1" t="s">
        <v>42</v>
      </c>
      <c r="G115" s="1" t="s">
        <v>66</v>
      </c>
      <c r="H115" s="1" t="s">
        <v>67</v>
      </c>
      <c r="I115" s="1" t="s">
        <v>340</v>
      </c>
      <c r="J115" s="1" t="s">
        <v>82</v>
      </c>
      <c r="K115" s="1" t="s">
        <v>47</v>
      </c>
      <c r="L115" s="1" t="s">
        <v>48</v>
      </c>
      <c r="M115" s="1" t="s">
        <v>92</v>
      </c>
      <c r="N115" s="1" t="s">
        <v>50</v>
      </c>
      <c r="O115" s="1" t="s">
        <v>51</v>
      </c>
      <c r="P115" s="1" t="s">
        <v>123</v>
      </c>
      <c r="Q115" s="1" t="s">
        <v>53</v>
      </c>
      <c r="R115" s="1" t="s">
        <v>116</v>
      </c>
      <c r="S115" s="1" t="s">
        <v>53</v>
      </c>
      <c r="T115" s="1" t="b">
        <v>0</v>
      </c>
      <c r="U115" s="1" t="s">
        <v>55</v>
      </c>
      <c r="V115" s="1" t="s">
        <v>56</v>
      </c>
      <c r="W115" s="1" t="b">
        <v>1</v>
      </c>
      <c r="X115" s="1" t="s">
        <v>58</v>
      </c>
      <c r="Y115" s="1" t="s">
        <v>58</v>
      </c>
      <c r="Z115" s="1" t="s">
        <v>59</v>
      </c>
      <c r="AA115" s="1" t="s">
        <v>60</v>
      </c>
      <c r="AB115" s="1" t="s">
        <v>58</v>
      </c>
      <c r="AC115" s="1" t="s">
        <v>60</v>
      </c>
      <c r="AD115" s="1" t="s">
        <v>59</v>
      </c>
      <c r="AE115" s="1" t="s">
        <v>59</v>
      </c>
      <c r="AF115" s="1" t="s">
        <v>60</v>
      </c>
      <c r="AG115" s="1" t="s">
        <v>60</v>
      </c>
      <c r="AH115" s="1" t="s">
        <v>58</v>
      </c>
      <c r="AI115" s="1" t="s">
        <v>58</v>
      </c>
      <c r="AJ115" s="1" t="s">
        <v>58</v>
      </c>
      <c r="AK115" s="1">
        <v>0</v>
      </c>
    </row>
    <row r="116" spans="1:37" x14ac:dyDescent="0.3">
      <c r="A116" s="1" t="s">
        <v>341</v>
      </c>
      <c r="C116" s="1" t="s">
        <v>580</v>
      </c>
      <c r="D116" s="1" t="s">
        <v>63</v>
      </c>
      <c r="E116" s="1" t="s">
        <v>64</v>
      </c>
      <c r="F116" s="1" t="s">
        <v>65</v>
      </c>
      <c r="G116" s="1" t="s">
        <v>43</v>
      </c>
      <c r="H116" s="1" t="s">
        <v>109</v>
      </c>
      <c r="I116" s="1" t="s">
        <v>156</v>
      </c>
      <c r="J116" s="1" t="s">
        <v>82</v>
      </c>
      <c r="K116" s="1" t="s">
        <v>47</v>
      </c>
      <c r="L116" s="1" t="s">
        <v>48</v>
      </c>
      <c r="M116" s="1" t="s">
        <v>49</v>
      </c>
      <c r="N116" s="1" t="s">
        <v>50</v>
      </c>
      <c r="O116" s="1" t="s">
        <v>51</v>
      </c>
      <c r="P116" s="1" t="s">
        <v>52</v>
      </c>
      <c r="Q116" s="1" t="s">
        <v>53</v>
      </c>
      <c r="R116" s="1" t="s">
        <v>54</v>
      </c>
      <c r="S116" s="1" t="s">
        <v>53</v>
      </c>
      <c r="T116" s="1" t="b">
        <v>1</v>
      </c>
      <c r="U116" s="1" t="s">
        <v>55</v>
      </c>
      <c r="V116" s="1" t="s">
        <v>79</v>
      </c>
      <c r="W116" s="1" t="b">
        <v>1</v>
      </c>
      <c r="X116" s="1" t="s">
        <v>57</v>
      </c>
      <c r="Y116" s="1" t="s">
        <v>60</v>
      </c>
      <c r="Z116" s="1" t="s">
        <v>60</v>
      </c>
      <c r="AA116" s="1" t="s">
        <v>60</v>
      </c>
      <c r="AB116" s="1" t="s">
        <v>58</v>
      </c>
      <c r="AC116" s="1" t="s">
        <v>60</v>
      </c>
      <c r="AD116" s="1" t="s">
        <v>59</v>
      </c>
      <c r="AE116" s="1" t="s">
        <v>59</v>
      </c>
      <c r="AF116" s="1" t="s">
        <v>60</v>
      </c>
      <c r="AG116" s="1" t="s">
        <v>60</v>
      </c>
      <c r="AH116" s="1" t="s">
        <v>60</v>
      </c>
      <c r="AI116" s="1" t="s">
        <v>60</v>
      </c>
      <c r="AJ116" s="1" t="s">
        <v>60</v>
      </c>
      <c r="AK116" s="1">
        <v>0</v>
      </c>
    </row>
    <row r="117" spans="1:37" x14ac:dyDescent="0.3">
      <c r="A117" s="1" t="s">
        <v>342</v>
      </c>
      <c r="C117" s="1" t="s">
        <v>72</v>
      </c>
      <c r="D117" s="1" t="s">
        <v>159</v>
      </c>
      <c r="E117" s="1" t="s">
        <v>160</v>
      </c>
      <c r="F117" s="1" t="s">
        <v>161</v>
      </c>
      <c r="G117" s="1" t="s">
        <v>66</v>
      </c>
      <c r="H117" s="1" t="s">
        <v>44</v>
      </c>
      <c r="I117" s="1" t="s">
        <v>343</v>
      </c>
      <c r="J117" s="1" t="s">
        <v>82</v>
      </c>
      <c r="K117" s="1" t="s">
        <v>47</v>
      </c>
      <c r="L117" s="1" t="s">
        <v>48</v>
      </c>
      <c r="M117" s="1" t="s">
        <v>76</v>
      </c>
      <c r="N117" s="1" t="s">
        <v>50</v>
      </c>
      <c r="O117" s="1" t="s">
        <v>51</v>
      </c>
      <c r="P117" s="1" t="s">
        <v>52</v>
      </c>
      <c r="Q117" s="1" t="s">
        <v>53</v>
      </c>
      <c r="R117" s="1" t="s">
        <v>54</v>
      </c>
      <c r="S117" s="1" t="s">
        <v>53</v>
      </c>
      <c r="T117" s="1" t="b">
        <v>1</v>
      </c>
      <c r="U117" s="1" t="s">
        <v>55</v>
      </c>
      <c r="V117" s="1" t="s">
        <v>79</v>
      </c>
      <c r="W117" s="1" t="b">
        <v>1</v>
      </c>
      <c r="X117" s="1" t="s">
        <v>58</v>
      </c>
      <c r="Y117" s="1" t="s">
        <v>60</v>
      </c>
      <c r="Z117" s="1" t="s">
        <v>60</v>
      </c>
      <c r="AA117" s="1" t="s">
        <v>58</v>
      </c>
      <c r="AB117" s="1" t="s">
        <v>60</v>
      </c>
      <c r="AC117" s="1" t="s">
        <v>59</v>
      </c>
      <c r="AD117" s="1" t="s">
        <v>59</v>
      </c>
      <c r="AE117" s="1" t="s">
        <v>59</v>
      </c>
      <c r="AF117" s="1" t="s">
        <v>60</v>
      </c>
      <c r="AG117" s="1" t="s">
        <v>59</v>
      </c>
      <c r="AH117" s="1" t="s">
        <v>59</v>
      </c>
      <c r="AI117" s="1" t="s">
        <v>58</v>
      </c>
      <c r="AJ117" s="1" t="s">
        <v>58</v>
      </c>
      <c r="AK117" s="1">
        <v>0</v>
      </c>
    </row>
    <row r="118" spans="1:37" x14ac:dyDescent="0.3">
      <c r="A118" s="1" t="s">
        <v>344</v>
      </c>
      <c r="C118" s="1" t="s">
        <v>580</v>
      </c>
      <c r="D118" s="1" t="s">
        <v>159</v>
      </c>
      <c r="E118" s="1" t="s">
        <v>160</v>
      </c>
      <c r="F118" s="1" t="s">
        <v>161</v>
      </c>
      <c r="G118" s="1" t="s">
        <v>66</v>
      </c>
      <c r="H118" s="1" t="s">
        <v>44</v>
      </c>
      <c r="I118" s="1" t="s">
        <v>310</v>
      </c>
      <c r="J118" s="1" t="s">
        <v>82</v>
      </c>
      <c r="K118" s="1" t="s">
        <v>47</v>
      </c>
      <c r="L118" s="1" t="s">
        <v>48</v>
      </c>
      <c r="M118" s="1" t="s">
        <v>76</v>
      </c>
      <c r="N118" s="1" t="s">
        <v>50</v>
      </c>
      <c r="O118" s="1" t="s">
        <v>51</v>
      </c>
      <c r="P118" s="1" t="s">
        <v>52</v>
      </c>
      <c r="Q118" s="1" t="s">
        <v>53</v>
      </c>
      <c r="R118" s="1" t="s">
        <v>54</v>
      </c>
      <c r="S118" s="1" t="s">
        <v>53</v>
      </c>
      <c r="T118" s="1" t="b">
        <v>1</v>
      </c>
      <c r="U118" s="1" t="s">
        <v>55</v>
      </c>
      <c r="V118" s="1" t="s">
        <v>56</v>
      </c>
      <c r="W118" s="1" t="b">
        <v>1</v>
      </c>
      <c r="X118" s="1" t="s">
        <v>60</v>
      </c>
      <c r="Y118" s="1" t="s">
        <v>59</v>
      </c>
      <c r="Z118" s="1" t="s">
        <v>59</v>
      </c>
      <c r="AA118" s="1" t="s">
        <v>59</v>
      </c>
      <c r="AB118" s="1" t="s">
        <v>60</v>
      </c>
      <c r="AC118" s="1" t="s">
        <v>60</v>
      </c>
      <c r="AD118" s="1" t="s">
        <v>59</v>
      </c>
      <c r="AE118" s="1" t="s">
        <v>59</v>
      </c>
      <c r="AF118" s="1" t="s">
        <v>60</v>
      </c>
      <c r="AG118" s="1" t="s">
        <v>59</v>
      </c>
      <c r="AH118" s="1" t="s">
        <v>57</v>
      </c>
      <c r="AI118" s="1" t="s">
        <v>57</v>
      </c>
      <c r="AJ118" s="1" t="s">
        <v>60</v>
      </c>
      <c r="AK118" s="1">
        <v>0</v>
      </c>
    </row>
    <row r="119" spans="1:37" x14ac:dyDescent="0.3">
      <c r="A119" s="1" t="s">
        <v>345</v>
      </c>
      <c r="C119" s="1" t="s">
        <v>580</v>
      </c>
      <c r="D119" s="1" t="s">
        <v>159</v>
      </c>
      <c r="E119" s="1" t="s">
        <v>160</v>
      </c>
      <c r="F119" s="1" t="s">
        <v>161</v>
      </c>
      <c r="G119" s="1" t="s">
        <v>66</v>
      </c>
      <c r="H119" s="1" t="s">
        <v>346</v>
      </c>
      <c r="I119" s="1" t="s">
        <v>91</v>
      </c>
      <c r="J119" s="1" t="s">
        <v>46</v>
      </c>
      <c r="K119" s="1" t="s">
        <v>47</v>
      </c>
      <c r="L119" s="1" t="s">
        <v>48</v>
      </c>
      <c r="M119" s="1" t="s">
        <v>49</v>
      </c>
      <c r="N119" s="1" t="s">
        <v>50</v>
      </c>
      <c r="O119" s="1" t="s">
        <v>51</v>
      </c>
      <c r="P119" s="1" t="s">
        <v>52</v>
      </c>
      <c r="Q119" s="1" t="s">
        <v>53</v>
      </c>
      <c r="R119" s="1" t="s">
        <v>54</v>
      </c>
      <c r="S119" s="1" t="s">
        <v>53</v>
      </c>
      <c r="T119" s="1" t="b">
        <v>1</v>
      </c>
      <c r="U119" s="1" t="s">
        <v>55</v>
      </c>
      <c r="V119" s="1" t="s">
        <v>56</v>
      </c>
      <c r="W119" s="1" t="b">
        <v>1</v>
      </c>
      <c r="X119" s="1" t="s">
        <v>58</v>
      </c>
      <c r="Y119" s="1" t="s">
        <v>60</v>
      </c>
      <c r="Z119" s="1" t="s">
        <v>59</v>
      </c>
      <c r="AA119" s="1" t="s">
        <v>60</v>
      </c>
      <c r="AB119" s="1" t="s">
        <v>60</v>
      </c>
      <c r="AC119" s="1" t="s">
        <v>58</v>
      </c>
      <c r="AD119" s="1" t="s">
        <v>60</v>
      </c>
      <c r="AE119" s="1" t="s">
        <v>60</v>
      </c>
      <c r="AF119" s="1" t="s">
        <v>58</v>
      </c>
      <c r="AG119" s="1" t="s">
        <v>59</v>
      </c>
      <c r="AH119" s="1" t="s">
        <v>60</v>
      </c>
      <c r="AI119" s="1" t="s">
        <v>58</v>
      </c>
      <c r="AJ119" s="1" t="s">
        <v>60</v>
      </c>
      <c r="AK119" s="1">
        <v>1</v>
      </c>
    </row>
    <row r="120" spans="1:37" x14ac:dyDescent="0.3">
      <c r="A120" s="1" t="s">
        <v>347</v>
      </c>
      <c r="C120" s="1" t="s">
        <v>72</v>
      </c>
      <c r="D120" s="1" t="s">
        <v>159</v>
      </c>
      <c r="E120" s="1" t="s">
        <v>160</v>
      </c>
      <c r="F120" s="1" t="s">
        <v>161</v>
      </c>
      <c r="G120" s="1" t="s">
        <v>66</v>
      </c>
      <c r="H120" s="1" t="s">
        <v>44</v>
      </c>
      <c r="I120" s="1" t="s">
        <v>348</v>
      </c>
      <c r="J120" s="1" t="s">
        <v>82</v>
      </c>
      <c r="K120" s="1" t="s">
        <v>47</v>
      </c>
      <c r="L120" s="1" t="s">
        <v>48</v>
      </c>
      <c r="M120" s="1" t="s">
        <v>69</v>
      </c>
      <c r="N120" s="1" t="s">
        <v>50</v>
      </c>
      <c r="O120" s="1" t="s">
        <v>51</v>
      </c>
      <c r="P120" s="1" t="s">
        <v>52</v>
      </c>
      <c r="Q120" s="1" t="s">
        <v>53</v>
      </c>
      <c r="R120" s="1" t="s">
        <v>54</v>
      </c>
      <c r="S120" s="1" t="s">
        <v>53</v>
      </c>
      <c r="T120" s="1" t="b">
        <v>1</v>
      </c>
      <c r="U120" s="1" t="s">
        <v>55</v>
      </c>
      <c r="V120" s="1" t="s">
        <v>106</v>
      </c>
      <c r="W120" s="1" t="b">
        <v>1</v>
      </c>
      <c r="X120" s="1" t="s">
        <v>58</v>
      </c>
      <c r="Y120" s="1" t="s">
        <v>59</v>
      </c>
      <c r="Z120" s="1" t="s">
        <v>59</v>
      </c>
      <c r="AA120" s="1" t="s">
        <v>59</v>
      </c>
      <c r="AB120" s="1" t="s">
        <v>58</v>
      </c>
      <c r="AC120" s="1" t="s">
        <v>60</v>
      </c>
      <c r="AD120" s="1" t="s">
        <v>59</v>
      </c>
      <c r="AE120" s="1" t="s">
        <v>58</v>
      </c>
      <c r="AF120" s="1" t="s">
        <v>58</v>
      </c>
      <c r="AG120" s="1" t="s">
        <v>60</v>
      </c>
      <c r="AH120" s="1" t="s">
        <v>58</v>
      </c>
      <c r="AI120" s="1" t="s">
        <v>58</v>
      </c>
      <c r="AJ120" s="1" t="s">
        <v>58</v>
      </c>
      <c r="AK120" s="1">
        <v>0</v>
      </c>
    </row>
    <row r="121" spans="1:37" x14ac:dyDescent="0.3">
      <c r="A121" s="1" t="s">
        <v>349</v>
      </c>
      <c r="C121" s="1" t="s">
        <v>580</v>
      </c>
      <c r="D121" s="1" t="s">
        <v>159</v>
      </c>
      <c r="E121" s="1" t="s">
        <v>160</v>
      </c>
      <c r="F121" s="1" t="s">
        <v>161</v>
      </c>
      <c r="G121" s="1" t="s">
        <v>66</v>
      </c>
      <c r="H121" s="1" t="s">
        <v>44</v>
      </c>
      <c r="I121" s="1" t="s">
        <v>156</v>
      </c>
      <c r="J121" s="1" t="s">
        <v>82</v>
      </c>
      <c r="K121" s="1" t="s">
        <v>47</v>
      </c>
      <c r="L121" s="1" t="s">
        <v>48</v>
      </c>
      <c r="M121" s="1" t="s">
        <v>69</v>
      </c>
      <c r="N121" s="1" t="s">
        <v>50</v>
      </c>
      <c r="O121" s="1" t="s">
        <v>51</v>
      </c>
      <c r="P121" s="1" t="s">
        <v>52</v>
      </c>
      <c r="Q121" s="1" t="s">
        <v>53</v>
      </c>
      <c r="R121" s="1" t="s">
        <v>54</v>
      </c>
      <c r="S121" s="1" t="s">
        <v>53</v>
      </c>
      <c r="T121" s="1" t="b">
        <v>1</v>
      </c>
      <c r="U121" s="1" t="s">
        <v>55</v>
      </c>
      <c r="V121" s="1" t="s">
        <v>79</v>
      </c>
      <c r="W121" s="1" t="b">
        <v>1</v>
      </c>
      <c r="X121" s="1" t="s">
        <v>58</v>
      </c>
      <c r="Y121" s="1" t="s">
        <v>59</v>
      </c>
      <c r="Z121" s="1" t="s">
        <v>59</v>
      </c>
      <c r="AA121" s="1" t="s">
        <v>57</v>
      </c>
      <c r="AB121" s="1" t="s">
        <v>58</v>
      </c>
      <c r="AC121" s="1" t="s">
        <v>60</v>
      </c>
      <c r="AD121" s="1" t="s">
        <v>59</v>
      </c>
      <c r="AE121" s="1" t="s">
        <v>58</v>
      </c>
      <c r="AF121" s="1" t="s">
        <v>60</v>
      </c>
      <c r="AG121" s="1" t="s">
        <v>60</v>
      </c>
      <c r="AH121" s="1" t="s">
        <v>57</v>
      </c>
      <c r="AI121" s="1" t="s">
        <v>58</v>
      </c>
      <c r="AJ121" s="1" t="s">
        <v>58</v>
      </c>
      <c r="AK121" s="1">
        <v>0</v>
      </c>
    </row>
    <row r="122" spans="1:37" x14ac:dyDescent="0.3">
      <c r="A122" s="1" t="s">
        <v>350</v>
      </c>
      <c r="C122" s="1" t="s">
        <v>72</v>
      </c>
      <c r="D122" s="1" t="s">
        <v>159</v>
      </c>
      <c r="E122" s="1" t="s">
        <v>160</v>
      </c>
      <c r="F122" s="1" t="s">
        <v>161</v>
      </c>
      <c r="G122" s="1" t="s">
        <v>43</v>
      </c>
      <c r="H122" s="1" t="s">
        <v>44</v>
      </c>
      <c r="I122" s="1" t="s">
        <v>351</v>
      </c>
      <c r="J122" s="1" t="s">
        <v>82</v>
      </c>
      <c r="K122" s="1" t="s">
        <v>47</v>
      </c>
      <c r="L122" s="1" t="s">
        <v>48</v>
      </c>
      <c r="M122" s="1" t="s">
        <v>49</v>
      </c>
      <c r="N122" s="1" t="s">
        <v>50</v>
      </c>
      <c r="O122" s="1" t="s">
        <v>51</v>
      </c>
      <c r="P122" s="1" t="s">
        <v>52</v>
      </c>
      <c r="Q122" s="1" t="s">
        <v>53</v>
      </c>
      <c r="R122" s="1" t="s">
        <v>54</v>
      </c>
      <c r="S122" s="1" t="s">
        <v>53</v>
      </c>
      <c r="T122" s="1" t="b">
        <v>1</v>
      </c>
      <c r="U122" s="1" t="s">
        <v>55</v>
      </c>
      <c r="V122" s="1" t="s">
        <v>79</v>
      </c>
      <c r="W122" s="1" t="b">
        <v>1</v>
      </c>
      <c r="X122" s="1" t="s">
        <v>60</v>
      </c>
      <c r="Y122" s="1" t="s">
        <v>60</v>
      </c>
      <c r="Z122" s="1" t="s">
        <v>60</v>
      </c>
      <c r="AA122" s="1" t="s">
        <v>60</v>
      </c>
      <c r="AB122" s="1" t="s">
        <v>60</v>
      </c>
      <c r="AC122" s="1" t="s">
        <v>60</v>
      </c>
      <c r="AD122" s="1" t="s">
        <v>60</v>
      </c>
      <c r="AE122" s="1" t="s">
        <v>60</v>
      </c>
      <c r="AF122" s="1" t="s">
        <v>60</v>
      </c>
      <c r="AG122" s="1" t="s">
        <v>59</v>
      </c>
      <c r="AH122" s="1" t="s">
        <v>58</v>
      </c>
      <c r="AI122" s="1" t="s">
        <v>58</v>
      </c>
      <c r="AJ122" s="1" t="s">
        <v>58</v>
      </c>
      <c r="AK122" s="1">
        <v>0</v>
      </c>
    </row>
    <row r="123" spans="1:37" x14ac:dyDescent="0.3">
      <c r="A123" s="1" t="s">
        <v>352</v>
      </c>
      <c r="C123" s="1" t="s">
        <v>72</v>
      </c>
      <c r="D123" s="1" t="s">
        <v>159</v>
      </c>
      <c r="E123" s="1" t="s">
        <v>160</v>
      </c>
      <c r="F123" s="1" t="s">
        <v>161</v>
      </c>
      <c r="G123" s="1" t="s">
        <v>43</v>
      </c>
      <c r="H123" s="1" t="s">
        <v>44</v>
      </c>
      <c r="I123" s="1" t="s">
        <v>162</v>
      </c>
      <c r="J123" s="1" t="s">
        <v>82</v>
      </c>
      <c r="K123" s="1" t="s">
        <v>47</v>
      </c>
      <c r="L123" s="1" t="s">
        <v>48</v>
      </c>
      <c r="M123" s="1" t="s">
        <v>49</v>
      </c>
      <c r="N123" s="1" t="s">
        <v>50</v>
      </c>
      <c r="O123" s="1" t="s">
        <v>51</v>
      </c>
      <c r="P123" s="1" t="s">
        <v>52</v>
      </c>
      <c r="Q123" s="1" t="s">
        <v>53</v>
      </c>
      <c r="R123" s="1" t="s">
        <v>54</v>
      </c>
      <c r="S123" s="1" t="s">
        <v>53</v>
      </c>
      <c r="T123" s="1" t="b">
        <v>1</v>
      </c>
      <c r="U123" s="1" t="s">
        <v>55</v>
      </c>
      <c r="V123" s="1" t="s">
        <v>56</v>
      </c>
      <c r="W123" s="1" t="b">
        <v>1</v>
      </c>
      <c r="X123" s="1" t="s">
        <v>60</v>
      </c>
      <c r="Y123" s="1" t="s">
        <v>59</v>
      </c>
      <c r="Z123" s="1" t="s">
        <v>59</v>
      </c>
      <c r="AA123" s="1" t="s">
        <v>59</v>
      </c>
      <c r="AB123" s="1" t="s">
        <v>57</v>
      </c>
      <c r="AC123" s="1" t="s">
        <v>60</v>
      </c>
      <c r="AD123" s="1" t="s">
        <v>59</v>
      </c>
      <c r="AE123" s="1" t="s">
        <v>59</v>
      </c>
      <c r="AF123" s="1" t="s">
        <v>57</v>
      </c>
      <c r="AG123" s="1" t="s">
        <v>60</v>
      </c>
      <c r="AH123" s="1" t="s">
        <v>57</v>
      </c>
      <c r="AI123" s="1" t="s">
        <v>58</v>
      </c>
      <c r="AJ123" s="1" t="s">
        <v>57</v>
      </c>
      <c r="AK123" s="1">
        <v>0</v>
      </c>
    </row>
    <row r="124" spans="1:37" x14ac:dyDescent="0.3">
      <c r="A124" s="1" t="s">
        <v>353</v>
      </c>
      <c r="C124" s="1" t="s">
        <v>580</v>
      </c>
      <c r="D124" s="1" t="s">
        <v>159</v>
      </c>
      <c r="E124" s="1" t="s">
        <v>160</v>
      </c>
      <c r="F124" s="1" t="s">
        <v>161</v>
      </c>
      <c r="G124" s="1" t="s">
        <v>66</v>
      </c>
      <c r="H124" s="1" t="s">
        <v>67</v>
      </c>
      <c r="I124" s="1" t="s">
        <v>354</v>
      </c>
      <c r="J124" s="1" t="s">
        <v>82</v>
      </c>
      <c r="K124" s="1" t="s">
        <v>47</v>
      </c>
      <c r="L124" s="1" t="s">
        <v>122</v>
      </c>
      <c r="M124" s="1" t="s">
        <v>49</v>
      </c>
      <c r="N124" s="1" t="s">
        <v>50</v>
      </c>
      <c r="O124" s="1" t="s">
        <v>163</v>
      </c>
      <c r="P124" s="1" t="s">
        <v>52</v>
      </c>
      <c r="Q124" s="1" t="s">
        <v>53</v>
      </c>
      <c r="R124" s="1" t="s">
        <v>54</v>
      </c>
      <c r="S124" s="1" t="s">
        <v>53</v>
      </c>
      <c r="T124" s="1" t="b">
        <v>1</v>
      </c>
      <c r="U124" s="1" t="s">
        <v>55</v>
      </c>
      <c r="V124" s="1" t="s">
        <v>79</v>
      </c>
      <c r="W124" s="1" t="b">
        <v>1</v>
      </c>
      <c r="X124" s="1" t="s">
        <v>58</v>
      </c>
      <c r="Y124" s="1" t="s">
        <v>58</v>
      </c>
      <c r="Z124" s="1" t="s">
        <v>60</v>
      </c>
      <c r="AA124" s="1" t="s">
        <v>57</v>
      </c>
      <c r="AB124" s="1" t="s">
        <v>60</v>
      </c>
      <c r="AC124" s="1" t="s">
        <v>59</v>
      </c>
      <c r="AD124" s="1" t="s">
        <v>60</v>
      </c>
      <c r="AE124" s="1" t="s">
        <v>58</v>
      </c>
      <c r="AF124" s="1" t="s">
        <v>58</v>
      </c>
      <c r="AG124" s="1" t="s">
        <v>58</v>
      </c>
      <c r="AH124" s="1" t="s">
        <v>58</v>
      </c>
      <c r="AI124" s="1" t="s">
        <v>58</v>
      </c>
      <c r="AJ124" s="1" t="s">
        <v>58</v>
      </c>
      <c r="AK124" s="1">
        <v>1</v>
      </c>
    </row>
    <row r="125" spans="1:37" x14ac:dyDescent="0.3">
      <c r="A125" s="1" t="s">
        <v>355</v>
      </c>
      <c r="C125" s="1" t="s">
        <v>580</v>
      </c>
      <c r="D125" s="1" t="s">
        <v>159</v>
      </c>
      <c r="E125" s="1" t="s">
        <v>160</v>
      </c>
      <c r="F125" s="1" t="s">
        <v>161</v>
      </c>
      <c r="G125" s="1" t="s">
        <v>43</v>
      </c>
      <c r="H125" s="1" t="s">
        <v>44</v>
      </c>
      <c r="I125" s="1" t="s">
        <v>110</v>
      </c>
      <c r="J125" s="1" t="s">
        <v>82</v>
      </c>
      <c r="K125" s="1" t="s">
        <v>47</v>
      </c>
      <c r="L125" s="1" t="s">
        <v>48</v>
      </c>
      <c r="M125" s="1" t="s">
        <v>92</v>
      </c>
      <c r="N125" s="1" t="s">
        <v>50</v>
      </c>
      <c r="O125" s="1" t="s">
        <v>51</v>
      </c>
      <c r="P125" s="1" t="s">
        <v>251</v>
      </c>
      <c r="Q125" s="1" t="s">
        <v>53</v>
      </c>
      <c r="R125" s="1" t="s">
        <v>77</v>
      </c>
      <c r="S125" s="1" t="s">
        <v>53</v>
      </c>
      <c r="T125" s="1" t="b">
        <v>0</v>
      </c>
      <c r="U125" s="1" t="s">
        <v>55</v>
      </c>
      <c r="V125" s="1" t="s">
        <v>79</v>
      </c>
      <c r="W125" s="1" t="b">
        <v>0</v>
      </c>
      <c r="X125" s="1" t="s">
        <v>57</v>
      </c>
      <c r="Y125" s="1" t="s">
        <v>59</v>
      </c>
      <c r="Z125" s="1" t="s">
        <v>58</v>
      </c>
      <c r="AA125" s="1" t="s">
        <v>59</v>
      </c>
      <c r="AB125" s="1" t="s">
        <v>60</v>
      </c>
      <c r="AC125" s="1" t="s">
        <v>59</v>
      </c>
      <c r="AD125" s="1" t="s">
        <v>59</v>
      </c>
      <c r="AE125" s="1" t="s">
        <v>58</v>
      </c>
      <c r="AF125" s="1" t="s">
        <v>59</v>
      </c>
      <c r="AG125" s="1" t="s">
        <v>60</v>
      </c>
      <c r="AH125" s="1" t="s">
        <v>57</v>
      </c>
      <c r="AI125" s="1" t="s">
        <v>60</v>
      </c>
      <c r="AJ125" s="1" t="s">
        <v>58</v>
      </c>
      <c r="AK125" s="1">
        <v>0</v>
      </c>
    </row>
    <row r="126" spans="1:37" x14ac:dyDescent="0.3">
      <c r="A126" s="1" t="s">
        <v>356</v>
      </c>
      <c r="C126" s="1" t="s">
        <v>72</v>
      </c>
      <c r="D126" s="1" t="s">
        <v>159</v>
      </c>
      <c r="E126" s="1" t="s">
        <v>160</v>
      </c>
      <c r="F126" s="1" t="s">
        <v>161</v>
      </c>
      <c r="G126" s="1" t="s">
        <v>43</v>
      </c>
      <c r="H126" s="1" t="s">
        <v>67</v>
      </c>
      <c r="I126" s="1" t="s">
        <v>105</v>
      </c>
      <c r="J126" s="1" t="s">
        <v>46</v>
      </c>
      <c r="K126" s="1" t="s">
        <v>47</v>
      </c>
      <c r="L126" s="1" t="s">
        <v>48</v>
      </c>
      <c r="M126" s="1" t="s">
        <v>49</v>
      </c>
      <c r="N126" s="1" t="s">
        <v>50</v>
      </c>
      <c r="O126" s="1" t="s">
        <v>51</v>
      </c>
      <c r="P126" s="1" t="s">
        <v>52</v>
      </c>
      <c r="Q126" s="1" t="s">
        <v>53</v>
      </c>
      <c r="R126" s="1" t="s">
        <v>116</v>
      </c>
      <c r="S126" s="1" t="s">
        <v>53</v>
      </c>
      <c r="T126" s="1" t="b">
        <v>1</v>
      </c>
      <c r="U126" s="1" t="s">
        <v>55</v>
      </c>
      <c r="V126" s="1" t="s">
        <v>56</v>
      </c>
      <c r="W126" s="1" t="b">
        <v>1</v>
      </c>
      <c r="X126" s="1" t="s">
        <v>58</v>
      </c>
      <c r="Y126" s="1" t="s">
        <v>60</v>
      </c>
      <c r="Z126" s="1" t="s">
        <v>60</v>
      </c>
      <c r="AA126" s="1" t="s">
        <v>58</v>
      </c>
      <c r="AB126" s="1" t="s">
        <v>58</v>
      </c>
      <c r="AC126" s="1" t="s">
        <v>60</v>
      </c>
      <c r="AD126" s="1" t="s">
        <v>59</v>
      </c>
      <c r="AE126" s="1" t="s">
        <v>59</v>
      </c>
      <c r="AF126" s="1" t="s">
        <v>60</v>
      </c>
      <c r="AG126" s="1" t="s">
        <v>60</v>
      </c>
      <c r="AH126" s="1" t="s">
        <v>58</v>
      </c>
      <c r="AI126" s="1" t="s">
        <v>60</v>
      </c>
      <c r="AJ126" s="1" t="s">
        <v>58</v>
      </c>
      <c r="AK126" s="1">
        <v>0</v>
      </c>
    </row>
    <row r="127" spans="1:37" x14ac:dyDescent="0.3">
      <c r="A127" s="1" t="s">
        <v>357</v>
      </c>
      <c r="C127" s="1" t="s">
        <v>72</v>
      </c>
      <c r="D127" s="1" t="s">
        <v>159</v>
      </c>
      <c r="E127" s="1" t="s">
        <v>160</v>
      </c>
      <c r="F127" s="1" t="s">
        <v>161</v>
      </c>
      <c r="G127" s="1" t="s">
        <v>66</v>
      </c>
      <c r="H127" s="1" t="s">
        <v>67</v>
      </c>
      <c r="I127" s="1" t="s">
        <v>310</v>
      </c>
      <c r="J127" s="1" t="s">
        <v>82</v>
      </c>
      <c r="K127" s="1" t="s">
        <v>47</v>
      </c>
      <c r="L127" s="1" t="s">
        <v>48</v>
      </c>
      <c r="M127" s="1" t="s">
        <v>76</v>
      </c>
      <c r="N127" s="1" t="s">
        <v>102</v>
      </c>
      <c r="O127" s="1" t="s">
        <v>51</v>
      </c>
      <c r="P127" s="1" t="s">
        <v>52</v>
      </c>
      <c r="Q127" s="1" t="s">
        <v>53</v>
      </c>
      <c r="R127" s="1" t="s">
        <v>54</v>
      </c>
      <c r="S127" s="1" t="s">
        <v>53</v>
      </c>
      <c r="T127" s="1" t="b">
        <v>0</v>
      </c>
      <c r="U127" s="1" t="s">
        <v>55</v>
      </c>
      <c r="V127" s="1" t="s">
        <v>56</v>
      </c>
      <c r="W127" s="1" t="b">
        <v>1</v>
      </c>
      <c r="X127" s="1" t="s">
        <v>57</v>
      </c>
      <c r="Y127" s="1" t="s">
        <v>60</v>
      </c>
      <c r="Z127" s="1" t="s">
        <v>58</v>
      </c>
      <c r="AA127" s="1" t="s">
        <v>57</v>
      </c>
      <c r="AB127" s="1" t="s">
        <v>60</v>
      </c>
      <c r="AC127" s="1" t="s">
        <v>60</v>
      </c>
      <c r="AD127" s="1" t="s">
        <v>60</v>
      </c>
      <c r="AE127" s="1" t="s">
        <v>57</v>
      </c>
      <c r="AF127" s="1" t="s">
        <v>60</v>
      </c>
      <c r="AG127" s="1" t="s">
        <v>60</v>
      </c>
      <c r="AH127" s="1" t="s">
        <v>57</v>
      </c>
      <c r="AI127" s="1" t="s">
        <v>60</v>
      </c>
      <c r="AJ127" s="1" t="s">
        <v>58</v>
      </c>
      <c r="AK127" s="1">
        <v>0</v>
      </c>
    </row>
    <row r="128" spans="1:37" x14ac:dyDescent="0.3">
      <c r="A128" s="1" t="s">
        <v>358</v>
      </c>
      <c r="C128" s="1" t="s">
        <v>580</v>
      </c>
      <c r="D128" s="1" t="s">
        <v>159</v>
      </c>
      <c r="E128" s="1" t="s">
        <v>160</v>
      </c>
      <c r="F128" s="1" t="s">
        <v>161</v>
      </c>
      <c r="G128" s="1" t="s">
        <v>66</v>
      </c>
      <c r="H128" s="1" t="s">
        <v>101</v>
      </c>
      <c r="I128" s="1" t="s">
        <v>156</v>
      </c>
      <c r="J128" s="1" t="s">
        <v>46</v>
      </c>
      <c r="K128" s="1" t="s">
        <v>47</v>
      </c>
      <c r="L128" s="1" t="s">
        <v>48</v>
      </c>
      <c r="M128" s="1" t="s">
        <v>49</v>
      </c>
      <c r="N128" s="1" t="s">
        <v>50</v>
      </c>
      <c r="O128" s="1" t="s">
        <v>51</v>
      </c>
      <c r="P128" s="1" t="s">
        <v>98</v>
      </c>
      <c r="Q128" s="1" t="s">
        <v>78</v>
      </c>
      <c r="R128" s="1" t="s">
        <v>54</v>
      </c>
      <c r="S128" s="1" t="s">
        <v>53</v>
      </c>
      <c r="T128" s="1" t="b">
        <v>1</v>
      </c>
      <c r="U128" s="1" t="s">
        <v>55</v>
      </c>
      <c r="V128" s="1" t="s">
        <v>79</v>
      </c>
      <c r="W128" s="1" t="b">
        <v>1</v>
      </c>
      <c r="X128" s="1" t="s">
        <v>60</v>
      </c>
      <c r="Y128" s="1" t="s">
        <v>60</v>
      </c>
      <c r="Z128" s="1" t="s">
        <v>60</v>
      </c>
      <c r="AA128" s="1" t="s">
        <v>60</v>
      </c>
      <c r="AB128" s="1" t="s">
        <v>60</v>
      </c>
      <c r="AC128" s="1" t="s">
        <v>60</v>
      </c>
      <c r="AD128" s="1" t="s">
        <v>60</v>
      </c>
      <c r="AE128" s="1" t="s">
        <v>58</v>
      </c>
      <c r="AF128" s="1" t="s">
        <v>60</v>
      </c>
      <c r="AG128" s="1" t="s">
        <v>58</v>
      </c>
      <c r="AH128" s="1" t="s">
        <v>58</v>
      </c>
      <c r="AI128" s="1" t="s">
        <v>58</v>
      </c>
      <c r="AJ128" s="1" t="s">
        <v>60</v>
      </c>
      <c r="AK128" s="1">
        <v>0</v>
      </c>
    </row>
    <row r="129" spans="1:37" x14ac:dyDescent="0.3">
      <c r="A129" s="1" t="s">
        <v>359</v>
      </c>
      <c r="C129" s="1" t="s">
        <v>72</v>
      </c>
      <c r="D129" s="1" t="s">
        <v>159</v>
      </c>
      <c r="E129" s="1" t="s">
        <v>160</v>
      </c>
      <c r="F129" s="1" t="s">
        <v>161</v>
      </c>
      <c r="G129" s="1" t="s">
        <v>66</v>
      </c>
      <c r="H129" s="1" t="s">
        <v>74</v>
      </c>
      <c r="I129" s="1" t="s">
        <v>91</v>
      </c>
      <c r="J129" s="1" t="s">
        <v>46</v>
      </c>
      <c r="K129" s="1" t="s">
        <v>47</v>
      </c>
      <c r="L129" s="1" t="s">
        <v>48</v>
      </c>
      <c r="M129" s="1" t="s">
        <v>69</v>
      </c>
      <c r="N129" s="1" t="s">
        <v>50</v>
      </c>
      <c r="O129" s="1" t="s">
        <v>233</v>
      </c>
      <c r="P129" s="1" t="s">
        <v>52</v>
      </c>
      <c r="Q129" s="1" t="s">
        <v>53</v>
      </c>
      <c r="R129" s="1" t="s">
        <v>54</v>
      </c>
      <c r="S129" s="1" t="s">
        <v>78</v>
      </c>
      <c r="T129" s="1" t="b">
        <v>1</v>
      </c>
      <c r="U129" s="1" t="s">
        <v>55</v>
      </c>
      <c r="V129" s="1" t="s">
        <v>56</v>
      </c>
      <c r="W129" s="1" t="b">
        <v>1</v>
      </c>
      <c r="X129" s="1" t="s">
        <v>58</v>
      </c>
      <c r="Y129" s="1" t="s">
        <v>57</v>
      </c>
      <c r="Z129" s="1" t="s">
        <v>60</v>
      </c>
      <c r="AA129" s="1" t="s">
        <v>58</v>
      </c>
      <c r="AB129" s="1" t="s">
        <v>60</v>
      </c>
      <c r="AC129" s="1" t="s">
        <v>60</v>
      </c>
      <c r="AD129" s="1" t="s">
        <v>60</v>
      </c>
      <c r="AE129" s="1" t="s">
        <v>58</v>
      </c>
      <c r="AF129" s="1" t="s">
        <v>60</v>
      </c>
      <c r="AG129" s="1" t="s">
        <v>60</v>
      </c>
      <c r="AH129" s="1" t="s">
        <v>58</v>
      </c>
      <c r="AI129" s="1" t="s">
        <v>60</v>
      </c>
      <c r="AJ129" s="1" t="s">
        <v>58</v>
      </c>
      <c r="AK129" s="1">
        <v>1</v>
      </c>
    </row>
    <row r="130" spans="1:37" x14ac:dyDescent="0.3">
      <c r="A130" s="1" t="s">
        <v>360</v>
      </c>
      <c r="C130" s="1" t="s">
        <v>580</v>
      </c>
      <c r="D130" s="1" t="s">
        <v>159</v>
      </c>
      <c r="E130" s="1" t="s">
        <v>160</v>
      </c>
      <c r="F130" s="1" t="s">
        <v>161</v>
      </c>
      <c r="G130" s="1" t="s">
        <v>66</v>
      </c>
      <c r="H130" s="1" t="s">
        <v>67</v>
      </c>
      <c r="I130" s="1" t="s">
        <v>162</v>
      </c>
      <c r="J130" s="1" t="s">
        <v>82</v>
      </c>
      <c r="K130" s="1" t="s">
        <v>47</v>
      </c>
      <c r="L130" s="1" t="s">
        <v>48</v>
      </c>
      <c r="M130" s="1" t="s">
        <v>49</v>
      </c>
      <c r="N130" s="1" t="s">
        <v>50</v>
      </c>
      <c r="O130" s="1" t="s">
        <v>51</v>
      </c>
      <c r="P130" s="1" t="s">
        <v>52</v>
      </c>
      <c r="Q130" s="1" t="s">
        <v>53</v>
      </c>
      <c r="R130" s="1" t="s">
        <v>54</v>
      </c>
      <c r="S130" s="1" t="s">
        <v>53</v>
      </c>
      <c r="T130" s="1" t="b">
        <v>1</v>
      </c>
      <c r="U130" s="1" t="s">
        <v>55</v>
      </c>
      <c r="V130" s="1" t="s">
        <v>56</v>
      </c>
      <c r="W130" s="1" t="b">
        <v>1</v>
      </c>
      <c r="X130" s="1" t="s">
        <v>58</v>
      </c>
      <c r="Y130" s="1" t="s">
        <v>59</v>
      </c>
      <c r="Z130" s="1" t="s">
        <v>59</v>
      </c>
      <c r="AA130" s="1" t="s">
        <v>58</v>
      </c>
      <c r="AB130" s="1" t="s">
        <v>60</v>
      </c>
      <c r="AC130" s="1" t="s">
        <v>60</v>
      </c>
      <c r="AD130" s="1" t="s">
        <v>59</v>
      </c>
      <c r="AE130" s="1" t="s">
        <v>59</v>
      </c>
      <c r="AF130" s="1" t="s">
        <v>60</v>
      </c>
      <c r="AG130" s="1" t="s">
        <v>60</v>
      </c>
      <c r="AH130" s="1" t="s">
        <v>58</v>
      </c>
      <c r="AI130" s="1" t="s">
        <v>58</v>
      </c>
      <c r="AJ130" s="1" t="s">
        <v>58</v>
      </c>
      <c r="AK130" s="1">
        <v>0</v>
      </c>
    </row>
    <row r="131" spans="1:37" x14ac:dyDescent="0.3">
      <c r="A131" s="1" t="s">
        <v>361</v>
      </c>
      <c r="C131" s="1" t="s">
        <v>580</v>
      </c>
      <c r="D131" s="1" t="s">
        <v>159</v>
      </c>
      <c r="E131" s="1" t="s">
        <v>160</v>
      </c>
      <c r="F131" s="1" t="s">
        <v>161</v>
      </c>
      <c r="G131" s="1" t="s">
        <v>66</v>
      </c>
      <c r="H131" s="1" t="s">
        <v>44</v>
      </c>
      <c r="I131" s="1" t="s">
        <v>283</v>
      </c>
      <c r="J131" s="1" t="s">
        <v>82</v>
      </c>
      <c r="K131" s="1" t="s">
        <v>47</v>
      </c>
      <c r="L131" s="1" t="s">
        <v>48</v>
      </c>
      <c r="M131" s="1" t="s">
        <v>92</v>
      </c>
      <c r="N131" s="1" t="s">
        <v>50</v>
      </c>
      <c r="O131" s="1" t="s">
        <v>51</v>
      </c>
      <c r="P131" s="1" t="s">
        <v>52</v>
      </c>
      <c r="Q131" s="1" t="s">
        <v>53</v>
      </c>
      <c r="R131" s="1" t="s">
        <v>54</v>
      </c>
      <c r="S131" s="1" t="s">
        <v>53</v>
      </c>
      <c r="T131" s="1" t="b">
        <v>1</v>
      </c>
      <c r="U131" s="1" t="s">
        <v>55</v>
      </c>
      <c r="V131" s="1" t="s">
        <v>79</v>
      </c>
      <c r="W131" s="1" t="b">
        <v>1</v>
      </c>
      <c r="X131" s="1" t="s">
        <v>58</v>
      </c>
      <c r="Y131" s="1" t="s">
        <v>60</v>
      </c>
      <c r="Z131" s="1" t="s">
        <v>60</v>
      </c>
      <c r="AA131" s="1" t="s">
        <v>60</v>
      </c>
      <c r="AB131" s="1" t="s">
        <v>59</v>
      </c>
      <c r="AC131" s="1" t="s">
        <v>58</v>
      </c>
      <c r="AD131" s="1" t="s">
        <v>59</v>
      </c>
      <c r="AE131" s="1" t="s">
        <v>58</v>
      </c>
      <c r="AF131" s="1" t="s">
        <v>58</v>
      </c>
      <c r="AG131" s="1" t="s">
        <v>60</v>
      </c>
      <c r="AH131" s="1" t="s">
        <v>58</v>
      </c>
      <c r="AI131" s="1" t="s">
        <v>58</v>
      </c>
      <c r="AJ131" s="1" t="s">
        <v>57</v>
      </c>
      <c r="AK131" s="1">
        <v>0</v>
      </c>
    </row>
    <row r="132" spans="1:37" x14ac:dyDescent="0.3">
      <c r="A132" s="1" t="s">
        <v>362</v>
      </c>
      <c r="C132" s="1" t="s">
        <v>72</v>
      </c>
      <c r="D132" s="1" t="s">
        <v>159</v>
      </c>
      <c r="E132" s="1" t="s">
        <v>41</v>
      </c>
      <c r="F132" s="1" t="s">
        <v>161</v>
      </c>
      <c r="G132" s="1" t="s">
        <v>66</v>
      </c>
      <c r="H132" s="1" t="s">
        <v>363</v>
      </c>
      <c r="I132" s="1" t="s">
        <v>156</v>
      </c>
      <c r="J132" s="1" t="s">
        <v>82</v>
      </c>
      <c r="K132" s="1" t="s">
        <v>47</v>
      </c>
      <c r="L132" s="1" t="s">
        <v>48</v>
      </c>
      <c r="M132" s="1" t="s">
        <v>92</v>
      </c>
      <c r="N132" s="1" t="s">
        <v>50</v>
      </c>
      <c r="O132" s="1" t="s">
        <v>51</v>
      </c>
      <c r="P132" s="1" t="s">
        <v>52</v>
      </c>
      <c r="Q132" s="1" t="s">
        <v>53</v>
      </c>
      <c r="R132" s="1" t="s">
        <v>54</v>
      </c>
      <c r="S132" s="1" t="s">
        <v>78</v>
      </c>
      <c r="T132" s="1" t="b">
        <v>1</v>
      </c>
      <c r="U132" s="1" t="s">
        <v>55</v>
      </c>
      <c r="V132" s="1" t="s">
        <v>56</v>
      </c>
      <c r="W132" s="1" t="b">
        <v>0</v>
      </c>
      <c r="X132" s="1" t="s">
        <v>58</v>
      </c>
      <c r="Y132" s="1" t="s">
        <v>59</v>
      </c>
      <c r="Z132" s="1" t="s">
        <v>59</v>
      </c>
      <c r="AA132" s="1" t="s">
        <v>59</v>
      </c>
      <c r="AB132" s="1" t="s">
        <v>57</v>
      </c>
      <c r="AC132" s="1" t="s">
        <v>60</v>
      </c>
      <c r="AD132" s="1" t="s">
        <v>59</v>
      </c>
      <c r="AE132" s="1" t="s">
        <v>60</v>
      </c>
      <c r="AF132" s="1" t="s">
        <v>60</v>
      </c>
      <c r="AG132" s="1" t="s">
        <v>60</v>
      </c>
      <c r="AH132" s="1" t="s">
        <v>57</v>
      </c>
      <c r="AI132" s="1" t="s">
        <v>60</v>
      </c>
      <c r="AJ132" s="1" t="s">
        <v>58</v>
      </c>
      <c r="AK132" s="1">
        <v>0</v>
      </c>
    </row>
    <row r="133" spans="1:37" x14ac:dyDescent="0.3">
      <c r="A133" s="1" t="s">
        <v>364</v>
      </c>
      <c r="C133" s="1" t="s">
        <v>580</v>
      </c>
      <c r="D133" s="1" t="s">
        <v>159</v>
      </c>
      <c r="E133" s="1" t="s">
        <v>160</v>
      </c>
      <c r="F133" s="1" t="s">
        <v>161</v>
      </c>
      <c r="G133" s="1" t="s">
        <v>66</v>
      </c>
      <c r="H133" s="1" t="s">
        <v>44</v>
      </c>
      <c r="I133" s="1" t="s">
        <v>365</v>
      </c>
      <c r="J133" s="1" t="s">
        <v>82</v>
      </c>
      <c r="K133" s="1" t="s">
        <v>47</v>
      </c>
      <c r="L133" s="1" t="s">
        <v>48</v>
      </c>
      <c r="M133" s="1" t="s">
        <v>49</v>
      </c>
      <c r="N133" s="1" t="s">
        <v>50</v>
      </c>
      <c r="O133" s="1" t="s">
        <v>51</v>
      </c>
      <c r="P133" s="1" t="s">
        <v>52</v>
      </c>
      <c r="Q133" s="1" t="s">
        <v>53</v>
      </c>
      <c r="R133" s="1" t="s">
        <v>54</v>
      </c>
      <c r="S133" s="1" t="s">
        <v>53</v>
      </c>
      <c r="T133" s="1" t="b">
        <v>0</v>
      </c>
      <c r="U133" s="1" t="s">
        <v>55</v>
      </c>
      <c r="V133" s="1" t="s">
        <v>79</v>
      </c>
      <c r="W133" s="1" t="b">
        <v>1</v>
      </c>
      <c r="X133" s="1" t="s">
        <v>60</v>
      </c>
      <c r="Y133" s="1" t="s">
        <v>60</v>
      </c>
      <c r="Z133" s="1" t="s">
        <v>60</v>
      </c>
      <c r="AA133" s="1" t="s">
        <v>59</v>
      </c>
      <c r="AB133" s="1" t="s">
        <v>57</v>
      </c>
      <c r="AC133" s="1" t="s">
        <v>60</v>
      </c>
      <c r="AD133" s="1" t="s">
        <v>60</v>
      </c>
      <c r="AE133" s="1" t="s">
        <v>60</v>
      </c>
      <c r="AF133" s="1" t="s">
        <v>60</v>
      </c>
      <c r="AG133" s="1" t="s">
        <v>59</v>
      </c>
      <c r="AH133" s="1" t="s">
        <v>58</v>
      </c>
      <c r="AI133" s="1" t="s">
        <v>58</v>
      </c>
      <c r="AJ133" s="1" t="s">
        <v>60</v>
      </c>
      <c r="AK133" s="1">
        <v>0</v>
      </c>
    </row>
    <row r="134" spans="1:37" x14ac:dyDescent="0.3">
      <c r="A134" s="1" t="s">
        <v>366</v>
      </c>
      <c r="C134" s="1" t="s">
        <v>72</v>
      </c>
      <c r="D134" s="1" t="s">
        <v>159</v>
      </c>
      <c r="E134" s="1" t="s">
        <v>160</v>
      </c>
      <c r="F134" s="1" t="s">
        <v>161</v>
      </c>
      <c r="G134" s="1" t="s">
        <v>66</v>
      </c>
      <c r="H134" s="1" t="s">
        <v>67</v>
      </c>
      <c r="I134" s="1" t="s">
        <v>162</v>
      </c>
      <c r="J134" s="1" t="s">
        <v>82</v>
      </c>
      <c r="K134" s="1" t="s">
        <v>47</v>
      </c>
      <c r="L134" s="1" t="s">
        <v>48</v>
      </c>
      <c r="M134" s="1" t="s">
        <v>49</v>
      </c>
      <c r="N134" s="1" t="s">
        <v>50</v>
      </c>
      <c r="O134" s="1" t="s">
        <v>51</v>
      </c>
      <c r="P134" s="1" t="s">
        <v>52</v>
      </c>
      <c r="Q134" s="1" t="s">
        <v>53</v>
      </c>
      <c r="R134" s="1" t="s">
        <v>54</v>
      </c>
      <c r="S134" s="1" t="s">
        <v>53</v>
      </c>
      <c r="T134" s="1" t="b">
        <v>0</v>
      </c>
      <c r="U134" s="1" t="s">
        <v>55</v>
      </c>
      <c r="V134" s="1" t="s">
        <v>79</v>
      </c>
      <c r="W134" s="1" t="b">
        <v>1</v>
      </c>
      <c r="X134" s="1" t="s">
        <v>58</v>
      </c>
      <c r="Y134" s="1" t="s">
        <v>60</v>
      </c>
      <c r="Z134" s="1" t="s">
        <v>59</v>
      </c>
      <c r="AA134" s="1" t="s">
        <v>59</v>
      </c>
      <c r="AB134" s="1" t="s">
        <v>60</v>
      </c>
      <c r="AC134" s="1" t="s">
        <v>60</v>
      </c>
      <c r="AD134" s="1" t="s">
        <v>60</v>
      </c>
      <c r="AE134" s="1" t="s">
        <v>59</v>
      </c>
      <c r="AF134" s="1" t="s">
        <v>60</v>
      </c>
      <c r="AG134" s="1" t="s">
        <v>59</v>
      </c>
      <c r="AH134" s="1" t="s">
        <v>60</v>
      </c>
      <c r="AI134" s="1" t="s">
        <v>58</v>
      </c>
      <c r="AJ134" s="1" t="s">
        <v>60</v>
      </c>
      <c r="AK134" s="1">
        <v>0</v>
      </c>
    </row>
    <row r="135" spans="1:37" x14ac:dyDescent="0.3">
      <c r="A135" s="1" t="s">
        <v>367</v>
      </c>
      <c r="C135" s="1" t="s">
        <v>72</v>
      </c>
      <c r="D135" s="1" t="s">
        <v>159</v>
      </c>
      <c r="E135" s="1" t="s">
        <v>160</v>
      </c>
      <c r="F135" s="1" t="s">
        <v>161</v>
      </c>
      <c r="G135" s="1" t="s">
        <v>66</v>
      </c>
      <c r="H135" s="1" t="s">
        <v>67</v>
      </c>
      <c r="I135" s="1" t="s">
        <v>368</v>
      </c>
      <c r="J135" s="1" t="s">
        <v>82</v>
      </c>
      <c r="K135" s="1" t="s">
        <v>47</v>
      </c>
      <c r="L135" s="1" t="s">
        <v>48</v>
      </c>
      <c r="M135" s="1" t="s">
        <v>69</v>
      </c>
      <c r="N135" s="1" t="s">
        <v>50</v>
      </c>
      <c r="O135" s="1" t="s">
        <v>141</v>
      </c>
      <c r="P135" s="1" t="s">
        <v>52</v>
      </c>
      <c r="Q135" s="1" t="s">
        <v>53</v>
      </c>
      <c r="R135" s="1" t="s">
        <v>54</v>
      </c>
      <c r="S135" s="1" t="s">
        <v>53</v>
      </c>
      <c r="T135" s="1" t="b">
        <v>1</v>
      </c>
      <c r="U135" s="1" t="s">
        <v>369</v>
      </c>
      <c r="V135" s="1" t="s">
        <v>79</v>
      </c>
      <c r="W135" s="1" t="b">
        <v>0</v>
      </c>
      <c r="X135" s="1" t="s">
        <v>58</v>
      </c>
      <c r="Y135" s="1" t="s">
        <v>58</v>
      </c>
      <c r="Z135" s="1" t="s">
        <v>58</v>
      </c>
      <c r="AA135" s="1" t="s">
        <v>58</v>
      </c>
      <c r="AB135" s="1" t="s">
        <v>58</v>
      </c>
      <c r="AC135" s="1" t="s">
        <v>60</v>
      </c>
      <c r="AD135" s="1" t="s">
        <v>58</v>
      </c>
      <c r="AE135" s="1" t="s">
        <v>58</v>
      </c>
      <c r="AF135" s="1" t="s">
        <v>58</v>
      </c>
      <c r="AG135" s="1" t="s">
        <v>58</v>
      </c>
      <c r="AH135" s="1" t="s">
        <v>60</v>
      </c>
      <c r="AI135" s="1" t="s">
        <v>58</v>
      </c>
      <c r="AJ135" s="1" t="s">
        <v>60</v>
      </c>
      <c r="AK135" s="1">
        <v>1</v>
      </c>
    </row>
    <row r="136" spans="1:37" x14ac:dyDescent="0.3">
      <c r="A136" s="1" t="s">
        <v>370</v>
      </c>
      <c r="C136" s="1" t="s">
        <v>580</v>
      </c>
      <c r="D136" s="1" t="s">
        <v>159</v>
      </c>
      <c r="E136" s="1" t="s">
        <v>160</v>
      </c>
      <c r="F136" s="1" t="s">
        <v>161</v>
      </c>
      <c r="G136" s="1" t="s">
        <v>43</v>
      </c>
      <c r="H136" s="1" t="s">
        <v>44</v>
      </c>
      <c r="I136" s="1" t="s">
        <v>91</v>
      </c>
      <c r="J136" s="1" t="s">
        <v>82</v>
      </c>
      <c r="K136" s="1" t="s">
        <v>47</v>
      </c>
      <c r="L136" s="1" t="s">
        <v>48</v>
      </c>
      <c r="M136" s="1" t="s">
        <v>49</v>
      </c>
      <c r="N136" s="1" t="s">
        <v>50</v>
      </c>
      <c r="O136" s="1" t="s">
        <v>51</v>
      </c>
      <c r="P136" s="1" t="s">
        <v>52</v>
      </c>
      <c r="Q136" s="1" t="s">
        <v>53</v>
      </c>
      <c r="R136" s="1" t="s">
        <v>54</v>
      </c>
      <c r="S136" s="1" t="s">
        <v>53</v>
      </c>
      <c r="T136" s="1" t="b">
        <v>1</v>
      </c>
      <c r="U136" s="1" t="s">
        <v>55</v>
      </c>
      <c r="V136" s="1" t="s">
        <v>79</v>
      </c>
      <c r="W136" s="1" t="b">
        <v>1</v>
      </c>
      <c r="X136" s="1" t="s">
        <v>60</v>
      </c>
      <c r="Y136" s="1" t="s">
        <v>60</v>
      </c>
      <c r="Z136" s="1" t="s">
        <v>60</v>
      </c>
      <c r="AA136" s="1" t="s">
        <v>60</v>
      </c>
      <c r="AB136" s="1" t="s">
        <v>58</v>
      </c>
      <c r="AC136" s="1" t="s">
        <v>60</v>
      </c>
      <c r="AD136" s="1" t="s">
        <v>60</v>
      </c>
      <c r="AE136" s="1" t="s">
        <v>60</v>
      </c>
      <c r="AF136" s="1" t="s">
        <v>58</v>
      </c>
      <c r="AG136" s="1" t="s">
        <v>60</v>
      </c>
      <c r="AH136" s="1" t="s">
        <v>57</v>
      </c>
      <c r="AI136" s="1" t="s">
        <v>60</v>
      </c>
      <c r="AJ136" s="1" t="s">
        <v>60</v>
      </c>
      <c r="AK136" s="1">
        <v>0</v>
      </c>
    </row>
    <row r="137" spans="1:37" x14ac:dyDescent="0.3">
      <c r="A137" s="1" t="s">
        <v>371</v>
      </c>
      <c r="C137" s="1" t="s">
        <v>72</v>
      </c>
      <c r="D137" s="1" t="s">
        <v>159</v>
      </c>
      <c r="E137" s="1" t="s">
        <v>160</v>
      </c>
      <c r="F137" s="1" t="s">
        <v>161</v>
      </c>
      <c r="G137" s="1" t="s">
        <v>66</v>
      </c>
      <c r="H137" s="1" t="s">
        <v>44</v>
      </c>
      <c r="I137" s="1" t="s">
        <v>162</v>
      </c>
      <c r="J137" s="1" t="s">
        <v>82</v>
      </c>
      <c r="K137" s="1" t="s">
        <v>181</v>
      </c>
      <c r="L137" s="1" t="s">
        <v>48</v>
      </c>
      <c r="M137" s="1" t="s">
        <v>92</v>
      </c>
      <c r="N137" s="1" t="s">
        <v>50</v>
      </c>
      <c r="O137" s="1" t="s">
        <v>51</v>
      </c>
      <c r="P137" s="1" t="s">
        <v>52</v>
      </c>
      <c r="Q137" s="1" t="s">
        <v>53</v>
      </c>
      <c r="R137" s="1" t="s">
        <v>54</v>
      </c>
      <c r="S137" s="1" t="s">
        <v>53</v>
      </c>
      <c r="T137" s="1" t="b">
        <v>1</v>
      </c>
      <c r="U137" s="1" t="s">
        <v>55</v>
      </c>
      <c r="V137" s="1" t="s">
        <v>56</v>
      </c>
      <c r="W137" s="1" t="b">
        <v>1</v>
      </c>
      <c r="X137" s="1" t="s">
        <v>58</v>
      </c>
      <c r="Y137" s="1" t="s">
        <v>58</v>
      </c>
      <c r="Z137" s="1" t="s">
        <v>60</v>
      </c>
      <c r="AA137" s="1" t="s">
        <v>60</v>
      </c>
      <c r="AB137" s="1" t="s">
        <v>59</v>
      </c>
      <c r="AC137" s="1" t="s">
        <v>60</v>
      </c>
      <c r="AD137" s="1" t="s">
        <v>60</v>
      </c>
      <c r="AE137" s="1" t="s">
        <v>60</v>
      </c>
      <c r="AF137" s="1" t="s">
        <v>58</v>
      </c>
      <c r="AG137" s="1" t="s">
        <v>59</v>
      </c>
      <c r="AH137" s="1" t="s">
        <v>60</v>
      </c>
      <c r="AI137" s="1" t="s">
        <v>58</v>
      </c>
      <c r="AJ137" s="1" t="s">
        <v>58</v>
      </c>
      <c r="AK137" s="1">
        <v>1</v>
      </c>
    </row>
    <row r="138" spans="1:37" x14ac:dyDescent="0.3">
      <c r="A138" s="1" t="s">
        <v>372</v>
      </c>
      <c r="C138" s="1" t="s">
        <v>580</v>
      </c>
      <c r="D138" s="1" t="s">
        <v>159</v>
      </c>
      <c r="E138" s="1" t="s">
        <v>160</v>
      </c>
      <c r="F138" s="1" t="s">
        <v>161</v>
      </c>
      <c r="G138" s="1" t="s">
        <v>66</v>
      </c>
      <c r="H138" s="1" t="s">
        <v>67</v>
      </c>
      <c r="I138" s="1" t="s">
        <v>45</v>
      </c>
      <c r="J138" s="1" t="s">
        <v>82</v>
      </c>
      <c r="K138" s="1" t="s">
        <v>47</v>
      </c>
      <c r="L138" s="1" t="s">
        <v>48</v>
      </c>
      <c r="M138" s="1" t="s">
        <v>76</v>
      </c>
      <c r="N138" s="1" t="s">
        <v>50</v>
      </c>
      <c r="O138" s="1" t="s">
        <v>51</v>
      </c>
      <c r="P138" s="1" t="s">
        <v>52</v>
      </c>
      <c r="Q138" s="1" t="s">
        <v>53</v>
      </c>
      <c r="R138" s="1" t="s">
        <v>54</v>
      </c>
      <c r="S138" s="1" t="s">
        <v>78</v>
      </c>
      <c r="T138" s="1" t="b">
        <v>0</v>
      </c>
      <c r="U138" s="1" t="s">
        <v>55</v>
      </c>
      <c r="V138" s="1" t="s">
        <v>56</v>
      </c>
      <c r="W138" s="1" t="b">
        <v>1</v>
      </c>
      <c r="X138" s="1" t="s">
        <v>60</v>
      </c>
      <c r="Y138" s="1" t="s">
        <v>59</v>
      </c>
      <c r="Z138" s="1" t="s">
        <v>60</v>
      </c>
      <c r="AA138" s="1" t="s">
        <v>59</v>
      </c>
      <c r="AB138" s="1" t="s">
        <v>60</v>
      </c>
      <c r="AC138" s="1" t="s">
        <v>60</v>
      </c>
      <c r="AD138" s="1" t="s">
        <v>59</v>
      </c>
      <c r="AE138" s="1" t="s">
        <v>58</v>
      </c>
      <c r="AF138" s="1" t="s">
        <v>58</v>
      </c>
      <c r="AG138" s="1" t="s">
        <v>60</v>
      </c>
      <c r="AH138" s="1" t="s">
        <v>60</v>
      </c>
      <c r="AI138" s="1" t="s">
        <v>58</v>
      </c>
      <c r="AJ138" s="1" t="s">
        <v>58</v>
      </c>
      <c r="AK138" s="1">
        <v>1</v>
      </c>
    </row>
    <row r="139" spans="1:37" x14ac:dyDescent="0.3">
      <c r="A139" s="1" t="s">
        <v>373</v>
      </c>
      <c r="C139" s="1" t="s">
        <v>580</v>
      </c>
      <c r="D139" s="1" t="s">
        <v>159</v>
      </c>
      <c r="E139" s="1" t="s">
        <v>160</v>
      </c>
      <c r="F139" s="1" t="s">
        <v>161</v>
      </c>
      <c r="G139" s="1" t="s">
        <v>43</v>
      </c>
      <c r="H139" s="1" t="s">
        <v>44</v>
      </c>
      <c r="I139" s="1" t="s">
        <v>91</v>
      </c>
      <c r="J139" s="1" t="s">
        <v>82</v>
      </c>
      <c r="K139" s="1" t="s">
        <v>47</v>
      </c>
      <c r="L139" s="1" t="s">
        <v>122</v>
      </c>
      <c r="M139" s="1" t="s">
        <v>92</v>
      </c>
      <c r="N139" s="1" t="s">
        <v>50</v>
      </c>
      <c r="O139" s="1" t="s">
        <v>51</v>
      </c>
      <c r="P139" s="1" t="s">
        <v>52</v>
      </c>
      <c r="Q139" s="1" t="s">
        <v>53</v>
      </c>
      <c r="S139" s="1" t="s">
        <v>53</v>
      </c>
      <c r="T139" s="1" t="b">
        <v>1</v>
      </c>
      <c r="U139" s="1" t="s">
        <v>55</v>
      </c>
      <c r="V139" s="1" t="s">
        <v>79</v>
      </c>
      <c r="W139" s="1" t="b">
        <v>1</v>
      </c>
      <c r="X139" s="1" t="s">
        <v>58</v>
      </c>
      <c r="Y139" s="1" t="s">
        <v>60</v>
      </c>
      <c r="Z139" s="1" t="s">
        <v>60</v>
      </c>
      <c r="AA139" s="1" t="s">
        <v>57</v>
      </c>
      <c r="AB139" s="1" t="s">
        <v>58</v>
      </c>
      <c r="AC139" s="1" t="s">
        <v>59</v>
      </c>
      <c r="AD139" s="1" t="s">
        <v>59</v>
      </c>
      <c r="AE139" s="1" t="s">
        <v>58</v>
      </c>
      <c r="AF139" s="1" t="s">
        <v>58</v>
      </c>
      <c r="AG139" s="1" t="s">
        <v>58</v>
      </c>
      <c r="AH139" s="1" t="s">
        <v>58</v>
      </c>
      <c r="AI139" s="1" t="s">
        <v>58</v>
      </c>
      <c r="AJ139" s="1" t="s">
        <v>58</v>
      </c>
      <c r="AK139" s="1">
        <v>0</v>
      </c>
    </row>
    <row r="140" spans="1:37" x14ac:dyDescent="0.3">
      <c r="A140" s="1" t="s">
        <v>374</v>
      </c>
      <c r="C140" s="1" t="s">
        <v>580</v>
      </c>
      <c r="D140" s="1" t="s">
        <v>159</v>
      </c>
      <c r="E140" s="1" t="s">
        <v>160</v>
      </c>
      <c r="F140" s="1" t="s">
        <v>161</v>
      </c>
      <c r="G140" s="1" t="s">
        <v>66</v>
      </c>
      <c r="H140" s="1" t="s">
        <v>67</v>
      </c>
      <c r="I140" s="1" t="s">
        <v>156</v>
      </c>
      <c r="J140" s="1" t="s">
        <v>82</v>
      </c>
      <c r="K140" s="1" t="s">
        <v>47</v>
      </c>
      <c r="L140" s="1" t="s">
        <v>122</v>
      </c>
      <c r="M140" s="1" t="s">
        <v>92</v>
      </c>
      <c r="N140" s="1" t="s">
        <v>50</v>
      </c>
      <c r="O140" s="1" t="s">
        <v>51</v>
      </c>
      <c r="P140" s="1" t="s">
        <v>123</v>
      </c>
      <c r="Q140" s="1" t="s">
        <v>53</v>
      </c>
      <c r="S140" s="1" t="s">
        <v>53</v>
      </c>
      <c r="T140" s="1" t="b">
        <v>1</v>
      </c>
      <c r="U140" s="1" t="s">
        <v>55</v>
      </c>
      <c r="V140" s="1" t="s">
        <v>56</v>
      </c>
      <c r="W140" s="1" t="b">
        <v>1</v>
      </c>
      <c r="X140" s="1" t="s">
        <v>58</v>
      </c>
      <c r="Y140" s="1" t="s">
        <v>60</v>
      </c>
      <c r="Z140" s="1" t="s">
        <v>58</v>
      </c>
      <c r="AA140" s="1" t="s">
        <v>58</v>
      </c>
      <c r="AB140" s="1" t="s">
        <v>60</v>
      </c>
      <c r="AC140" s="1" t="s">
        <v>58</v>
      </c>
      <c r="AD140" s="1" t="s">
        <v>60</v>
      </c>
      <c r="AE140" s="1" t="s">
        <v>58</v>
      </c>
      <c r="AF140" s="1" t="s">
        <v>60</v>
      </c>
      <c r="AG140" s="1" t="s">
        <v>59</v>
      </c>
      <c r="AH140" s="1" t="s">
        <v>60</v>
      </c>
      <c r="AI140" s="1" t="s">
        <v>58</v>
      </c>
      <c r="AJ140" s="1" t="s">
        <v>58</v>
      </c>
      <c r="AK140" s="1">
        <v>0</v>
      </c>
    </row>
    <row r="141" spans="1:37" x14ac:dyDescent="0.3">
      <c r="A141" s="1" t="s">
        <v>375</v>
      </c>
      <c r="C141" s="1" t="s">
        <v>72</v>
      </c>
      <c r="D141" s="1" t="s">
        <v>40</v>
      </c>
      <c r="E141" s="1" t="s">
        <v>160</v>
      </c>
      <c r="F141" s="1" t="s">
        <v>161</v>
      </c>
      <c r="G141" s="1" t="s">
        <v>66</v>
      </c>
      <c r="H141" s="1" t="s">
        <v>74</v>
      </c>
      <c r="I141" s="1" t="s">
        <v>91</v>
      </c>
      <c r="J141" s="1" t="s">
        <v>46</v>
      </c>
      <c r="K141" s="1" t="s">
        <v>47</v>
      </c>
      <c r="L141" s="1" t="s">
        <v>48</v>
      </c>
      <c r="M141" s="1" t="s">
        <v>69</v>
      </c>
      <c r="N141" s="1" t="s">
        <v>50</v>
      </c>
      <c r="O141" s="1" t="s">
        <v>141</v>
      </c>
      <c r="P141" s="1" t="s">
        <v>52</v>
      </c>
      <c r="Q141" s="1" t="s">
        <v>78</v>
      </c>
      <c r="R141" s="1" t="s">
        <v>54</v>
      </c>
      <c r="S141" s="1" t="s">
        <v>53</v>
      </c>
      <c r="T141" s="1" t="b">
        <v>1</v>
      </c>
      <c r="U141" s="1" t="s">
        <v>369</v>
      </c>
      <c r="V141" s="1" t="s">
        <v>56</v>
      </c>
      <c r="W141" s="1" t="b">
        <v>1</v>
      </c>
      <c r="X141" s="1" t="s">
        <v>57</v>
      </c>
      <c r="Y141" s="1" t="s">
        <v>59</v>
      </c>
      <c r="Z141" s="1" t="s">
        <v>60</v>
      </c>
      <c r="AA141" s="1" t="s">
        <v>57</v>
      </c>
      <c r="AB141" s="1" t="s">
        <v>58</v>
      </c>
      <c r="AC141" s="1" t="s">
        <v>60</v>
      </c>
      <c r="AD141" s="1" t="s">
        <v>60</v>
      </c>
      <c r="AE141" s="1" t="s">
        <v>57</v>
      </c>
      <c r="AF141" s="1" t="s">
        <v>60</v>
      </c>
      <c r="AG141" s="1" t="s">
        <v>58</v>
      </c>
      <c r="AH141" s="1" t="s">
        <v>57</v>
      </c>
      <c r="AI141" s="1" t="s">
        <v>58</v>
      </c>
      <c r="AJ141" s="1" t="s">
        <v>57</v>
      </c>
      <c r="AK141" s="1">
        <v>0</v>
      </c>
    </row>
    <row r="142" spans="1:37" x14ac:dyDescent="0.3">
      <c r="A142" s="1" t="s">
        <v>376</v>
      </c>
      <c r="C142" s="1" t="s">
        <v>72</v>
      </c>
      <c r="D142" s="1" t="s">
        <v>159</v>
      </c>
      <c r="E142" s="1" t="s">
        <v>160</v>
      </c>
      <c r="F142" s="1" t="s">
        <v>161</v>
      </c>
      <c r="G142" s="1" t="s">
        <v>43</v>
      </c>
      <c r="H142" s="1" t="s">
        <v>67</v>
      </c>
      <c r="I142" s="1" t="s">
        <v>377</v>
      </c>
      <c r="J142" s="1" t="s">
        <v>82</v>
      </c>
      <c r="K142" s="1" t="s">
        <v>47</v>
      </c>
      <c r="L142" s="1" t="s">
        <v>48</v>
      </c>
      <c r="M142" s="1" t="s">
        <v>49</v>
      </c>
      <c r="N142" s="1" t="s">
        <v>50</v>
      </c>
      <c r="O142" s="1" t="s">
        <v>51</v>
      </c>
      <c r="P142" s="1" t="s">
        <v>52</v>
      </c>
      <c r="Q142" s="1" t="s">
        <v>53</v>
      </c>
      <c r="R142" s="1" t="s">
        <v>54</v>
      </c>
      <c r="S142" s="1" t="s">
        <v>53</v>
      </c>
      <c r="T142" s="1" t="b">
        <v>1</v>
      </c>
      <c r="U142" s="1" t="s">
        <v>55</v>
      </c>
      <c r="V142" s="1" t="s">
        <v>56</v>
      </c>
      <c r="W142" s="1" t="b">
        <v>1</v>
      </c>
      <c r="X142" s="1" t="s">
        <v>60</v>
      </c>
      <c r="Y142" s="1" t="s">
        <v>60</v>
      </c>
      <c r="Z142" s="1" t="s">
        <v>60</v>
      </c>
      <c r="AA142" s="1" t="s">
        <v>60</v>
      </c>
      <c r="AB142" s="1" t="s">
        <v>58</v>
      </c>
      <c r="AC142" s="1" t="s">
        <v>59</v>
      </c>
      <c r="AD142" s="1" t="s">
        <v>59</v>
      </c>
      <c r="AE142" s="1" t="s">
        <v>59</v>
      </c>
      <c r="AF142" s="1" t="s">
        <v>60</v>
      </c>
      <c r="AG142" s="1" t="s">
        <v>59</v>
      </c>
      <c r="AH142" s="1" t="s">
        <v>57</v>
      </c>
      <c r="AI142" s="1" t="s">
        <v>60</v>
      </c>
      <c r="AJ142" s="1" t="s">
        <v>60</v>
      </c>
      <c r="AK142" s="1">
        <v>0</v>
      </c>
    </row>
    <row r="143" spans="1:37" x14ac:dyDescent="0.3">
      <c r="A143" s="1" t="s">
        <v>378</v>
      </c>
      <c r="C143" s="1" t="s">
        <v>580</v>
      </c>
      <c r="D143" s="1" t="s">
        <v>159</v>
      </c>
      <c r="E143" s="1" t="s">
        <v>160</v>
      </c>
      <c r="F143" s="1" t="s">
        <v>161</v>
      </c>
      <c r="G143" s="1" t="s">
        <v>66</v>
      </c>
      <c r="H143" s="1" t="s">
        <v>67</v>
      </c>
      <c r="I143" s="1" t="s">
        <v>91</v>
      </c>
      <c r="J143" s="1" t="s">
        <v>82</v>
      </c>
      <c r="K143" s="1" t="s">
        <v>47</v>
      </c>
      <c r="L143" s="1" t="s">
        <v>48</v>
      </c>
      <c r="M143" s="1" t="s">
        <v>49</v>
      </c>
      <c r="N143" s="1" t="s">
        <v>50</v>
      </c>
      <c r="O143" s="1" t="s">
        <v>51</v>
      </c>
      <c r="P143" s="1" t="s">
        <v>52</v>
      </c>
      <c r="Q143" s="1" t="s">
        <v>53</v>
      </c>
      <c r="R143" s="1" t="s">
        <v>54</v>
      </c>
      <c r="S143" s="1" t="s">
        <v>53</v>
      </c>
      <c r="T143" s="1" t="b">
        <v>1</v>
      </c>
      <c r="U143" s="1" t="s">
        <v>55</v>
      </c>
      <c r="V143" s="1" t="s">
        <v>56</v>
      </c>
      <c r="W143" s="1" t="b">
        <v>1</v>
      </c>
      <c r="X143" s="1" t="s">
        <v>58</v>
      </c>
      <c r="Y143" s="1" t="s">
        <v>60</v>
      </c>
      <c r="Z143" s="1" t="s">
        <v>60</v>
      </c>
      <c r="AA143" s="1" t="s">
        <v>58</v>
      </c>
      <c r="AB143" s="1" t="s">
        <v>60</v>
      </c>
      <c r="AC143" s="1" t="s">
        <v>60</v>
      </c>
      <c r="AD143" s="1" t="s">
        <v>60</v>
      </c>
      <c r="AE143" s="1" t="s">
        <v>60</v>
      </c>
      <c r="AF143" s="1" t="s">
        <v>60</v>
      </c>
      <c r="AG143" s="1" t="s">
        <v>59</v>
      </c>
      <c r="AH143" s="1" t="s">
        <v>58</v>
      </c>
      <c r="AI143" s="1" t="s">
        <v>58</v>
      </c>
      <c r="AJ143" s="1" t="s">
        <v>58</v>
      </c>
      <c r="AK143" s="1">
        <v>0</v>
      </c>
    </row>
    <row r="144" spans="1:37" x14ac:dyDescent="0.3">
      <c r="A144" s="1" t="s">
        <v>379</v>
      </c>
      <c r="C144" s="1" t="s">
        <v>72</v>
      </c>
      <c r="D144" s="1" t="s">
        <v>40</v>
      </c>
      <c r="E144" s="1" t="s">
        <v>41</v>
      </c>
      <c r="F144" s="1" t="s">
        <v>65</v>
      </c>
      <c r="G144" s="1" t="s">
        <v>66</v>
      </c>
      <c r="H144" s="1" t="s">
        <v>44</v>
      </c>
      <c r="I144" s="1" t="s">
        <v>105</v>
      </c>
      <c r="J144" s="1" t="s">
        <v>82</v>
      </c>
      <c r="K144" s="1" t="s">
        <v>47</v>
      </c>
      <c r="L144" s="1" t="s">
        <v>113</v>
      </c>
      <c r="M144" s="1" t="s">
        <v>76</v>
      </c>
      <c r="N144" s="1" t="s">
        <v>50</v>
      </c>
      <c r="O144" s="1" t="s">
        <v>51</v>
      </c>
      <c r="P144" s="1" t="s">
        <v>52</v>
      </c>
      <c r="Q144" s="1" t="s">
        <v>53</v>
      </c>
      <c r="R144" s="1" t="s">
        <v>116</v>
      </c>
      <c r="S144" s="1" t="s">
        <v>53</v>
      </c>
      <c r="T144" s="1" t="b">
        <v>1</v>
      </c>
      <c r="U144" s="1" t="s">
        <v>55</v>
      </c>
      <c r="V144" s="1" t="s">
        <v>56</v>
      </c>
      <c r="W144" s="1" t="b">
        <v>1</v>
      </c>
      <c r="X144" s="1" t="s">
        <v>57</v>
      </c>
      <c r="Y144" s="1" t="s">
        <v>57</v>
      </c>
      <c r="Z144" s="1" t="s">
        <v>57</v>
      </c>
      <c r="AA144" s="1" t="s">
        <v>58</v>
      </c>
      <c r="AB144" s="1" t="s">
        <v>59</v>
      </c>
      <c r="AC144" s="1" t="s">
        <v>60</v>
      </c>
      <c r="AD144" s="1" t="s">
        <v>58</v>
      </c>
      <c r="AE144" s="1" t="s">
        <v>57</v>
      </c>
      <c r="AF144" s="1" t="s">
        <v>60</v>
      </c>
      <c r="AG144" s="1" t="s">
        <v>59</v>
      </c>
      <c r="AH144" s="1" t="s">
        <v>57</v>
      </c>
      <c r="AI144" s="1" t="s">
        <v>57</v>
      </c>
      <c r="AJ144" s="1" t="s">
        <v>57</v>
      </c>
      <c r="AK144" s="1">
        <v>1</v>
      </c>
    </row>
    <row r="145" spans="1:37" x14ac:dyDescent="0.3">
      <c r="A145" s="1" t="s">
        <v>380</v>
      </c>
      <c r="C145" s="1" t="s">
        <v>72</v>
      </c>
      <c r="D145" s="1" t="s">
        <v>159</v>
      </c>
      <c r="E145" s="1" t="s">
        <v>160</v>
      </c>
      <c r="F145" s="1" t="s">
        <v>161</v>
      </c>
      <c r="G145" s="1" t="s">
        <v>43</v>
      </c>
      <c r="H145" s="1" t="s">
        <v>44</v>
      </c>
      <c r="I145" s="1" t="s">
        <v>162</v>
      </c>
      <c r="J145" s="1" t="s">
        <v>82</v>
      </c>
      <c r="K145" s="1" t="s">
        <v>47</v>
      </c>
      <c r="L145" s="1" t="s">
        <v>48</v>
      </c>
      <c r="M145" s="1" t="s">
        <v>69</v>
      </c>
      <c r="N145" s="1" t="s">
        <v>50</v>
      </c>
      <c r="O145" s="1" t="s">
        <v>51</v>
      </c>
      <c r="P145" s="1" t="s">
        <v>52</v>
      </c>
      <c r="Q145" s="1" t="s">
        <v>53</v>
      </c>
      <c r="R145" s="1" t="s">
        <v>54</v>
      </c>
      <c r="S145" s="1" t="s">
        <v>53</v>
      </c>
      <c r="T145" s="1" t="b">
        <v>1</v>
      </c>
      <c r="U145" s="1" t="s">
        <v>55</v>
      </c>
      <c r="V145" s="1" t="s">
        <v>56</v>
      </c>
      <c r="W145" s="1" t="b">
        <v>0</v>
      </c>
      <c r="X145" s="1" t="s">
        <v>57</v>
      </c>
      <c r="Y145" s="1" t="s">
        <v>57</v>
      </c>
      <c r="Z145" s="1" t="s">
        <v>57</v>
      </c>
      <c r="AA145" s="1" t="s">
        <v>57</v>
      </c>
      <c r="AB145" s="1" t="s">
        <v>60</v>
      </c>
      <c r="AC145" s="1" t="s">
        <v>58</v>
      </c>
      <c r="AD145" s="1" t="s">
        <v>60</v>
      </c>
      <c r="AE145" s="1" t="s">
        <v>57</v>
      </c>
      <c r="AF145" s="1" t="s">
        <v>58</v>
      </c>
      <c r="AG145" s="1" t="s">
        <v>59</v>
      </c>
      <c r="AH145" s="1" t="s">
        <v>60</v>
      </c>
      <c r="AI145" s="1" t="s">
        <v>60</v>
      </c>
      <c r="AJ145" s="1" t="s">
        <v>57</v>
      </c>
      <c r="AK145" s="1">
        <v>1</v>
      </c>
    </row>
    <row r="146" spans="1:37" x14ac:dyDescent="0.3">
      <c r="A146" s="1" t="s">
        <v>381</v>
      </c>
      <c r="C146" s="1" t="s">
        <v>580</v>
      </c>
      <c r="D146" s="1" t="s">
        <v>159</v>
      </c>
      <c r="E146" s="1" t="s">
        <v>160</v>
      </c>
      <c r="F146" s="1" t="s">
        <v>161</v>
      </c>
      <c r="G146" s="1" t="s">
        <v>66</v>
      </c>
      <c r="H146" s="1" t="s">
        <v>101</v>
      </c>
      <c r="I146" s="1" t="s">
        <v>91</v>
      </c>
      <c r="J146" s="1" t="s">
        <v>82</v>
      </c>
      <c r="K146" s="1" t="s">
        <v>47</v>
      </c>
      <c r="L146" s="1" t="s">
        <v>48</v>
      </c>
      <c r="M146" s="1" t="s">
        <v>49</v>
      </c>
      <c r="N146" s="1" t="s">
        <v>50</v>
      </c>
      <c r="O146" s="1" t="s">
        <v>51</v>
      </c>
      <c r="P146" s="1" t="s">
        <v>52</v>
      </c>
      <c r="Q146" s="1" t="s">
        <v>53</v>
      </c>
      <c r="R146" s="1" t="s">
        <v>54</v>
      </c>
      <c r="S146" s="1" t="s">
        <v>53</v>
      </c>
      <c r="T146" s="1" t="b">
        <v>1</v>
      </c>
      <c r="U146" s="1" t="s">
        <v>55</v>
      </c>
      <c r="V146" s="1" t="s">
        <v>56</v>
      </c>
      <c r="W146" s="1" t="b">
        <v>1</v>
      </c>
      <c r="X146" s="1" t="s">
        <v>57</v>
      </c>
      <c r="Y146" s="1" t="s">
        <v>57</v>
      </c>
      <c r="Z146" s="1" t="s">
        <v>57</v>
      </c>
      <c r="AA146" s="1" t="s">
        <v>57</v>
      </c>
      <c r="AB146" s="1" t="s">
        <v>60</v>
      </c>
      <c r="AC146" s="1" t="s">
        <v>58</v>
      </c>
      <c r="AD146" s="1" t="s">
        <v>59</v>
      </c>
      <c r="AE146" s="1" t="s">
        <v>58</v>
      </c>
      <c r="AF146" s="1" t="s">
        <v>60</v>
      </c>
      <c r="AG146" s="1" t="s">
        <v>59</v>
      </c>
      <c r="AH146" s="1" t="s">
        <v>58</v>
      </c>
      <c r="AI146" s="1" t="s">
        <v>57</v>
      </c>
      <c r="AJ146" s="1" t="s">
        <v>58</v>
      </c>
      <c r="AK146" s="1">
        <v>1</v>
      </c>
    </row>
    <row r="147" spans="1:37" x14ac:dyDescent="0.3">
      <c r="A147" s="1" t="s">
        <v>382</v>
      </c>
      <c r="C147" s="1" t="s">
        <v>72</v>
      </c>
      <c r="D147" s="1" t="s">
        <v>159</v>
      </c>
      <c r="E147" s="1" t="s">
        <v>160</v>
      </c>
      <c r="F147" s="1" t="s">
        <v>161</v>
      </c>
      <c r="G147" s="1" t="s">
        <v>137</v>
      </c>
      <c r="H147" s="1" t="s">
        <v>383</v>
      </c>
      <c r="I147" s="1" t="s">
        <v>156</v>
      </c>
      <c r="J147" s="1" t="s">
        <v>82</v>
      </c>
      <c r="K147" s="1" t="s">
        <v>47</v>
      </c>
      <c r="L147" s="1" t="s">
        <v>48</v>
      </c>
      <c r="M147" s="1" t="s">
        <v>92</v>
      </c>
      <c r="N147" s="1" t="s">
        <v>50</v>
      </c>
      <c r="O147" s="1" t="s">
        <v>51</v>
      </c>
      <c r="P147" s="1" t="s">
        <v>52</v>
      </c>
      <c r="Q147" s="1" t="s">
        <v>53</v>
      </c>
      <c r="R147" s="1" t="s">
        <v>54</v>
      </c>
      <c r="S147" s="1" t="s">
        <v>53</v>
      </c>
      <c r="T147" s="1" t="b">
        <v>1</v>
      </c>
      <c r="U147" s="1" t="s">
        <v>55</v>
      </c>
      <c r="V147" s="1" t="s">
        <v>56</v>
      </c>
      <c r="W147" s="1" t="b">
        <v>1</v>
      </c>
      <c r="X147" s="1" t="s">
        <v>60</v>
      </c>
      <c r="Y147" s="1" t="s">
        <v>59</v>
      </c>
      <c r="Z147" s="1" t="s">
        <v>59</v>
      </c>
      <c r="AA147" s="1" t="s">
        <v>59</v>
      </c>
      <c r="AB147" s="1" t="s">
        <v>58</v>
      </c>
      <c r="AC147" s="1" t="s">
        <v>58</v>
      </c>
      <c r="AD147" s="1" t="s">
        <v>59</v>
      </c>
      <c r="AE147" s="1" t="s">
        <v>59</v>
      </c>
      <c r="AF147" s="1" t="s">
        <v>59</v>
      </c>
      <c r="AG147" s="1" t="s">
        <v>60</v>
      </c>
      <c r="AH147" s="1" t="s">
        <v>58</v>
      </c>
      <c r="AI147" s="1" t="s">
        <v>58</v>
      </c>
      <c r="AJ147" s="1" t="s">
        <v>60</v>
      </c>
      <c r="AK147" s="1">
        <v>0</v>
      </c>
    </row>
    <row r="148" spans="1:37" x14ac:dyDescent="0.3">
      <c r="A148" s="1" t="s">
        <v>384</v>
      </c>
      <c r="C148" s="1" t="s">
        <v>580</v>
      </c>
      <c r="D148" s="1" t="s">
        <v>159</v>
      </c>
      <c r="E148" s="1" t="s">
        <v>160</v>
      </c>
      <c r="F148" s="1" t="s">
        <v>161</v>
      </c>
      <c r="G148" s="1" t="s">
        <v>66</v>
      </c>
      <c r="H148" s="1" t="s">
        <v>67</v>
      </c>
      <c r="I148" s="1" t="s">
        <v>156</v>
      </c>
      <c r="J148" s="1" t="s">
        <v>82</v>
      </c>
      <c r="K148" s="1" t="s">
        <v>47</v>
      </c>
      <c r="L148" s="1" t="s">
        <v>48</v>
      </c>
      <c r="M148" s="1" t="s">
        <v>49</v>
      </c>
      <c r="N148" s="1" t="s">
        <v>50</v>
      </c>
      <c r="O148" s="1" t="s">
        <v>51</v>
      </c>
      <c r="P148" s="1" t="s">
        <v>52</v>
      </c>
      <c r="Q148" s="1" t="s">
        <v>53</v>
      </c>
      <c r="R148" s="1" t="s">
        <v>54</v>
      </c>
      <c r="S148" s="1" t="s">
        <v>53</v>
      </c>
      <c r="T148" s="1" t="b">
        <v>0</v>
      </c>
      <c r="U148" s="1" t="s">
        <v>55</v>
      </c>
      <c r="V148" s="1" t="s">
        <v>56</v>
      </c>
      <c r="W148" s="1" t="b">
        <v>1</v>
      </c>
      <c r="X148" s="1" t="s">
        <v>60</v>
      </c>
      <c r="Y148" s="1" t="s">
        <v>60</v>
      </c>
      <c r="Z148" s="1" t="s">
        <v>60</v>
      </c>
      <c r="AA148" s="1" t="s">
        <v>60</v>
      </c>
      <c r="AB148" s="1" t="s">
        <v>60</v>
      </c>
      <c r="AC148" s="1" t="s">
        <v>60</v>
      </c>
      <c r="AD148" s="1" t="s">
        <v>60</v>
      </c>
      <c r="AE148" s="1" t="s">
        <v>60</v>
      </c>
      <c r="AF148" s="1" t="s">
        <v>60</v>
      </c>
      <c r="AG148" s="1" t="s">
        <v>59</v>
      </c>
      <c r="AH148" s="1" t="s">
        <v>58</v>
      </c>
      <c r="AI148" s="1" t="s">
        <v>60</v>
      </c>
      <c r="AJ148" s="1" t="s">
        <v>60</v>
      </c>
      <c r="AK148" s="1">
        <v>0</v>
      </c>
    </row>
    <row r="149" spans="1:37" x14ac:dyDescent="0.3">
      <c r="A149" s="1" t="s">
        <v>385</v>
      </c>
      <c r="C149" s="1" t="s">
        <v>72</v>
      </c>
      <c r="D149" s="1" t="s">
        <v>159</v>
      </c>
      <c r="E149" s="1" t="s">
        <v>160</v>
      </c>
      <c r="F149" s="1" t="s">
        <v>161</v>
      </c>
      <c r="G149" s="1" t="s">
        <v>66</v>
      </c>
      <c r="H149" s="1" t="s">
        <v>44</v>
      </c>
      <c r="I149" s="1" t="s">
        <v>110</v>
      </c>
      <c r="J149" s="1" t="s">
        <v>82</v>
      </c>
      <c r="K149" s="1" t="s">
        <v>47</v>
      </c>
      <c r="L149" s="1" t="s">
        <v>122</v>
      </c>
      <c r="M149" s="1" t="s">
        <v>69</v>
      </c>
      <c r="N149" s="1" t="s">
        <v>50</v>
      </c>
      <c r="O149" s="1" t="s">
        <v>51</v>
      </c>
      <c r="P149" s="1" t="s">
        <v>52</v>
      </c>
      <c r="Q149" s="1" t="s">
        <v>53</v>
      </c>
      <c r="R149" s="1" t="s">
        <v>54</v>
      </c>
      <c r="S149" s="1" t="s">
        <v>53</v>
      </c>
      <c r="T149" s="1" t="b">
        <v>1</v>
      </c>
      <c r="U149" s="1" t="s">
        <v>55</v>
      </c>
      <c r="V149" s="1" t="s">
        <v>56</v>
      </c>
      <c r="W149" s="1" t="b">
        <v>1</v>
      </c>
      <c r="X149" s="1" t="s">
        <v>60</v>
      </c>
      <c r="Y149" s="1" t="s">
        <v>59</v>
      </c>
      <c r="Z149" s="1" t="s">
        <v>59</v>
      </c>
      <c r="AA149" s="1" t="s">
        <v>59</v>
      </c>
      <c r="AB149" s="1" t="s">
        <v>58</v>
      </c>
      <c r="AC149" s="1" t="s">
        <v>58</v>
      </c>
      <c r="AD149" s="1" t="s">
        <v>59</v>
      </c>
      <c r="AE149" s="1" t="s">
        <v>59</v>
      </c>
      <c r="AF149" s="1" t="s">
        <v>59</v>
      </c>
      <c r="AG149" s="1" t="s">
        <v>59</v>
      </c>
      <c r="AH149" s="1" t="s">
        <v>58</v>
      </c>
      <c r="AI149" s="1" t="s">
        <v>58</v>
      </c>
      <c r="AJ149" s="1" t="s">
        <v>59</v>
      </c>
      <c r="AK149" s="1">
        <v>0</v>
      </c>
    </row>
    <row r="150" spans="1:37" x14ac:dyDescent="0.3">
      <c r="A150" s="1" t="s">
        <v>386</v>
      </c>
      <c r="C150" s="1" t="s">
        <v>580</v>
      </c>
      <c r="D150" s="1" t="s">
        <v>159</v>
      </c>
      <c r="E150" s="1" t="s">
        <v>160</v>
      </c>
      <c r="F150" s="1" t="s">
        <v>161</v>
      </c>
      <c r="G150" s="1" t="s">
        <v>66</v>
      </c>
      <c r="H150" s="1" t="s">
        <v>44</v>
      </c>
      <c r="I150" s="1" t="s">
        <v>156</v>
      </c>
      <c r="J150" s="1" t="s">
        <v>82</v>
      </c>
      <c r="K150" s="1" t="s">
        <v>47</v>
      </c>
      <c r="L150" s="1" t="s">
        <v>48</v>
      </c>
      <c r="M150" s="1" t="s">
        <v>49</v>
      </c>
      <c r="N150" s="1" t="s">
        <v>50</v>
      </c>
      <c r="O150" s="1" t="s">
        <v>51</v>
      </c>
      <c r="P150" s="1" t="s">
        <v>52</v>
      </c>
      <c r="Q150" s="1" t="s">
        <v>53</v>
      </c>
      <c r="R150" s="1" t="s">
        <v>54</v>
      </c>
      <c r="S150" s="1" t="s">
        <v>53</v>
      </c>
      <c r="T150" s="1" t="b">
        <v>0</v>
      </c>
      <c r="U150" s="1" t="s">
        <v>55</v>
      </c>
      <c r="V150" s="1" t="s">
        <v>79</v>
      </c>
      <c r="W150" s="1" t="b">
        <v>1</v>
      </c>
      <c r="X150" s="1" t="s">
        <v>57</v>
      </c>
      <c r="Y150" s="1" t="s">
        <v>58</v>
      </c>
      <c r="Z150" s="1" t="s">
        <v>58</v>
      </c>
      <c r="AA150" s="1" t="s">
        <v>57</v>
      </c>
      <c r="AB150" s="1" t="s">
        <v>57</v>
      </c>
      <c r="AC150" s="1" t="s">
        <v>60</v>
      </c>
      <c r="AD150" s="1" t="s">
        <v>60</v>
      </c>
      <c r="AE150" s="1" t="s">
        <v>57</v>
      </c>
      <c r="AF150" s="1" t="s">
        <v>58</v>
      </c>
      <c r="AG150" s="1" t="s">
        <v>59</v>
      </c>
      <c r="AH150" s="1" t="s">
        <v>58</v>
      </c>
      <c r="AI150" s="1" t="s">
        <v>57</v>
      </c>
      <c r="AJ150" s="1" t="s">
        <v>58</v>
      </c>
      <c r="AK150" s="1">
        <v>1</v>
      </c>
    </row>
    <row r="151" spans="1:37" x14ac:dyDescent="0.3">
      <c r="A151" s="1" t="s">
        <v>387</v>
      </c>
      <c r="C151" s="1" t="s">
        <v>580</v>
      </c>
      <c r="D151" s="1" t="s">
        <v>159</v>
      </c>
      <c r="E151" s="1" t="s">
        <v>160</v>
      </c>
      <c r="F151" s="1" t="s">
        <v>161</v>
      </c>
      <c r="G151" s="1" t="s">
        <v>66</v>
      </c>
      <c r="H151" s="1" t="s">
        <v>44</v>
      </c>
      <c r="I151" s="1" t="s">
        <v>156</v>
      </c>
      <c r="J151" s="1" t="s">
        <v>46</v>
      </c>
      <c r="K151" s="1" t="s">
        <v>47</v>
      </c>
      <c r="L151" s="1" t="s">
        <v>48</v>
      </c>
      <c r="M151" s="1" t="s">
        <v>49</v>
      </c>
      <c r="N151" s="1" t="s">
        <v>50</v>
      </c>
      <c r="O151" s="1" t="s">
        <v>51</v>
      </c>
      <c r="P151" s="1" t="s">
        <v>52</v>
      </c>
      <c r="Q151" s="1" t="s">
        <v>53</v>
      </c>
      <c r="R151" s="1" t="s">
        <v>54</v>
      </c>
      <c r="S151" s="1" t="s">
        <v>53</v>
      </c>
      <c r="T151" s="1" t="b">
        <v>1</v>
      </c>
      <c r="U151" s="1" t="s">
        <v>55</v>
      </c>
      <c r="V151" s="1" t="s">
        <v>56</v>
      </c>
      <c r="W151" s="1" t="b">
        <v>1</v>
      </c>
      <c r="X151" s="1" t="s">
        <v>57</v>
      </c>
      <c r="Y151" s="1" t="s">
        <v>57</v>
      </c>
      <c r="Z151" s="1" t="s">
        <v>58</v>
      </c>
      <c r="AA151" s="1" t="s">
        <v>57</v>
      </c>
      <c r="AB151" s="1" t="s">
        <v>58</v>
      </c>
      <c r="AC151" s="1" t="s">
        <v>60</v>
      </c>
      <c r="AD151" s="1" t="s">
        <v>57</v>
      </c>
      <c r="AE151" s="1" t="s">
        <v>57</v>
      </c>
      <c r="AF151" s="1" t="s">
        <v>57</v>
      </c>
      <c r="AG151" s="1" t="s">
        <v>59</v>
      </c>
      <c r="AH151" s="1" t="s">
        <v>57</v>
      </c>
      <c r="AI151" s="1" t="s">
        <v>57</v>
      </c>
      <c r="AJ151" s="1" t="s">
        <v>57</v>
      </c>
      <c r="AK151" s="1">
        <v>1</v>
      </c>
    </row>
    <row r="152" spans="1:37" x14ac:dyDescent="0.3">
      <c r="A152" s="1" t="s">
        <v>388</v>
      </c>
      <c r="C152" s="1" t="s">
        <v>580</v>
      </c>
      <c r="D152" s="1" t="s">
        <v>40</v>
      </c>
      <c r="E152" s="1" t="s">
        <v>160</v>
      </c>
      <c r="F152" s="1" t="s">
        <v>161</v>
      </c>
      <c r="G152" s="1" t="s">
        <v>66</v>
      </c>
      <c r="H152" s="1" t="s">
        <v>44</v>
      </c>
      <c r="I152" s="1" t="s">
        <v>389</v>
      </c>
      <c r="J152" s="1" t="s">
        <v>46</v>
      </c>
      <c r="K152" s="1" t="s">
        <v>47</v>
      </c>
      <c r="L152" s="1" t="s">
        <v>48</v>
      </c>
      <c r="M152" s="1" t="s">
        <v>76</v>
      </c>
      <c r="N152" s="1" t="s">
        <v>50</v>
      </c>
      <c r="O152" s="1" t="s">
        <v>51</v>
      </c>
      <c r="P152" s="1" t="s">
        <v>123</v>
      </c>
      <c r="Q152" s="1" t="s">
        <v>53</v>
      </c>
      <c r="R152" s="1" t="s">
        <v>77</v>
      </c>
      <c r="S152" s="1" t="s">
        <v>53</v>
      </c>
      <c r="T152" s="1" t="b">
        <v>1</v>
      </c>
      <c r="U152" s="1" t="s">
        <v>55</v>
      </c>
      <c r="V152" s="1" t="s">
        <v>56</v>
      </c>
      <c r="W152" s="1" t="b">
        <v>1</v>
      </c>
      <c r="X152" s="1" t="s">
        <v>57</v>
      </c>
      <c r="Y152" s="1" t="s">
        <v>57</v>
      </c>
      <c r="Z152" s="1" t="s">
        <v>58</v>
      </c>
      <c r="AA152" s="1" t="s">
        <v>57</v>
      </c>
      <c r="AB152" s="1" t="s">
        <v>57</v>
      </c>
      <c r="AC152" s="1" t="s">
        <v>58</v>
      </c>
      <c r="AD152" s="1" t="s">
        <v>58</v>
      </c>
      <c r="AE152" s="1" t="s">
        <v>57</v>
      </c>
      <c r="AF152" s="1" t="s">
        <v>58</v>
      </c>
      <c r="AG152" s="1" t="s">
        <v>60</v>
      </c>
      <c r="AH152" s="1" t="s">
        <v>60</v>
      </c>
      <c r="AI152" s="1" t="s">
        <v>58</v>
      </c>
      <c r="AJ152" s="1" t="s">
        <v>58</v>
      </c>
      <c r="AK152" s="1">
        <v>1</v>
      </c>
    </row>
    <row r="153" spans="1:37" x14ac:dyDescent="0.3">
      <c r="A153" s="1" t="s">
        <v>390</v>
      </c>
      <c r="C153" s="1" t="s">
        <v>580</v>
      </c>
      <c r="D153" s="1" t="s">
        <v>159</v>
      </c>
      <c r="E153" s="1" t="s">
        <v>160</v>
      </c>
      <c r="F153" s="1" t="s">
        <v>161</v>
      </c>
      <c r="G153" s="1" t="s">
        <v>66</v>
      </c>
      <c r="H153" s="1" t="s">
        <v>67</v>
      </c>
      <c r="I153" s="1" t="s">
        <v>156</v>
      </c>
      <c r="J153" s="1" t="s">
        <v>82</v>
      </c>
      <c r="K153" s="1" t="s">
        <v>47</v>
      </c>
      <c r="L153" s="1" t="s">
        <v>48</v>
      </c>
      <c r="M153" s="1" t="s">
        <v>69</v>
      </c>
      <c r="N153" s="1" t="s">
        <v>50</v>
      </c>
      <c r="O153" s="1" t="s">
        <v>51</v>
      </c>
      <c r="P153" s="1" t="s">
        <v>52</v>
      </c>
      <c r="Q153" s="1" t="s">
        <v>53</v>
      </c>
      <c r="R153" s="1" t="s">
        <v>54</v>
      </c>
      <c r="S153" s="1" t="s">
        <v>53</v>
      </c>
      <c r="T153" s="1" t="b">
        <v>1</v>
      </c>
      <c r="U153" s="1" t="s">
        <v>55</v>
      </c>
      <c r="V153" s="1" t="s">
        <v>56</v>
      </c>
      <c r="W153" s="1" t="b">
        <v>1</v>
      </c>
      <c r="X153" s="1" t="s">
        <v>58</v>
      </c>
      <c r="Y153" s="1" t="s">
        <v>58</v>
      </c>
      <c r="Z153" s="1" t="s">
        <v>60</v>
      </c>
      <c r="AA153" s="1" t="s">
        <v>57</v>
      </c>
      <c r="AB153" s="1" t="s">
        <v>57</v>
      </c>
      <c r="AC153" s="1" t="s">
        <v>60</v>
      </c>
      <c r="AD153" s="1" t="s">
        <v>60</v>
      </c>
      <c r="AE153" s="1" t="s">
        <v>60</v>
      </c>
      <c r="AF153" s="1" t="s">
        <v>60</v>
      </c>
      <c r="AG153" s="1" t="s">
        <v>60</v>
      </c>
      <c r="AH153" s="1" t="s">
        <v>58</v>
      </c>
      <c r="AI153" s="1" t="s">
        <v>60</v>
      </c>
      <c r="AJ153" s="1" t="s">
        <v>57</v>
      </c>
      <c r="AK153" s="1">
        <v>0</v>
      </c>
    </row>
    <row r="154" spans="1:37" x14ac:dyDescent="0.3">
      <c r="A154" s="1" t="s">
        <v>391</v>
      </c>
      <c r="C154" s="1" t="s">
        <v>580</v>
      </c>
      <c r="D154" s="1" t="s">
        <v>159</v>
      </c>
      <c r="E154" s="1" t="s">
        <v>160</v>
      </c>
      <c r="F154" s="1" t="s">
        <v>161</v>
      </c>
      <c r="G154" s="1" t="s">
        <v>43</v>
      </c>
      <c r="H154" s="1" t="s">
        <v>44</v>
      </c>
      <c r="I154" s="1" t="s">
        <v>110</v>
      </c>
      <c r="J154" s="1" t="s">
        <v>82</v>
      </c>
      <c r="K154" s="1" t="s">
        <v>47</v>
      </c>
      <c r="L154" s="1" t="s">
        <v>48</v>
      </c>
      <c r="M154" s="1" t="s">
        <v>76</v>
      </c>
      <c r="N154" s="1" t="s">
        <v>102</v>
      </c>
      <c r="O154" s="1" t="s">
        <v>51</v>
      </c>
      <c r="P154" s="1" t="s">
        <v>251</v>
      </c>
      <c r="Q154" s="1" t="s">
        <v>78</v>
      </c>
      <c r="R154" s="1" t="s">
        <v>116</v>
      </c>
      <c r="S154" s="1" t="s">
        <v>53</v>
      </c>
      <c r="T154" s="1" t="b">
        <v>1</v>
      </c>
      <c r="U154" s="1" t="s">
        <v>55</v>
      </c>
      <c r="V154" s="1" t="s">
        <v>56</v>
      </c>
      <c r="W154" s="1" t="b">
        <v>1</v>
      </c>
      <c r="X154" s="1" t="s">
        <v>58</v>
      </c>
      <c r="Y154" s="1" t="s">
        <v>60</v>
      </c>
      <c r="Z154" s="1" t="s">
        <v>59</v>
      </c>
      <c r="AA154" s="1" t="s">
        <v>59</v>
      </c>
      <c r="AB154" s="1" t="s">
        <v>57</v>
      </c>
      <c r="AC154" s="1" t="s">
        <v>60</v>
      </c>
      <c r="AD154" s="1" t="s">
        <v>60</v>
      </c>
      <c r="AE154" s="1" t="s">
        <v>60</v>
      </c>
      <c r="AF154" s="1" t="s">
        <v>58</v>
      </c>
      <c r="AG154" s="1" t="s">
        <v>58</v>
      </c>
      <c r="AH154" s="1" t="s">
        <v>60</v>
      </c>
      <c r="AI154" s="1" t="s">
        <v>58</v>
      </c>
      <c r="AJ154" s="1" t="s">
        <v>57</v>
      </c>
      <c r="AK154" s="1">
        <v>0</v>
      </c>
    </row>
    <row r="155" spans="1:37" x14ac:dyDescent="0.3">
      <c r="A155" s="1" t="s">
        <v>392</v>
      </c>
      <c r="C155" s="1" t="s">
        <v>72</v>
      </c>
      <c r="D155" s="1" t="s">
        <v>159</v>
      </c>
      <c r="E155" s="1" t="s">
        <v>160</v>
      </c>
      <c r="F155" s="1" t="s">
        <v>161</v>
      </c>
      <c r="G155" s="1" t="s">
        <v>43</v>
      </c>
      <c r="H155" s="1" t="s">
        <v>44</v>
      </c>
      <c r="I155" s="1" t="s">
        <v>162</v>
      </c>
      <c r="J155" s="1" t="s">
        <v>82</v>
      </c>
      <c r="K155" s="1" t="s">
        <v>47</v>
      </c>
      <c r="L155" s="1" t="s">
        <v>48</v>
      </c>
      <c r="M155" s="1" t="s">
        <v>49</v>
      </c>
      <c r="N155" s="1" t="s">
        <v>50</v>
      </c>
      <c r="O155" s="1" t="s">
        <v>51</v>
      </c>
      <c r="P155" s="1" t="s">
        <v>52</v>
      </c>
      <c r="Q155" s="1" t="s">
        <v>53</v>
      </c>
      <c r="R155" s="1" t="s">
        <v>54</v>
      </c>
      <c r="S155" s="1" t="s">
        <v>53</v>
      </c>
      <c r="T155" s="1" t="b">
        <v>0</v>
      </c>
      <c r="U155" s="1" t="s">
        <v>55</v>
      </c>
      <c r="V155" s="1" t="s">
        <v>56</v>
      </c>
      <c r="W155" s="1" t="b">
        <v>1</v>
      </c>
      <c r="X155" s="1" t="s">
        <v>58</v>
      </c>
      <c r="Y155" s="1" t="s">
        <v>60</v>
      </c>
      <c r="Z155" s="1" t="s">
        <v>60</v>
      </c>
      <c r="AA155" s="1" t="s">
        <v>60</v>
      </c>
      <c r="AB155" s="1" t="s">
        <v>60</v>
      </c>
      <c r="AC155" s="1" t="s">
        <v>60</v>
      </c>
      <c r="AD155" s="1" t="s">
        <v>60</v>
      </c>
      <c r="AE155" s="1" t="s">
        <v>60</v>
      </c>
      <c r="AF155" s="1" t="s">
        <v>58</v>
      </c>
      <c r="AG155" s="1" t="s">
        <v>60</v>
      </c>
      <c r="AH155" s="1" t="s">
        <v>60</v>
      </c>
      <c r="AI155" s="1" t="s">
        <v>57</v>
      </c>
      <c r="AJ155" s="1" t="s">
        <v>57</v>
      </c>
      <c r="AK155" s="1">
        <v>1</v>
      </c>
    </row>
    <row r="156" spans="1:37" x14ac:dyDescent="0.3">
      <c r="A156" s="1" t="s">
        <v>393</v>
      </c>
      <c r="C156" s="1" t="s">
        <v>72</v>
      </c>
      <c r="D156" s="1" t="s">
        <v>40</v>
      </c>
      <c r="E156" s="1" t="s">
        <v>41</v>
      </c>
      <c r="F156" s="1" t="s">
        <v>65</v>
      </c>
      <c r="G156" s="1" t="s">
        <v>66</v>
      </c>
      <c r="H156" s="1" t="s">
        <v>67</v>
      </c>
      <c r="I156" s="1" t="s">
        <v>156</v>
      </c>
      <c r="J156" s="1" t="s">
        <v>46</v>
      </c>
      <c r="K156" s="1" t="s">
        <v>47</v>
      </c>
      <c r="L156" s="1" t="s">
        <v>48</v>
      </c>
      <c r="M156" s="1" t="s">
        <v>49</v>
      </c>
      <c r="N156" s="1" t="s">
        <v>50</v>
      </c>
      <c r="O156" s="1" t="s">
        <v>51</v>
      </c>
      <c r="P156" s="1" t="s">
        <v>52</v>
      </c>
      <c r="Q156" s="1" t="s">
        <v>53</v>
      </c>
      <c r="R156" s="1" t="s">
        <v>54</v>
      </c>
      <c r="S156" s="1" t="s">
        <v>53</v>
      </c>
      <c r="T156" s="1" t="b">
        <v>1</v>
      </c>
      <c r="U156" s="1" t="s">
        <v>55</v>
      </c>
      <c r="V156" s="1" t="s">
        <v>56</v>
      </c>
      <c r="W156" s="1" t="b">
        <v>1</v>
      </c>
      <c r="X156" s="1" t="s">
        <v>57</v>
      </c>
      <c r="Y156" s="1" t="s">
        <v>57</v>
      </c>
      <c r="Z156" s="1" t="s">
        <v>60</v>
      </c>
      <c r="AA156" s="1" t="s">
        <v>57</v>
      </c>
      <c r="AB156" s="1" t="s">
        <v>60</v>
      </c>
      <c r="AC156" s="1" t="s">
        <v>60</v>
      </c>
      <c r="AD156" s="1" t="s">
        <v>60</v>
      </c>
      <c r="AE156" s="1" t="s">
        <v>57</v>
      </c>
      <c r="AF156" s="1" t="s">
        <v>58</v>
      </c>
      <c r="AG156" s="1" t="s">
        <v>59</v>
      </c>
      <c r="AH156" s="1" t="s">
        <v>60</v>
      </c>
      <c r="AI156" s="1" t="s">
        <v>57</v>
      </c>
      <c r="AJ156" s="1" t="s">
        <v>58</v>
      </c>
      <c r="AK156" s="1">
        <v>1</v>
      </c>
    </row>
    <row r="157" spans="1:37" x14ac:dyDescent="0.3">
      <c r="A157" s="1" t="s">
        <v>394</v>
      </c>
      <c r="C157" s="1" t="s">
        <v>580</v>
      </c>
      <c r="D157" s="1" t="s">
        <v>63</v>
      </c>
      <c r="E157" s="1" t="s">
        <v>41</v>
      </c>
      <c r="F157" s="1" t="s">
        <v>65</v>
      </c>
      <c r="G157" s="1" t="s">
        <v>66</v>
      </c>
      <c r="H157" s="1" t="s">
        <v>109</v>
      </c>
      <c r="I157" s="1" t="s">
        <v>110</v>
      </c>
      <c r="J157" s="1" t="s">
        <v>82</v>
      </c>
      <c r="K157" s="1" t="s">
        <v>47</v>
      </c>
      <c r="L157" s="1" t="s">
        <v>48</v>
      </c>
      <c r="M157" s="1" t="s">
        <v>49</v>
      </c>
      <c r="N157" s="1" t="s">
        <v>50</v>
      </c>
      <c r="O157" s="1" t="s">
        <v>51</v>
      </c>
      <c r="P157" s="1" t="s">
        <v>251</v>
      </c>
      <c r="Q157" s="1" t="s">
        <v>53</v>
      </c>
      <c r="R157" s="1" t="s">
        <v>54</v>
      </c>
      <c r="S157" s="1" t="s">
        <v>53</v>
      </c>
      <c r="T157" s="1" t="b">
        <v>1</v>
      </c>
      <c r="U157" s="1" t="s">
        <v>55</v>
      </c>
      <c r="V157" s="1" t="s">
        <v>56</v>
      </c>
      <c r="W157" s="1" t="b">
        <v>1</v>
      </c>
      <c r="X157" s="1" t="s">
        <v>60</v>
      </c>
      <c r="Y157" s="1" t="s">
        <v>60</v>
      </c>
      <c r="Z157" s="1" t="s">
        <v>59</v>
      </c>
      <c r="AA157" s="1" t="s">
        <v>59</v>
      </c>
      <c r="AB157" s="1" t="s">
        <v>58</v>
      </c>
      <c r="AC157" s="1" t="s">
        <v>60</v>
      </c>
      <c r="AD157" s="1" t="s">
        <v>60</v>
      </c>
      <c r="AE157" s="1" t="s">
        <v>59</v>
      </c>
      <c r="AF157" s="1" t="s">
        <v>60</v>
      </c>
      <c r="AG157" s="1" t="s">
        <v>58</v>
      </c>
      <c r="AH157" s="1" t="s">
        <v>57</v>
      </c>
      <c r="AI157" s="1" t="s">
        <v>60</v>
      </c>
      <c r="AJ157" s="1" t="s">
        <v>59</v>
      </c>
      <c r="AK157" s="1">
        <v>0</v>
      </c>
    </row>
    <row r="158" spans="1:37" x14ac:dyDescent="0.3">
      <c r="A158" s="1" t="s">
        <v>395</v>
      </c>
      <c r="C158" s="1" t="s">
        <v>580</v>
      </c>
      <c r="D158" s="1" t="s">
        <v>159</v>
      </c>
      <c r="E158" s="1" t="s">
        <v>160</v>
      </c>
      <c r="F158" s="1" t="s">
        <v>161</v>
      </c>
      <c r="G158" s="1" t="s">
        <v>66</v>
      </c>
      <c r="H158" s="1" t="s">
        <v>44</v>
      </c>
      <c r="I158" s="1" t="s">
        <v>162</v>
      </c>
      <c r="J158" s="1" t="s">
        <v>82</v>
      </c>
      <c r="K158" s="1" t="s">
        <v>47</v>
      </c>
      <c r="L158" s="1" t="s">
        <v>48</v>
      </c>
      <c r="M158" s="1" t="s">
        <v>49</v>
      </c>
      <c r="N158" s="1" t="s">
        <v>50</v>
      </c>
      <c r="O158" s="1" t="s">
        <v>51</v>
      </c>
      <c r="P158" s="1" t="s">
        <v>52</v>
      </c>
      <c r="Q158" s="1" t="s">
        <v>53</v>
      </c>
      <c r="R158" s="1" t="s">
        <v>54</v>
      </c>
      <c r="S158" s="1" t="s">
        <v>53</v>
      </c>
      <c r="T158" s="1" t="b">
        <v>1</v>
      </c>
      <c r="U158" s="1" t="s">
        <v>55</v>
      </c>
      <c r="V158" s="1" t="s">
        <v>56</v>
      </c>
      <c r="W158" s="1" t="b">
        <v>1</v>
      </c>
      <c r="X158" s="1" t="s">
        <v>58</v>
      </c>
      <c r="Y158" s="1" t="s">
        <v>58</v>
      </c>
      <c r="Z158" s="1" t="s">
        <v>60</v>
      </c>
      <c r="AA158" s="1" t="s">
        <v>60</v>
      </c>
      <c r="AB158" s="1" t="s">
        <v>60</v>
      </c>
      <c r="AC158" s="1" t="s">
        <v>60</v>
      </c>
      <c r="AD158" s="1" t="s">
        <v>58</v>
      </c>
      <c r="AE158" s="1" t="s">
        <v>57</v>
      </c>
      <c r="AF158" s="1" t="s">
        <v>59</v>
      </c>
      <c r="AG158" s="1" t="s">
        <v>60</v>
      </c>
      <c r="AH158" s="1" t="s">
        <v>60</v>
      </c>
      <c r="AI158" s="1" t="s">
        <v>60</v>
      </c>
      <c r="AJ158" s="1" t="s">
        <v>60</v>
      </c>
      <c r="AK158" s="1">
        <v>1</v>
      </c>
    </row>
    <row r="159" spans="1:37" x14ac:dyDescent="0.3">
      <c r="A159" s="1" t="s">
        <v>396</v>
      </c>
      <c r="C159" s="1" t="s">
        <v>580</v>
      </c>
      <c r="D159" s="1" t="s">
        <v>40</v>
      </c>
      <c r="E159" s="1" t="s">
        <v>85</v>
      </c>
      <c r="F159" s="1" t="s">
        <v>65</v>
      </c>
      <c r="G159" s="1" t="s">
        <v>66</v>
      </c>
      <c r="H159" s="1" t="s">
        <v>67</v>
      </c>
      <c r="I159" s="1" t="s">
        <v>156</v>
      </c>
      <c r="J159" s="1" t="s">
        <v>46</v>
      </c>
      <c r="K159" s="1" t="s">
        <v>47</v>
      </c>
      <c r="L159" s="1" t="s">
        <v>48</v>
      </c>
      <c r="M159" s="1" t="s">
        <v>92</v>
      </c>
      <c r="N159" s="1" t="s">
        <v>50</v>
      </c>
      <c r="O159" s="1" t="s">
        <v>51</v>
      </c>
      <c r="P159" s="1" t="s">
        <v>52</v>
      </c>
      <c r="Q159" s="1" t="s">
        <v>53</v>
      </c>
      <c r="R159" s="1" t="s">
        <v>54</v>
      </c>
      <c r="S159" s="1" t="s">
        <v>53</v>
      </c>
      <c r="T159" s="1" t="b">
        <v>0</v>
      </c>
      <c r="U159" s="1" t="s">
        <v>55</v>
      </c>
      <c r="V159" s="1" t="s">
        <v>56</v>
      </c>
      <c r="W159" s="1" t="b">
        <v>1</v>
      </c>
      <c r="X159" s="1" t="s">
        <v>57</v>
      </c>
      <c r="Y159" s="1" t="s">
        <v>60</v>
      </c>
      <c r="Z159" s="1" t="s">
        <v>60</v>
      </c>
      <c r="AA159" s="1" t="s">
        <v>60</v>
      </c>
      <c r="AB159" s="1" t="s">
        <v>58</v>
      </c>
      <c r="AC159" s="1" t="s">
        <v>60</v>
      </c>
      <c r="AD159" s="1" t="s">
        <v>60</v>
      </c>
      <c r="AE159" s="1" t="s">
        <v>58</v>
      </c>
      <c r="AF159" s="1" t="s">
        <v>58</v>
      </c>
      <c r="AG159" s="1" t="s">
        <v>59</v>
      </c>
      <c r="AH159" s="1" t="s">
        <v>57</v>
      </c>
      <c r="AI159" s="1" t="s">
        <v>57</v>
      </c>
      <c r="AJ159" s="1" t="s">
        <v>57</v>
      </c>
      <c r="AK159" s="1">
        <v>0</v>
      </c>
    </row>
    <row r="160" spans="1:37" x14ac:dyDescent="0.3">
      <c r="A160" s="1" t="s">
        <v>397</v>
      </c>
      <c r="C160" s="1" t="s">
        <v>72</v>
      </c>
      <c r="D160" s="1" t="s">
        <v>159</v>
      </c>
      <c r="E160" s="1" t="s">
        <v>160</v>
      </c>
      <c r="F160" s="1" t="s">
        <v>161</v>
      </c>
      <c r="G160" s="1" t="s">
        <v>66</v>
      </c>
      <c r="H160" s="1" t="s">
        <v>44</v>
      </c>
      <c r="I160" s="1" t="s">
        <v>156</v>
      </c>
      <c r="J160" s="1" t="s">
        <v>82</v>
      </c>
      <c r="K160" s="1" t="s">
        <v>47</v>
      </c>
      <c r="L160" s="1" t="s">
        <v>48</v>
      </c>
      <c r="M160" s="1" t="s">
        <v>92</v>
      </c>
      <c r="N160" s="1" t="s">
        <v>50</v>
      </c>
      <c r="O160" s="1" t="s">
        <v>51</v>
      </c>
      <c r="P160" s="1" t="s">
        <v>52</v>
      </c>
      <c r="Q160" s="1" t="s">
        <v>53</v>
      </c>
      <c r="R160" s="1" t="s">
        <v>54</v>
      </c>
      <c r="S160" s="1" t="s">
        <v>53</v>
      </c>
      <c r="T160" s="1" t="b">
        <v>0</v>
      </c>
      <c r="U160" s="1" t="s">
        <v>55</v>
      </c>
      <c r="V160" s="1" t="s">
        <v>56</v>
      </c>
      <c r="W160" s="1" t="b">
        <v>1</v>
      </c>
      <c r="X160" s="1" t="s">
        <v>58</v>
      </c>
      <c r="Y160" s="1" t="s">
        <v>60</v>
      </c>
      <c r="Z160" s="1" t="s">
        <v>60</v>
      </c>
      <c r="AA160" s="1" t="s">
        <v>60</v>
      </c>
      <c r="AB160" s="1" t="s">
        <v>57</v>
      </c>
      <c r="AC160" s="1" t="s">
        <v>59</v>
      </c>
      <c r="AD160" s="1" t="s">
        <v>60</v>
      </c>
      <c r="AE160" s="1" t="s">
        <v>60</v>
      </c>
      <c r="AF160" s="1" t="s">
        <v>60</v>
      </c>
      <c r="AG160" s="1" t="s">
        <v>59</v>
      </c>
      <c r="AH160" s="1" t="s">
        <v>57</v>
      </c>
      <c r="AI160" s="1" t="s">
        <v>58</v>
      </c>
      <c r="AJ160" s="1" t="s">
        <v>58</v>
      </c>
      <c r="AK160" s="1">
        <v>0</v>
      </c>
    </row>
    <row r="161" spans="1:37" x14ac:dyDescent="0.3">
      <c r="A161" s="1" t="s">
        <v>398</v>
      </c>
      <c r="C161" s="1" t="s">
        <v>72</v>
      </c>
      <c r="D161" s="1" t="s">
        <v>159</v>
      </c>
      <c r="E161" s="1" t="s">
        <v>160</v>
      </c>
      <c r="F161" s="1" t="s">
        <v>161</v>
      </c>
      <c r="G161" s="1" t="s">
        <v>66</v>
      </c>
      <c r="H161" s="1" t="s">
        <v>44</v>
      </c>
      <c r="I161" s="1" t="s">
        <v>377</v>
      </c>
      <c r="J161" s="1" t="s">
        <v>82</v>
      </c>
      <c r="K161" s="1" t="s">
        <v>47</v>
      </c>
      <c r="L161" s="1" t="s">
        <v>48</v>
      </c>
      <c r="M161" s="1" t="s">
        <v>92</v>
      </c>
      <c r="N161" s="1" t="s">
        <v>50</v>
      </c>
      <c r="O161" s="1" t="s">
        <v>51</v>
      </c>
      <c r="P161" s="1" t="s">
        <v>52</v>
      </c>
      <c r="Q161" s="1" t="s">
        <v>53</v>
      </c>
      <c r="R161" s="1" t="s">
        <v>54</v>
      </c>
      <c r="S161" s="1" t="s">
        <v>78</v>
      </c>
      <c r="T161" s="1" t="b">
        <v>1</v>
      </c>
      <c r="U161" s="1" t="s">
        <v>55</v>
      </c>
      <c r="V161" s="1" t="s">
        <v>286</v>
      </c>
      <c r="W161" s="1" t="b">
        <v>1</v>
      </c>
      <c r="X161" s="1" t="s">
        <v>58</v>
      </c>
      <c r="Y161" s="1" t="s">
        <v>60</v>
      </c>
      <c r="Z161" s="1" t="s">
        <v>60</v>
      </c>
      <c r="AA161" s="1" t="s">
        <v>58</v>
      </c>
      <c r="AB161" s="1" t="s">
        <v>58</v>
      </c>
      <c r="AC161" s="1" t="s">
        <v>60</v>
      </c>
      <c r="AD161" s="1" t="s">
        <v>60</v>
      </c>
      <c r="AE161" s="1" t="s">
        <v>60</v>
      </c>
      <c r="AF161" s="1" t="s">
        <v>60</v>
      </c>
      <c r="AG161" s="1" t="s">
        <v>59</v>
      </c>
      <c r="AH161" s="1" t="s">
        <v>60</v>
      </c>
      <c r="AI161" s="1" t="s">
        <v>58</v>
      </c>
      <c r="AJ161" s="1" t="s">
        <v>60</v>
      </c>
      <c r="AK161" s="1">
        <v>0</v>
      </c>
    </row>
    <row r="162" spans="1:37" x14ac:dyDescent="0.3">
      <c r="A162" s="1" t="s">
        <v>399</v>
      </c>
      <c r="C162" s="1" t="s">
        <v>580</v>
      </c>
      <c r="D162" s="1" t="s">
        <v>40</v>
      </c>
      <c r="E162" s="1" t="s">
        <v>41</v>
      </c>
      <c r="F162" s="1" t="s">
        <v>65</v>
      </c>
      <c r="G162" s="1" t="s">
        <v>66</v>
      </c>
      <c r="H162" s="1" t="s">
        <v>90</v>
      </c>
      <c r="I162" s="1" t="s">
        <v>91</v>
      </c>
      <c r="J162" s="1" t="s">
        <v>82</v>
      </c>
      <c r="K162" s="1" t="s">
        <v>47</v>
      </c>
      <c r="L162" s="1" t="s">
        <v>48</v>
      </c>
      <c r="M162" s="1" t="s">
        <v>49</v>
      </c>
      <c r="N162" s="1" t="s">
        <v>50</v>
      </c>
      <c r="O162" s="1" t="s">
        <v>51</v>
      </c>
      <c r="P162" s="1" t="s">
        <v>52</v>
      </c>
      <c r="Q162" s="1" t="s">
        <v>53</v>
      </c>
      <c r="R162" s="1" t="s">
        <v>54</v>
      </c>
      <c r="S162" s="1" t="s">
        <v>53</v>
      </c>
      <c r="T162" s="1" t="b">
        <v>1</v>
      </c>
      <c r="U162" s="1" t="s">
        <v>55</v>
      </c>
      <c r="V162" s="1" t="s">
        <v>56</v>
      </c>
      <c r="W162" s="1" t="b">
        <v>1</v>
      </c>
      <c r="X162" s="1" t="s">
        <v>57</v>
      </c>
      <c r="Y162" s="1" t="s">
        <v>58</v>
      </c>
      <c r="Z162" s="1" t="s">
        <v>60</v>
      </c>
      <c r="AA162" s="1" t="s">
        <v>58</v>
      </c>
      <c r="AB162" s="1" t="s">
        <v>57</v>
      </c>
      <c r="AC162" s="1" t="s">
        <v>60</v>
      </c>
      <c r="AD162" s="1" t="s">
        <v>58</v>
      </c>
      <c r="AE162" s="1" t="s">
        <v>58</v>
      </c>
      <c r="AF162" s="1" t="s">
        <v>60</v>
      </c>
      <c r="AG162" s="1" t="s">
        <v>60</v>
      </c>
      <c r="AH162" s="1" t="s">
        <v>58</v>
      </c>
      <c r="AI162" s="1" t="s">
        <v>57</v>
      </c>
      <c r="AJ162" s="1" t="s">
        <v>58</v>
      </c>
      <c r="AK162" s="1">
        <v>1</v>
      </c>
    </row>
    <row r="163" spans="1:37" x14ac:dyDescent="0.3">
      <c r="A163" s="1" t="s">
        <v>400</v>
      </c>
      <c r="C163" s="1" t="s">
        <v>72</v>
      </c>
      <c r="D163" s="1" t="s">
        <v>159</v>
      </c>
      <c r="E163" s="1" t="s">
        <v>160</v>
      </c>
      <c r="F163" s="1" t="s">
        <v>161</v>
      </c>
      <c r="G163" s="1" t="s">
        <v>66</v>
      </c>
      <c r="H163" s="1" t="s">
        <v>44</v>
      </c>
      <c r="I163" s="1" t="s">
        <v>156</v>
      </c>
      <c r="J163" s="1" t="s">
        <v>82</v>
      </c>
      <c r="K163" s="1" t="s">
        <v>47</v>
      </c>
      <c r="L163" s="1" t="s">
        <v>48</v>
      </c>
      <c r="M163" s="1" t="s">
        <v>49</v>
      </c>
      <c r="N163" s="1" t="s">
        <v>50</v>
      </c>
      <c r="O163" s="1" t="s">
        <v>51</v>
      </c>
      <c r="P163" s="1" t="s">
        <v>52</v>
      </c>
      <c r="Q163" s="1" t="s">
        <v>53</v>
      </c>
      <c r="R163" s="1" t="s">
        <v>54</v>
      </c>
      <c r="S163" s="1" t="s">
        <v>53</v>
      </c>
      <c r="T163" s="1" t="b">
        <v>1</v>
      </c>
      <c r="U163" s="1" t="s">
        <v>55</v>
      </c>
      <c r="V163" s="1" t="s">
        <v>56</v>
      </c>
      <c r="W163" s="1" t="b">
        <v>1</v>
      </c>
      <c r="X163" s="1" t="s">
        <v>60</v>
      </c>
      <c r="Y163" s="1" t="s">
        <v>59</v>
      </c>
      <c r="Z163" s="1" t="s">
        <v>59</v>
      </c>
      <c r="AA163" s="1" t="s">
        <v>59</v>
      </c>
      <c r="AB163" s="1" t="s">
        <v>58</v>
      </c>
      <c r="AC163" s="1" t="s">
        <v>60</v>
      </c>
      <c r="AD163" s="1" t="s">
        <v>59</v>
      </c>
      <c r="AE163" s="1" t="s">
        <v>60</v>
      </c>
      <c r="AF163" s="1" t="s">
        <v>60</v>
      </c>
      <c r="AG163" s="1" t="s">
        <v>60</v>
      </c>
      <c r="AH163" s="1" t="s">
        <v>58</v>
      </c>
      <c r="AI163" s="1" t="s">
        <v>58</v>
      </c>
      <c r="AJ163" s="1" t="s">
        <v>57</v>
      </c>
      <c r="AK163" s="1">
        <v>0</v>
      </c>
    </row>
    <row r="164" spans="1:37" x14ac:dyDescent="0.3">
      <c r="A164" s="1" t="s">
        <v>401</v>
      </c>
      <c r="C164" s="1" t="s">
        <v>580</v>
      </c>
      <c r="D164" s="1" t="s">
        <v>159</v>
      </c>
      <c r="E164" s="1" t="s">
        <v>160</v>
      </c>
      <c r="F164" s="1" t="s">
        <v>161</v>
      </c>
      <c r="G164" s="1" t="s">
        <v>66</v>
      </c>
      <c r="H164" s="1" t="s">
        <v>44</v>
      </c>
      <c r="I164" s="1" t="s">
        <v>110</v>
      </c>
      <c r="J164" s="1" t="s">
        <v>82</v>
      </c>
      <c r="K164" s="1" t="s">
        <v>47</v>
      </c>
      <c r="L164" s="1" t="s">
        <v>48</v>
      </c>
      <c r="M164" s="1" t="s">
        <v>92</v>
      </c>
      <c r="N164" s="1" t="s">
        <v>50</v>
      </c>
      <c r="O164" s="1" t="s">
        <v>51</v>
      </c>
      <c r="P164" s="1" t="s">
        <v>52</v>
      </c>
      <c r="Q164" s="1" t="s">
        <v>53</v>
      </c>
      <c r="R164" s="1" t="s">
        <v>54</v>
      </c>
      <c r="S164" s="1" t="s">
        <v>53</v>
      </c>
      <c r="T164" s="1" t="b">
        <v>1</v>
      </c>
      <c r="U164" s="1" t="s">
        <v>55</v>
      </c>
      <c r="V164" s="1" t="s">
        <v>79</v>
      </c>
      <c r="W164" s="1" t="b">
        <v>1</v>
      </c>
      <c r="X164" s="1" t="s">
        <v>57</v>
      </c>
      <c r="Y164" s="1" t="s">
        <v>59</v>
      </c>
      <c r="Z164" s="1" t="s">
        <v>59</v>
      </c>
      <c r="AA164" s="1" t="s">
        <v>59</v>
      </c>
      <c r="AB164" s="1" t="s">
        <v>58</v>
      </c>
      <c r="AC164" s="1" t="s">
        <v>60</v>
      </c>
      <c r="AD164" s="1" t="s">
        <v>60</v>
      </c>
      <c r="AE164" s="1" t="s">
        <v>60</v>
      </c>
      <c r="AF164" s="1" t="s">
        <v>58</v>
      </c>
      <c r="AG164" s="1" t="s">
        <v>59</v>
      </c>
      <c r="AH164" s="1" t="s">
        <v>57</v>
      </c>
      <c r="AI164" s="1" t="s">
        <v>58</v>
      </c>
      <c r="AJ164" s="1" t="s">
        <v>58</v>
      </c>
      <c r="AK164" s="1">
        <v>0</v>
      </c>
    </row>
    <row r="165" spans="1:37" x14ac:dyDescent="0.3">
      <c r="A165" s="1" t="s">
        <v>402</v>
      </c>
      <c r="C165" s="1" t="s">
        <v>580</v>
      </c>
      <c r="D165" s="1" t="s">
        <v>159</v>
      </c>
      <c r="E165" s="1" t="s">
        <v>160</v>
      </c>
      <c r="F165" s="1" t="s">
        <v>161</v>
      </c>
      <c r="G165" s="1" t="s">
        <v>66</v>
      </c>
      <c r="H165" s="1" t="s">
        <v>67</v>
      </c>
      <c r="I165" s="1" t="s">
        <v>156</v>
      </c>
      <c r="J165" s="1" t="s">
        <v>82</v>
      </c>
      <c r="K165" s="1" t="s">
        <v>47</v>
      </c>
      <c r="L165" s="1" t="s">
        <v>48</v>
      </c>
      <c r="M165" s="1" t="s">
        <v>92</v>
      </c>
      <c r="N165" s="1" t="s">
        <v>50</v>
      </c>
      <c r="O165" s="1" t="s">
        <v>51</v>
      </c>
      <c r="P165" s="1" t="s">
        <v>52</v>
      </c>
      <c r="Q165" s="1" t="s">
        <v>53</v>
      </c>
      <c r="R165" s="1" t="s">
        <v>54</v>
      </c>
      <c r="S165" s="1" t="s">
        <v>78</v>
      </c>
      <c r="T165" s="1" t="b">
        <v>0</v>
      </c>
      <c r="U165" s="1" t="s">
        <v>55</v>
      </c>
      <c r="V165" s="1" t="s">
        <v>56</v>
      </c>
      <c r="W165" s="1" t="b">
        <v>1</v>
      </c>
      <c r="X165" s="1" t="s">
        <v>58</v>
      </c>
      <c r="Y165" s="1" t="s">
        <v>58</v>
      </c>
      <c r="Z165" s="1" t="s">
        <v>60</v>
      </c>
      <c r="AA165" s="1" t="s">
        <v>58</v>
      </c>
      <c r="AB165" s="1" t="s">
        <v>60</v>
      </c>
      <c r="AC165" s="1" t="s">
        <v>60</v>
      </c>
      <c r="AD165" s="1" t="s">
        <v>60</v>
      </c>
      <c r="AE165" s="1" t="s">
        <v>58</v>
      </c>
      <c r="AF165" s="1" t="s">
        <v>60</v>
      </c>
      <c r="AG165" s="1" t="s">
        <v>58</v>
      </c>
      <c r="AH165" s="1" t="s">
        <v>60</v>
      </c>
      <c r="AI165" s="1" t="s">
        <v>57</v>
      </c>
      <c r="AJ165" s="1" t="s">
        <v>58</v>
      </c>
      <c r="AK165" s="1">
        <v>1</v>
      </c>
    </row>
    <row r="166" spans="1:37" x14ac:dyDescent="0.3">
      <c r="A166" s="1" t="s">
        <v>403</v>
      </c>
      <c r="C166" s="1" t="s">
        <v>72</v>
      </c>
      <c r="D166" s="1" t="s">
        <v>159</v>
      </c>
      <c r="E166" s="1" t="s">
        <v>160</v>
      </c>
      <c r="F166" s="1" t="s">
        <v>161</v>
      </c>
      <c r="G166" s="1" t="s">
        <v>66</v>
      </c>
      <c r="H166" s="1" t="s">
        <v>44</v>
      </c>
      <c r="I166" s="1" t="s">
        <v>404</v>
      </c>
      <c r="J166" s="1" t="s">
        <v>46</v>
      </c>
      <c r="K166" s="1" t="s">
        <v>47</v>
      </c>
      <c r="L166" s="1" t="s">
        <v>48</v>
      </c>
      <c r="M166" s="1" t="s">
        <v>49</v>
      </c>
      <c r="N166" s="1" t="s">
        <v>50</v>
      </c>
      <c r="O166" s="1" t="s">
        <v>51</v>
      </c>
      <c r="P166" s="1" t="s">
        <v>52</v>
      </c>
      <c r="Q166" s="1" t="s">
        <v>53</v>
      </c>
      <c r="R166" s="1" t="s">
        <v>54</v>
      </c>
      <c r="S166" s="1" t="s">
        <v>53</v>
      </c>
      <c r="T166" s="1" t="b">
        <v>1</v>
      </c>
      <c r="U166" s="1" t="s">
        <v>55</v>
      </c>
      <c r="V166" s="1" t="s">
        <v>106</v>
      </c>
      <c r="W166" s="1" t="b">
        <v>1</v>
      </c>
      <c r="X166" s="1" t="s">
        <v>58</v>
      </c>
      <c r="Y166" s="1" t="s">
        <v>57</v>
      </c>
      <c r="Z166" s="1" t="s">
        <v>60</v>
      </c>
      <c r="AA166" s="1" t="s">
        <v>60</v>
      </c>
      <c r="AB166" s="1" t="s">
        <v>57</v>
      </c>
      <c r="AC166" s="1" t="s">
        <v>60</v>
      </c>
      <c r="AD166" s="1" t="s">
        <v>57</v>
      </c>
      <c r="AE166" s="1" t="s">
        <v>58</v>
      </c>
      <c r="AF166" s="1" t="s">
        <v>57</v>
      </c>
      <c r="AG166" s="1" t="s">
        <v>57</v>
      </c>
      <c r="AH166" s="1" t="s">
        <v>58</v>
      </c>
      <c r="AI166" s="1" t="s">
        <v>57</v>
      </c>
      <c r="AJ166" s="1" t="s">
        <v>57</v>
      </c>
      <c r="AK166" s="1">
        <v>0</v>
      </c>
    </row>
    <row r="167" spans="1:37" x14ac:dyDescent="0.3">
      <c r="A167" s="1" t="s">
        <v>405</v>
      </c>
      <c r="C167" s="1" t="s">
        <v>580</v>
      </c>
      <c r="D167" s="1" t="s">
        <v>159</v>
      </c>
      <c r="E167" s="1" t="s">
        <v>160</v>
      </c>
      <c r="F167" s="1" t="s">
        <v>161</v>
      </c>
      <c r="G167" s="1" t="s">
        <v>66</v>
      </c>
      <c r="H167" s="1" t="s">
        <v>406</v>
      </c>
      <c r="I167" s="1" t="s">
        <v>407</v>
      </c>
      <c r="J167" s="1" t="s">
        <v>82</v>
      </c>
      <c r="K167" s="1" t="s">
        <v>47</v>
      </c>
      <c r="L167" s="1" t="s">
        <v>48</v>
      </c>
      <c r="M167" s="1" t="s">
        <v>92</v>
      </c>
      <c r="N167" s="1" t="s">
        <v>50</v>
      </c>
      <c r="O167" s="1" t="s">
        <v>51</v>
      </c>
      <c r="P167" s="1" t="s">
        <v>52</v>
      </c>
      <c r="Q167" s="1" t="s">
        <v>53</v>
      </c>
      <c r="R167" s="1" t="s">
        <v>54</v>
      </c>
      <c r="S167" s="1" t="s">
        <v>53</v>
      </c>
      <c r="T167" s="1" t="b">
        <v>1</v>
      </c>
      <c r="U167" s="1" t="s">
        <v>55</v>
      </c>
      <c r="V167" s="1" t="s">
        <v>286</v>
      </c>
      <c r="W167" s="1" t="b">
        <v>1</v>
      </c>
      <c r="X167" s="1" t="s">
        <v>58</v>
      </c>
      <c r="Y167" s="1" t="s">
        <v>57</v>
      </c>
      <c r="Z167" s="1" t="s">
        <v>60</v>
      </c>
      <c r="AA167" s="1" t="s">
        <v>57</v>
      </c>
      <c r="AB167" s="1" t="s">
        <v>59</v>
      </c>
      <c r="AC167" s="1" t="s">
        <v>60</v>
      </c>
      <c r="AD167" s="1" t="s">
        <v>58</v>
      </c>
      <c r="AE167" s="1" t="s">
        <v>57</v>
      </c>
      <c r="AF167" s="1" t="s">
        <v>59</v>
      </c>
      <c r="AG167" s="1" t="s">
        <v>60</v>
      </c>
      <c r="AH167" s="1" t="s">
        <v>60</v>
      </c>
      <c r="AI167" s="1" t="s">
        <v>57</v>
      </c>
      <c r="AJ167" s="1" t="s">
        <v>57</v>
      </c>
      <c r="AK167" s="1">
        <v>1</v>
      </c>
    </row>
    <row r="168" spans="1:37" x14ac:dyDescent="0.3">
      <c r="A168" s="1" t="s">
        <v>408</v>
      </c>
      <c r="C168" s="1" t="s">
        <v>580</v>
      </c>
      <c r="D168" s="1" t="s">
        <v>159</v>
      </c>
      <c r="E168" s="1" t="s">
        <v>160</v>
      </c>
      <c r="F168" s="1" t="s">
        <v>161</v>
      </c>
      <c r="G168" s="1" t="s">
        <v>66</v>
      </c>
      <c r="H168" s="1" t="s">
        <v>346</v>
      </c>
      <c r="I168" s="1" t="s">
        <v>156</v>
      </c>
      <c r="K168" s="1" t="s">
        <v>47</v>
      </c>
      <c r="L168" s="1" t="s">
        <v>48</v>
      </c>
      <c r="M168" s="1" t="s">
        <v>49</v>
      </c>
      <c r="N168" s="1" t="s">
        <v>50</v>
      </c>
      <c r="O168" s="1" t="s">
        <v>51</v>
      </c>
      <c r="P168" s="1" t="s">
        <v>52</v>
      </c>
      <c r="Q168" s="1" t="s">
        <v>53</v>
      </c>
      <c r="R168" s="1" t="s">
        <v>54</v>
      </c>
      <c r="S168" s="1" t="s">
        <v>78</v>
      </c>
      <c r="T168" s="1" t="b">
        <v>1</v>
      </c>
      <c r="U168" s="1" t="s">
        <v>55</v>
      </c>
      <c r="V168" s="1" t="s">
        <v>56</v>
      </c>
      <c r="W168" s="1" t="b">
        <v>0</v>
      </c>
      <c r="X168" s="1" t="s">
        <v>60</v>
      </c>
      <c r="Y168" s="1" t="s">
        <v>59</v>
      </c>
      <c r="Z168" s="1" t="s">
        <v>59</v>
      </c>
      <c r="AA168" s="1" t="s">
        <v>60</v>
      </c>
      <c r="AB168" s="1" t="s">
        <v>58</v>
      </c>
      <c r="AC168" s="1" t="s">
        <v>60</v>
      </c>
      <c r="AD168" s="1" t="s">
        <v>59</v>
      </c>
      <c r="AE168" s="1" t="s">
        <v>59</v>
      </c>
      <c r="AF168" s="1" t="s">
        <v>59</v>
      </c>
      <c r="AG168" s="1" t="s">
        <v>59</v>
      </c>
      <c r="AH168" s="1" t="s">
        <v>58</v>
      </c>
      <c r="AI168" s="1" t="s">
        <v>58</v>
      </c>
      <c r="AJ168" s="1" t="s">
        <v>60</v>
      </c>
      <c r="AK168" s="1">
        <v>0</v>
      </c>
    </row>
    <row r="169" spans="1:37" x14ac:dyDescent="0.3">
      <c r="A169" s="1" t="s">
        <v>409</v>
      </c>
      <c r="C169" s="1" t="s">
        <v>580</v>
      </c>
      <c r="D169" s="1" t="s">
        <v>159</v>
      </c>
      <c r="E169" s="1" t="s">
        <v>160</v>
      </c>
      <c r="F169" s="1" t="s">
        <v>161</v>
      </c>
      <c r="G169" s="1" t="s">
        <v>66</v>
      </c>
      <c r="H169" s="1" t="s">
        <v>67</v>
      </c>
      <c r="I169" s="1" t="s">
        <v>156</v>
      </c>
      <c r="J169" s="1" t="s">
        <v>82</v>
      </c>
      <c r="K169" s="1" t="s">
        <v>47</v>
      </c>
      <c r="L169" s="1" t="s">
        <v>48</v>
      </c>
      <c r="M169" s="1" t="s">
        <v>49</v>
      </c>
      <c r="N169" s="1" t="s">
        <v>50</v>
      </c>
      <c r="O169" s="1" t="s">
        <v>51</v>
      </c>
      <c r="P169" s="1" t="s">
        <v>52</v>
      </c>
      <c r="Q169" s="1" t="s">
        <v>53</v>
      </c>
      <c r="R169" s="1" t="s">
        <v>54</v>
      </c>
      <c r="S169" s="1" t="s">
        <v>78</v>
      </c>
      <c r="T169" s="1" t="b">
        <v>1</v>
      </c>
      <c r="U169" s="1" t="s">
        <v>55</v>
      </c>
      <c r="V169" s="1" t="s">
        <v>56</v>
      </c>
      <c r="W169" s="1" t="b">
        <v>1</v>
      </c>
      <c r="X169" s="1" t="s">
        <v>57</v>
      </c>
      <c r="Y169" s="1" t="s">
        <v>58</v>
      </c>
      <c r="Z169" s="1" t="s">
        <v>60</v>
      </c>
      <c r="AA169" s="1" t="s">
        <v>57</v>
      </c>
      <c r="AB169" s="1" t="s">
        <v>57</v>
      </c>
      <c r="AC169" s="1" t="s">
        <v>58</v>
      </c>
      <c r="AD169" s="1" t="s">
        <v>58</v>
      </c>
      <c r="AE169" s="1" t="s">
        <v>58</v>
      </c>
      <c r="AF169" s="1" t="s">
        <v>57</v>
      </c>
      <c r="AG169" s="1" t="s">
        <v>59</v>
      </c>
      <c r="AH169" s="1" t="s">
        <v>58</v>
      </c>
      <c r="AI169" s="1" t="s">
        <v>60</v>
      </c>
      <c r="AJ169" s="1" t="s">
        <v>58</v>
      </c>
      <c r="AK169" s="1">
        <v>1</v>
      </c>
    </row>
    <row r="170" spans="1:37" x14ac:dyDescent="0.3">
      <c r="A170" s="1" t="s">
        <v>410</v>
      </c>
      <c r="C170" s="1" t="s">
        <v>580</v>
      </c>
      <c r="D170" s="1" t="s">
        <v>40</v>
      </c>
      <c r="E170" s="1" t="s">
        <v>85</v>
      </c>
      <c r="F170" s="1" t="s">
        <v>65</v>
      </c>
      <c r="G170" s="1" t="s">
        <v>66</v>
      </c>
      <c r="H170" s="1" t="s">
        <v>101</v>
      </c>
      <c r="I170" s="1" t="s">
        <v>87</v>
      </c>
      <c r="J170" s="1" t="s">
        <v>46</v>
      </c>
      <c r="K170" s="1" t="s">
        <v>47</v>
      </c>
      <c r="L170" s="1" t="s">
        <v>48</v>
      </c>
      <c r="M170" s="1" t="s">
        <v>92</v>
      </c>
      <c r="N170" s="1" t="s">
        <v>50</v>
      </c>
      <c r="O170" s="1" t="s">
        <v>51</v>
      </c>
      <c r="P170" s="1" t="s">
        <v>52</v>
      </c>
      <c r="Q170" s="1" t="s">
        <v>53</v>
      </c>
      <c r="R170" s="1" t="s">
        <v>182</v>
      </c>
      <c r="S170" s="1" t="s">
        <v>53</v>
      </c>
      <c r="T170" s="1" t="b">
        <v>1</v>
      </c>
      <c r="U170" s="1" t="s">
        <v>55</v>
      </c>
      <c r="V170" s="1" t="s">
        <v>56</v>
      </c>
      <c r="W170" s="1" t="b">
        <v>1</v>
      </c>
      <c r="X170" s="1" t="s">
        <v>57</v>
      </c>
      <c r="Y170" s="1" t="s">
        <v>57</v>
      </c>
      <c r="Z170" s="1" t="s">
        <v>60</v>
      </c>
      <c r="AA170" s="1" t="s">
        <v>58</v>
      </c>
      <c r="AB170" s="1" t="s">
        <v>59</v>
      </c>
      <c r="AC170" s="1" t="s">
        <v>58</v>
      </c>
      <c r="AD170" s="1" t="s">
        <v>58</v>
      </c>
      <c r="AE170" s="1" t="s">
        <v>58</v>
      </c>
      <c r="AF170" s="1" t="s">
        <v>58</v>
      </c>
      <c r="AG170" s="1" t="s">
        <v>60</v>
      </c>
      <c r="AH170" s="1" t="s">
        <v>58</v>
      </c>
      <c r="AI170" s="1" t="s">
        <v>58</v>
      </c>
      <c r="AJ170" s="1" t="s">
        <v>58</v>
      </c>
      <c r="AK170" s="1">
        <v>1</v>
      </c>
    </row>
    <row r="171" spans="1:37" x14ac:dyDescent="0.3">
      <c r="A171" s="1" t="s">
        <v>411</v>
      </c>
      <c r="C171" s="1" t="s">
        <v>580</v>
      </c>
      <c r="D171" s="1" t="s">
        <v>159</v>
      </c>
      <c r="E171" s="1" t="s">
        <v>160</v>
      </c>
      <c r="F171" s="1" t="s">
        <v>161</v>
      </c>
      <c r="G171" s="1" t="s">
        <v>66</v>
      </c>
      <c r="H171" s="1" t="s">
        <v>44</v>
      </c>
      <c r="I171" s="1" t="s">
        <v>338</v>
      </c>
      <c r="J171" s="1" t="s">
        <v>82</v>
      </c>
      <c r="K171" s="1" t="s">
        <v>47</v>
      </c>
      <c r="L171" s="1" t="s">
        <v>48</v>
      </c>
      <c r="M171" s="1" t="s">
        <v>92</v>
      </c>
      <c r="N171" s="1" t="s">
        <v>50</v>
      </c>
      <c r="O171" s="1" t="s">
        <v>51</v>
      </c>
      <c r="P171" s="1" t="s">
        <v>52</v>
      </c>
      <c r="Q171" s="1" t="s">
        <v>53</v>
      </c>
      <c r="R171" s="1" t="s">
        <v>54</v>
      </c>
      <c r="S171" s="1" t="s">
        <v>53</v>
      </c>
      <c r="T171" s="1" t="b">
        <v>1</v>
      </c>
      <c r="U171" s="1" t="s">
        <v>55</v>
      </c>
      <c r="V171" s="1" t="s">
        <v>79</v>
      </c>
      <c r="W171" s="1" t="b">
        <v>1</v>
      </c>
      <c r="X171" s="1" t="s">
        <v>57</v>
      </c>
      <c r="Y171" s="1" t="s">
        <v>57</v>
      </c>
      <c r="Z171" s="1" t="s">
        <v>57</v>
      </c>
      <c r="AA171" s="1" t="s">
        <v>57</v>
      </c>
      <c r="AB171" s="1" t="s">
        <v>59</v>
      </c>
      <c r="AC171" s="1" t="s">
        <v>58</v>
      </c>
      <c r="AD171" s="1" t="s">
        <v>57</v>
      </c>
      <c r="AE171" s="1" t="s">
        <v>57</v>
      </c>
      <c r="AF171" s="1" t="s">
        <v>57</v>
      </c>
      <c r="AG171" s="1" t="s">
        <v>59</v>
      </c>
      <c r="AH171" s="1" t="s">
        <v>57</v>
      </c>
      <c r="AI171" s="1" t="s">
        <v>57</v>
      </c>
      <c r="AJ171" s="1" t="s">
        <v>57</v>
      </c>
      <c r="AK171" s="1">
        <v>1</v>
      </c>
    </row>
    <row r="172" spans="1:37" x14ac:dyDescent="0.3">
      <c r="A172" s="1" t="s">
        <v>412</v>
      </c>
      <c r="C172" s="1" t="s">
        <v>580</v>
      </c>
      <c r="D172" s="1" t="s">
        <v>159</v>
      </c>
      <c r="E172" s="1" t="s">
        <v>160</v>
      </c>
      <c r="F172" s="1" t="s">
        <v>161</v>
      </c>
      <c r="G172" s="1" t="s">
        <v>66</v>
      </c>
      <c r="H172" s="1" t="s">
        <v>44</v>
      </c>
      <c r="I172" s="1" t="s">
        <v>407</v>
      </c>
      <c r="J172" s="1" t="s">
        <v>82</v>
      </c>
      <c r="K172" s="1" t="s">
        <v>47</v>
      </c>
      <c r="L172" s="1" t="s">
        <v>300</v>
      </c>
      <c r="M172" s="1" t="s">
        <v>49</v>
      </c>
      <c r="N172" s="1" t="s">
        <v>50</v>
      </c>
      <c r="O172" s="1" t="s">
        <v>163</v>
      </c>
      <c r="P172" s="1" t="s">
        <v>52</v>
      </c>
      <c r="Q172" s="1" t="s">
        <v>53</v>
      </c>
      <c r="R172" s="1" t="s">
        <v>77</v>
      </c>
      <c r="S172" s="1" t="s">
        <v>78</v>
      </c>
      <c r="T172" s="1" t="b">
        <v>1</v>
      </c>
      <c r="U172" s="1" t="s">
        <v>55</v>
      </c>
      <c r="V172" s="1" t="s">
        <v>56</v>
      </c>
      <c r="W172" s="1" t="b">
        <v>1</v>
      </c>
      <c r="X172" s="1" t="s">
        <v>58</v>
      </c>
      <c r="Y172" s="1" t="s">
        <v>59</v>
      </c>
      <c r="Z172" s="1" t="s">
        <v>58</v>
      </c>
      <c r="AA172" s="1" t="s">
        <v>59</v>
      </c>
      <c r="AB172" s="1" t="s">
        <v>57</v>
      </c>
      <c r="AC172" s="1" t="s">
        <v>60</v>
      </c>
      <c r="AD172" s="1" t="s">
        <v>59</v>
      </c>
      <c r="AE172" s="1" t="s">
        <v>59</v>
      </c>
      <c r="AF172" s="1" t="s">
        <v>60</v>
      </c>
      <c r="AG172" s="1" t="s">
        <v>60</v>
      </c>
      <c r="AH172" s="1" t="s">
        <v>58</v>
      </c>
      <c r="AI172" s="1" t="s">
        <v>57</v>
      </c>
      <c r="AJ172" s="1" t="s">
        <v>58</v>
      </c>
      <c r="AK172" s="1">
        <v>0</v>
      </c>
    </row>
    <row r="173" spans="1:37" x14ac:dyDescent="0.3">
      <c r="A173" s="1" t="s">
        <v>413</v>
      </c>
      <c r="C173" s="1" t="s">
        <v>580</v>
      </c>
      <c r="D173" s="1" t="s">
        <v>159</v>
      </c>
      <c r="E173" s="1" t="s">
        <v>160</v>
      </c>
      <c r="F173" s="1" t="s">
        <v>161</v>
      </c>
      <c r="G173" s="1" t="s">
        <v>66</v>
      </c>
      <c r="H173" s="1" t="s">
        <v>67</v>
      </c>
      <c r="I173" s="1" t="s">
        <v>156</v>
      </c>
      <c r="J173" s="1" t="s">
        <v>82</v>
      </c>
      <c r="K173" s="1" t="s">
        <v>47</v>
      </c>
      <c r="L173" s="1" t="s">
        <v>48</v>
      </c>
      <c r="M173" s="1" t="s">
        <v>49</v>
      </c>
      <c r="N173" s="1" t="s">
        <v>50</v>
      </c>
      <c r="O173" s="1" t="s">
        <v>51</v>
      </c>
      <c r="P173" s="1" t="s">
        <v>52</v>
      </c>
      <c r="Q173" s="1" t="s">
        <v>53</v>
      </c>
      <c r="R173" s="1" t="s">
        <v>54</v>
      </c>
      <c r="S173" s="1" t="s">
        <v>53</v>
      </c>
      <c r="T173" s="1" t="b">
        <v>1</v>
      </c>
      <c r="U173" s="1" t="s">
        <v>55</v>
      </c>
      <c r="V173" s="1" t="s">
        <v>56</v>
      </c>
      <c r="W173" s="1" t="b">
        <v>1</v>
      </c>
      <c r="X173" s="1" t="s">
        <v>57</v>
      </c>
      <c r="Y173" s="1" t="s">
        <v>58</v>
      </c>
      <c r="Z173" s="1" t="s">
        <v>60</v>
      </c>
      <c r="AA173" s="1" t="s">
        <v>58</v>
      </c>
      <c r="AB173" s="1" t="s">
        <v>60</v>
      </c>
      <c r="AC173" s="1" t="s">
        <v>58</v>
      </c>
      <c r="AD173" s="1" t="s">
        <v>60</v>
      </c>
      <c r="AE173" s="1" t="s">
        <v>60</v>
      </c>
      <c r="AF173" s="1" t="s">
        <v>58</v>
      </c>
      <c r="AG173" s="1" t="s">
        <v>60</v>
      </c>
      <c r="AH173" s="1" t="s">
        <v>58</v>
      </c>
      <c r="AI173" s="1" t="s">
        <v>58</v>
      </c>
      <c r="AJ173" s="1" t="s">
        <v>58</v>
      </c>
      <c r="AK173" s="1">
        <v>1</v>
      </c>
    </row>
    <row r="174" spans="1:37" x14ac:dyDescent="0.3">
      <c r="A174" s="1" t="s">
        <v>414</v>
      </c>
      <c r="C174" s="1" t="s">
        <v>580</v>
      </c>
      <c r="D174" s="1" t="s">
        <v>159</v>
      </c>
      <c r="E174" s="1" t="s">
        <v>160</v>
      </c>
      <c r="F174" s="1" t="s">
        <v>161</v>
      </c>
      <c r="G174" s="1" t="s">
        <v>66</v>
      </c>
      <c r="H174" s="1" t="s">
        <v>44</v>
      </c>
      <c r="I174" s="1" t="s">
        <v>334</v>
      </c>
      <c r="J174" s="1" t="s">
        <v>82</v>
      </c>
      <c r="K174" s="1" t="s">
        <v>181</v>
      </c>
      <c r="L174" s="1" t="s">
        <v>48</v>
      </c>
      <c r="M174" s="1" t="s">
        <v>49</v>
      </c>
      <c r="N174" s="1" t="s">
        <v>50</v>
      </c>
      <c r="O174" s="1" t="s">
        <v>51</v>
      </c>
      <c r="P174" s="1" t="s">
        <v>52</v>
      </c>
      <c r="Q174" s="1" t="s">
        <v>53</v>
      </c>
      <c r="R174" s="1" t="s">
        <v>54</v>
      </c>
      <c r="S174" s="1" t="s">
        <v>53</v>
      </c>
      <c r="T174" s="1" t="b">
        <v>1</v>
      </c>
      <c r="U174" s="1" t="s">
        <v>55</v>
      </c>
      <c r="V174" s="1" t="s">
        <v>106</v>
      </c>
      <c r="W174" s="1" t="b">
        <v>1</v>
      </c>
      <c r="X174" s="1" t="s">
        <v>57</v>
      </c>
      <c r="Y174" s="1" t="s">
        <v>57</v>
      </c>
      <c r="Z174" s="1" t="s">
        <v>57</v>
      </c>
      <c r="AA174" s="1" t="s">
        <v>57</v>
      </c>
      <c r="AB174" s="1" t="s">
        <v>57</v>
      </c>
      <c r="AC174" s="1" t="s">
        <v>59</v>
      </c>
      <c r="AD174" s="1" t="s">
        <v>57</v>
      </c>
      <c r="AE174" s="1" t="s">
        <v>57</v>
      </c>
      <c r="AF174" s="1" t="s">
        <v>58</v>
      </c>
      <c r="AG174" s="1" t="s">
        <v>60</v>
      </c>
      <c r="AH174" s="1" t="s">
        <v>57</v>
      </c>
      <c r="AI174" s="1" t="s">
        <v>58</v>
      </c>
      <c r="AJ174" s="1" t="s">
        <v>58</v>
      </c>
      <c r="AK174" s="1">
        <v>1</v>
      </c>
    </row>
    <row r="175" spans="1:37" x14ac:dyDescent="0.3">
      <c r="A175" s="1" t="s">
        <v>415</v>
      </c>
      <c r="C175" s="1" t="s">
        <v>580</v>
      </c>
      <c r="D175" s="1" t="s">
        <v>63</v>
      </c>
      <c r="E175" s="1" t="s">
        <v>85</v>
      </c>
      <c r="F175" s="1" t="s">
        <v>65</v>
      </c>
      <c r="G175" s="1" t="s">
        <v>66</v>
      </c>
      <c r="H175" s="1" t="s">
        <v>67</v>
      </c>
      <c r="I175" s="1" t="s">
        <v>156</v>
      </c>
      <c r="J175" s="1" t="s">
        <v>46</v>
      </c>
      <c r="K175" s="1" t="s">
        <v>47</v>
      </c>
      <c r="L175" s="1" t="s">
        <v>48</v>
      </c>
      <c r="M175" s="1" t="s">
        <v>49</v>
      </c>
      <c r="N175" s="1" t="s">
        <v>50</v>
      </c>
      <c r="O175" s="1" t="s">
        <v>51</v>
      </c>
      <c r="P175" s="1" t="s">
        <v>52</v>
      </c>
      <c r="Q175" s="1" t="s">
        <v>53</v>
      </c>
      <c r="R175" s="1" t="s">
        <v>54</v>
      </c>
      <c r="S175" s="1" t="s">
        <v>53</v>
      </c>
      <c r="T175" s="1" t="b">
        <v>1</v>
      </c>
      <c r="U175" s="1" t="s">
        <v>55</v>
      </c>
      <c r="V175" s="1" t="s">
        <v>56</v>
      </c>
      <c r="W175" s="1" t="b">
        <v>1</v>
      </c>
      <c r="X175" s="1" t="s">
        <v>57</v>
      </c>
      <c r="Y175" s="1" t="s">
        <v>60</v>
      </c>
      <c r="Z175" s="1" t="s">
        <v>59</v>
      </c>
      <c r="AA175" s="1" t="s">
        <v>57</v>
      </c>
      <c r="AB175" s="1" t="s">
        <v>58</v>
      </c>
      <c r="AC175" s="1" t="s">
        <v>58</v>
      </c>
      <c r="AD175" s="1" t="s">
        <v>59</v>
      </c>
      <c r="AE175" s="1" t="s">
        <v>58</v>
      </c>
      <c r="AF175" s="1" t="s">
        <v>58</v>
      </c>
      <c r="AG175" s="1" t="s">
        <v>59</v>
      </c>
      <c r="AH175" s="1" t="s">
        <v>58</v>
      </c>
      <c r="AI175" s="1" t="s">
        <v>58</v>
      </c>
      <c r="AJ175" s="1" t="s">
        <v>58</v>
      </c>
      <c r="AK175" s="1">
        <v>1</v>
      </c>
    </row>
    <row r="176" spans="1:37" x14ac:dyDescent="0.3">
      <c r="A176" s="1" t="s">
        <v>416</v>
      </c>
      <c r="C176" s="1" t="s">
        <v>580</v>
      </c>
      <c r="D176" s="1" t="s">
        <v>159</v>
      </c>
      <c r="E176" s="1" t="s">
        <v>160</v>
      </c>
      <c r="F176" s="1" t="s">
        <v>161</v>
      </c>
      <c r="G176" s="1" t="s">
        <v>66</v>
      </c>
      <c r="H176" s="1" t="s">
        <v>44</v>
      </c>
      <c r="I176" s="1" t="s">
        <v>417</v>
      </c>
      <c r="J176" s="1" t="s">
        <v>82</v>
      </c>
      <c r="K176" s="1" t="s">
        <v>47</v>
      </c>
      <c r="L176" s="1" t="s">
        <v>113</v>
      </c>
      <c r="M176" s="1" t="s">
        <v>49</v>
      </c>
      <c r="N176" s="1" t="s">
        <v>50</v>
      </c>
      <c r="O176" s="1" t="s">
        <v>51</v>
      </c>
      <c r="P176" s="1" t="s">
        <v>52</v>
      </c>
      <c r="Q176" s="1" t="s">
        <v>53</v>
      </c>
      <c r="R176" s="1" t="s">
        <v>54</v>
      </c>
      <c r="S176" s="1" t="s">
        <v>53</v>
      </c>
      <c r="T176" s="1" t="b">
        <v>1</v>
      </c>
      <c r="U176" s="1" t="s">
        <v>55</v>
      </c>
      <c r="V176" s="1" t="s">
        <v>56</v>
      </c>
      <c r="W176" s="1" t="b">
        <v>1</v>
      </c>
      <c r="X176" s="1" t="s">
        <v>58</v>
      </c>
      <c r="Y176" s="1" t="s">
        <v>60</v>
      </c>
      <c r="Z176" s="1" t="s">
        <v>59</v>
      </c>
      <c r="AA176" s="1" t="s">
        <v>58</v>
      </c>
      <c r="AB176" s="1" t="s">
        <v>60</v>
      </c>
      <c r="AC176" s="1" t="s">
        <v>59</v>
      </c>
      <c r="AD176" s="1" t="s">
        <v>59</v>
      </c>
      <c r="AE176" s="1" t="s">
        <v>59</v>
      </c>
      <c r="AF176" s="1" t="s">
        <v>58</v>
      </c>
      <c r="AG176" s="1" t="s">
        <v>59</v>
      </c>
      <c r="AH176" s="1" t="s">
        <v>60</v>
      </c>
      <c r="AI176" s="1" t="s">
        <v>59</v>
      </c>
      <c r="AJ176" s="1" t="s">
        <v>58</v>
      </c>
      <c r="AK176" s="1">
        <v>0</v>
      </c>
    </row>
    <row r="177" spans="1:37" x14ac:dyDescent="0.3">
      <c r="A177" s="1" t="s">
        <v>418</v>
      </c>
      <c r="C177" s="1" t="s">
        <v>580</v>
      </c>
      <c r="D177" s="1" t="s">
        <v>159</v>
      </c>
      <c r="E177" s="1" t="s">
        <v>160</v>
      </c>
      <c r="F177" s="1" t="s">
        <v>161</v>
      </c>
      <c r="G177" s="1" t="s">
        <v>66</v>
      </c>
      <c r="H177" s="1" t="s">
        <v>44</v>
      </c>
      <c r="I177" s="1" t="s">
        <v>404</v>
      </c>
      <c r="J177" s="1" t="s">
        <v>82</v>
      </c>
      <c r="K177" s="1" t="s">
        <v>47</v>
      </c>
      <c r="L177" s="1" t="s">
        <v>48</v>
      </c>
      <c r="M177" s="1" t="s">
        <v>69</v>
      </c>
      <c r="N177" s="1" t="s">
        <v>50</v>
      </c>
      <c r="O177" s="1" t="s">
        <v>51</v>
      </c>
      <c r="P177" s="1" t="s">
        <v>52</v>
      </c>
      <c r="Q177" s="1" t="s">
        <v>53</v>
      </c>
      <c r="R177" s="1" t="s">
        <v>54</v>
      </c>
      <c r="S177" s="1" t="s">
        <v>78</v>
      </c>
      <c r="T177" s="1" t="b">
        <v>1</v>
      </c>
      <c r="U177" s="1" t="s">
        <v>55</v>
      </c>
      <c r="V177" s="1" t="s">
        <v>79</v>
      </c>
      <c r="W177" s="1" t="b">
        <v>1</v>
      </c>
      <c r="X177" s="1" t="s">
        <v>58</v>
      </c>
      <c r="Y177" s="1" t="s">
        <v>58</v>
      </c>
      <c r="Z177" s="1" t="s">
        <v>60</v>
      </c>
      <c r="AA177" s="1" t="s">
        <v>60</v>
      </c>
      <c r="AB177" s="1" t="s">
        <v>58</v>
      </c>
      <c r="AC177" s="1" t="s">
        <v>57</v>
      </c>
      <c r="AD177" s="1" t="s">
        <v>58</v>
      </c>
      <c r="AE177" s="1" t="s">
        <v>58</v>
      </c>
      <c r="AF177" s="1" t="s">
        <v>57</v>
      </c>
      <c r="AG177" s="1" t="s">
        <v>60</v>
      </c>
      <c r="AH177" s="1" t="s">
        <v>58</v>
      </c>
      <c r="AI177" s="1" t="s">
        <v>57</v>
      </c>
      <c r="AJ177" s="1" t="s">
        <v>57</v>
      </c>
      <c r="AK177" s="1">
        <v>1</v>
      </c>
    </row>
    <row r="178" spans="1:37" x14ac:dyDescent="0.3">
      <c r="A178" s="1" t="s">
        <v>419</v>
      </c>
      <c r="C178" s="1" t="s">
        <v>580</v>
      </c>
      <c r="D178" s="1" t="s">
        <v>159</v>
      </c>
      <c r="E178" s="1" t="s">
        <v>160</v>
      </c>
      <c r="F178" s="1" t="s">
        <v>161</v>
      </c>
      <c r="G178" s="1" t="s">
        <v>66</v>
      </c>
      <c r="H178" s="1" t="s">
        <v>44</v>
      </c>
      <c r="I178" s="1" t="s">
        <v>156</v>
      </c>
      <c r="J178" s="1" t="s">
        <v>82</v>
      </c>
      <c r="K178" s="1" t="s">
        <v>47</v>
      </c>
      <c r="L178" s="1" t="s">
        <v>48</v>
      </c>
      <c r="M178" s="1" t="s">
        <v>49</v>
      </c>
      <c r="N178" s="1" t="s">
        <v>50</v>
      </c>
      <c r="O178" s="1" t="s">
        <v>51</v>
      </c>
      <c r="P178" s="1" t="s">
        <v>52</v>
      </c>
      <c r="Q178" s="1" t="s">
        <v>53</v>
      </c>
      <c r="R178" s="1" t="s">
        <v>54</v>
      </c>
      <c r="S178" s="1" t="s">
        <v>53</v>
      </c>
      <c r="T178" s="1" t="b">
        <v>1</v>
      </c>
      <c r="U178" s="1" t="s">
        <v>55</v>
      </c>
      <c r="V178" s="1" t="s">
        <v>56</v>
      </c>
      <c r="W178" s="1" t="b">
        <v>1</v>
      </c>
      <c r="X178" s="1" t="s">
        <v>60</v>
      </c>
      <c r="Y178" s="1" t="s">
        <v>60</v>
      </c>
      <c r="Z178" s="1" t="s">
        <v>60</v>
      </c>
      <c r="AA178" s="1" t="s">
        <v>60</v>
      </c>
      <c r="AB178" s="1" t="s">
        <v>58</v>
      </c>
      <c r="AC178" s="1" t="s">
        <v>60</v>
      </c>
      <c r="AD178" s="1" t="s">
        <v>59</v>
      </c>
      <c r="AE178" s="1" t="s">
        <v>59</v>
      </c>
      <c r="AF178" s="1" t="s">
        <v>60</v>
      </c>
      <c r="AG178" s="1" t="s">
        <v>59</v>
      </c>
      <c r="AH178" s="1" t="s">
        <v>60</v>
      </c>
      <c r="AI178" s="1" t="s">
        <v>58</v>
      </c>
      <c r="AJ178" s="1" t="s">
        <v>58</v>
      </c>
      <c r="AK178" s="1">
        <v>0</v>
      </c>
    </row>
    <row r="179" spans="1:37" x14ac:dyDescent="0.3">
      <c r="A179" s="1" t="s">
        <v>420</v>
      </c>
      <c r="C179" s="1" t="s">
        <v>72</v>
      </c>
      <c r="D179" s="1" t="s">
        <v>40</v>
      </c>
      <c r="E179" s="1" t="s">
        <v>160</v>
      </c>
      <c r="F179" s="1" t="s">
        <v>161</v>
      </c>
      <c r="G179" s="1" t="s">
        <v>66</v>
      </c>
      <c r="H179" s="1" t="s">
        <v>44</v>
      </c>
      <c r="I179" s="1" t="s">
        <v>110</v>
      </c>
      <c r="J179" s="1" t="s">
        <v>82</v>
      </c>
      <c r="K179" s="1" t="s">
        <v>47</v>
      </c>
      <c r="L179" s="1" t="s">
        <v>48</v>
      </c>
      <c r="M179" s="1" t="s">
        <v>49</v>
      </c>
      <c r="N179" s="1" t="s">
        <v>50</v>
      </c>
      <c r="O179" s="1" t="s">
        <v>51</v>
      </c>
      <c r="P179" s="1" t="s">
        <v>52</v>
      </c>
      <c r="Q179" s="1" t="s">
        <v>53</v>
      </c>
      <c r="R179" s="1" t="s">
        <v>54</v>
      </c>
      <c r="S179" s="1" t="s">
        <v>78</v>
      </c>
      <c r="T179" s="1" t="b">
        <v>1</v>
      </c>
      <c r="U179" s="1" t="s">
        <v>55</v>
      </c>
      <c r="V179" s="1" t="s">
        <v>79</v>
      </c>
      <c r="W179" s="1" t="b">
        <v>1</v>
      </c>
      <c r="X179" s="1" t="s">
        <v>57</v>
      </c>
      <c r="Y179" s="1" t="s">
        <v>59</v>
      </c>
      <c r="Z179" s="1" t="s">
        <v>59</v>
      </c>
      <c r="AA179" s="1" t="s">
        <v>59</v>
      </c>
      <c r="AB179" s="1" t="s">
        <v>59</v>
      </c>
      <c r="AC179" s="1" t="s">
        <v>60</v>
      </c>
      <c r="AD179" s="1" t="s">
        <v>59</v>
      </c>
      <c r="AE179" s="1" t="s">
        <v>59</v>
      </c>
      <c r="AF179" s="1" t="s">
        <v>60</v>
      </c>
      <c r="AG179" s="1" t="s">
        <v>60</v>
      </c>
      <c r="AH179" s="1" t="s">
        <v>58</v>
      </c>
      <c r="AI179" s="1" t="s">
        <v>58</v>
      </c>
      <c r="AJ179" s="1" t="s">
        <v>58</v>
      </c>
      <c r="AK179" s="1">
        <v>0</v>
      </c>
    </row>
    <row r="180" spans="1:37" x14ac:dyDescent="0.3">
      <c r="A180" s="1" t="s">
        <v>421</v>
      </c>
      <c r="C180" s="1" t="s">
        <v>580</v>
      </c>
      <c r="D180" s="1" t="s">
        <v>159</v>
      </c>
      <c r="E180" s="1" t="s">
        <v>160</v>
      </c>
      <c r="F180" s="1" t="s">
        <v>161</v>
      </c>
      <c r="G180" s="1" t="s">
        <v>66</v>
      </c>
      <c r="H180" s="1" t="s">
        <v>74</v>
      </c>
      <c r="I180" s="1" t="s">
        <v>215</v>
      </c>
      <c r="J180" s="1" t="s">
        <v>82</v>
      </c>
      <c r="K180" s="1" t="s">
        <v>47</v>
      </c>
      <c r="L180" s="1" t="s">
        <v>48</v>
      </c>
      <c r="M180" s="1" t="s">
        <v>92</v>
      </c>
      <c r="N180" s="1" t="s">
        <v>50</v>
      </c>
      <c r="O180" s="1" t="s">
        <v>51</v>
      </c>
      <c r="P180" s="1" t="s">
        <v>52</v>
      </c>
      <c r="Q180" s="1" t="s">
        <v>53</v>
      </c>
      <c r="R180" s="1" t="s">
        <v>54</v>
      </c>
      <c r="S180" s="1" t="s">
        <v>53</v>
      </c>
      <c r="T180" s="1" t="b">
        <v>0</v>
      </c>
      <c r="U180" s="1" t="s">
        <v>55</v>
      </c>
      <c r="V180" s="1" t="s">
        <v>79</v>
      </c>
      <c r="W180" s="1" t="b">
        <v>1</v>
      </c>
      <c r="X180" s="1" t="s">
        <v>60</v>
      </c>
      <c r="Y180" s="1" t="s">
        <v>59</v>
      </c>
      <c r="Z180" s="1" t="s">
        <v>59</v>
      </c>
      <c r="AA180" s="1" t="s">
        <v>59</v>
      </c>
      <c r="AB180" s="1" t="s">
        <v>58</v>
      </c>
      <c r="AC180" s="1" t="s">
        <v>60</v>
      </c>
      <c r="AD180" s="1" t="s">
        <v>59</v>
      </c>
      <c r="AE180" s="1" t="s">
        <v>59</v>
      </c>
      <c r="AF180" s="1" t="s">
        <v>58</v>
      </c>
      <c r="AG180" s="1" t="s">
        <v>59</v>
      </c>
      <c r="AH180" s="1" t="s">
        <v>57</v>
      </c>
      <c r="AI180" s="1" t="s">
        <v>57</v>
      </c>
      <c r="AJ180" s="1" t="s">
        <v>60</v>
      </c>
      <c r="AK180" s="1">
        <v>0</v>
      </c>
    </row>
    <row r="181" spans="1:37" x14ac:dyDescent="0.3">
      <c r="A181" s="1" t="s">
        <v>422</v>
      </c>
      <c r="C181" s="1" t="s">
        <v>580</v>
      </c>
      <c r="D181" s="1" t="s">
        <v>159</v>
      </c>
      <c r="E181" s="1" t="s">
        <v>160</v>
      </c>
      <c r="F181" s="1" t="s">
        <v>161</v>
      </c>
      <c r="G181" s="1" t="s">
        <v>66</v>
      </c>
      <c r="H181" s="1" t="s">
        <v>44</v>
      </c>
      <c r="I181" s="1" t="s">
        <v>310</v>
      </c>
      <c r="J181" s="1" t="s">
        <v>82</v>
      </c>
      <c r="K181" s="1" t="s">
        <v>47</v>
      </c>
      <c r="L181" s="1" t="s">
        <v>48</v>
      </c>
      <c r="M181" s="1" t="s">
        <v>69</v>
      </c>
      <c r="N181" s="1" t="s">
        <v>50</v>
      </c>
      <c r="O181" s="1" t="s">
        <v>51</v>
      </c>
      <c r="P181" s="1" t="s">
        <v>52</v>
      </c>
      <c r="Q181" s="1" t="s">
        <v>53</v>
      </c>
      <c r="R181" s="1" t="s">
        <v>54</v>
      </c>
      <c r="S181" s="1" t="s">
        <v>53</v>
      </c>
      <c r="T181" s="1" t="b">
        <v>1</v>
      </c>
      <c r="U181" s="1" t="s">
        <v>55</v>
      </c>
      <c r="V181" s="1" t="s">
        <v>106</v>
      </c>
      <c r="W181" s="1" t="b">
        <v>1</v>
      </c>
      <c r="X181" s="1" t="s">
        <v>57</v>
      </c>
      <c r="Y181" s="1" t="s">
        <v>57</v>
      </c>
      <c r="Z181" s="1" t="s">
        <v>59</v>
      </c>
      <c r="AA181" s="1" t="s">
        <v>59</v>
      </c>
      <c r="AB181" s="1" t="s">
        <v>58</v>
      </c>
      <c r="AC181" s="1" t="s">
        <v>60</v>
      </c>
      <c r="AD181" s="1" t="s">
        <v>60</v>
      </c>
      <c r="AE181" s="1" t="s">
        <v>58</v>
      </c>
      <c r="AF181" s="1" t="s">
        <v>58</v>
      </c>
      <c r="AG181" s="1" t="s">
        <v>59</v>
      </c>
      <c r="AH181" s="1" t="s">
        <v>58</v>
      </c>
      <c r="AI181" s="1" t="s">
        <v>58</v>
      </c>
      <c r="AJ181" s="1" t="s">
        <v>60</v>
      </c>
      <c r="AK181" s="1">
        <v>0</v>
      </c>
    </row>
    <row r="182" spans="1:37" x14ac:dyDescent="0.3">
      <c r="A182" s="1" t="s">
        <v>423</v>
      </c>
      <c r="C182" s="1" t="s">
        <v>72</v>
      </c>
      <c r="D182" s="1" t="s">
        <v>159</v>
      </c>
      <c r="E182" s="1" t="s">
        <v>160</v>
      </c>
      <c r="F182" s="1" t="s">
        <v>161</v>
      </c>
      <c r="G182" s="1" t="s">
        <v>66</v>
      </c>
      <c r="H182" s="1" t="s">
        <v>74</v>
      </c>
      <c r="I182" s="1" t="s">
        <v>424</v>
      </c>
      <c r="J182" s="1" t="s">
        <v>82</v>
      </c>
      <c r="K182" s="1" t="s">
        <v>47</v>
      </c>
      <c r="L182" s="1" t="s">
        <v>122</v>
      </c>
      <c r="M182" s="1" t="s">
        <v>69</v>
      </c>
      <c r="N182" s="1" t="s">
        <v>50</v>
      </c>
      <c r="O182" s="1" t="s">
        <v>51</v>
      </c>
      <c r="P182" s="1" t="s">
        <v>98</v>
      </c>
      <c r="Q182" s="1" t="s">
        <v>53</v>
      </c>
      <c r="R182" s="1" t="s">
        <v>77</v>
      </c>
      <c r="S182" s="1" t="s">
        <v>53</v>
      </c>
      <c r="T182" s="1" t="b">
        <v>0</v>
      </c>
      <c r="U182" s="1" t="s">
        <v>55</v>
      </c>
      <c r="V182" s="1" t="s">
        <v>79</v>
      </c>
      <c r="W182" s="1" t="b">
        <v>1</v>
      </c>
      <c r="X182" s="1" t="s">
        <v>60</v>
      </c>
      <c r="Y182" s="1" t="s">
        <v>60</v>
      </c>
      <c r="Z182" s="1" t="s">
        <v>60</v>
      </c>
      <c r="AA182" s="1" t="s">
        <v>60</v>
      </c>
      <c r="AB182" s="1" t="s">
        <v>58</v>
      </c>
      <c r="AC182" s="1" t="s">
        <v>60</v>
      </c>
      <c r="AD182" s="1" t="s">
        <v>60</v>
      </c>
      <c r="AE182" s="1" t="s">
        <v>60</v>
      </c>
      <c r="AF182" s="1" t="s">
        <v>60</v>
      </c>
      <c r="AG182" s="1" t="s">
        <v>60</v>
      </c>
      <c r="AH182" s="1" t="s">
        <v>57</v>
      </c>
      <c r="AI182" s="1" t="s">
        <v>58</v>
      </c>
      <c r="AJ182" s="1" t="s">
        <v>58</v>
      </c>
      <c r="AK182" s="1">
        <v>0</v>
      </c>
    </row>
    <row r="183" spans="1:37" x14ac:dyDescent="0.3">
      <c r="A183" s="1" t="s">
        <v>425</v>
      </c>
      <c r="C183" s="1" t="s">
        <v>72</v>
      </c>
      <c r="D183" s="1" t="s">
        <v>159</v>
      </c>
      <c r="E183" s="1" t="s">
        <v>160</v>
      </c>
      <c r="F183" s="1" t="s">
        <v>161</v>
      </c>
      <c r="G183" s="1" t="s">
        <v>66</v>
      </c>
      <c r="H183" s="1" t="s">
        <v>44</v>
      </c>
      <c r="I183" s="1" t="s">
        <v>140</v>
      </c>
      <c r="J183" s="1" t="s">
        <v>82</v>
      </c>
      <c r="K183" s="1" t="s">
        <v>181</v>
      </c>
      <c r="L183" s="1" t="s">
        <v>48</v>
      </c>
      <c r="M183" s="1" t="s">
        <v>49</v>
      </c>
      <c r="N183" s="1" t="s">
        <v>50</v>
      </c>
      <c r="O183" s="1" t="s">
        <v>51</v>
      </c>
      <c r="P183" s="1" t="s">
        <v>52</v>
      </c>
      <c r="Q183" s="1" t="s">
        <v>53</v>
      </c>
      <c r="R183" s="1" t="s">
        <v>54</v>
      </c>
      <c r="S183" s="1" t="s">
        <v>53</v>
      </c>
      <c r="T183" s="1" t="b">
        <v>1</v>
      </c>
      <c r="U183" s="1" t="s">
        <v>55</v>
      </c>
      <c r="V183" s="1" t="s">
        <v>56</v>
      </c>
      <c r="W183" s="1" t="b">
        <v>1</v>
      </c>
      <c r="X183" s="1" t="s">
        <v>57</v>
      </c>
      <c r="Y183" s="1" t="s">
        <v>60</v>
      </c>
      <c r="Z183" s="1" t="s">
        <v>57</v>
      </c>
      <c r="AA183" s="1" t="s">
        <v>57</v>
      </c>
      <c r="AB183" s="1" t="s">
        <v>58</v>
      </c>
      <c r="AC183" s="1" t="s">
        <v>59</v>
      </c>
      <c r="AD183" s="1" t="s">
        <v>60</v>
      </c>
      <c r="AE183" s="1" t="s">
        <v>60</v>
      </c>
      <c r="AF183" s="1" t="s">
        <v>58</v>
      </c>
      <c r="AG183" s="1" t="s">
        <v>60</v>
      </c>
      <c r="AH183" s="1" t="s">
        <v>59</v>
      </c>
      <c r="AI183" s="1" t="s">
        <v>57</v>
      </c>
      <c r="AJ183" s="1" t="s">
        <v>57</v>
      </c>
      <c r="AK183" s="1">
        <v>1</v>
      </c>
    </row>
    <row r="184" spans="1:37" x14ac:dyDescent="0.3">
      <c r="A184" s="1" t="s">
        <v>426</v>
      </c>
      <c r="C184" s="1" t="s">
        <v>72</v>
      </c>
      <c r="D184" s="1" t="s">
        <v>159</v>
      </c>
      <c r="E184" s="1" t="s">
        <v>160</v>
      </c>
      <c r="F184" s="1" t="s">
        <v>161</v>
      </c>
      <c r="G184" s="1" t="s">
        <v>66</v>
      </c>
      <c r="H184" s="1" t="s">
        <v>44</v>
      </c>
      <c r="I184" s="1" t="s">
        <v>334</v>
      </c>
      <c r="J184" s="1" t="s">
        <v>82</v>
      </c>
      <c r="K184" s="1" t="s">
        <v>47</v>
      </c>
      <c r="L184" s="1" t="s">
        <v>113</v>
      </c>
      <c r="M184" s="1" t="s">
        <v>49</v>
      </c>
      <c r="N184" s="1" t="s">
        <v>50</v>
      </c>
      <c r="O184" s="1" t="s">
        <v>51</v>
      </c>
      <c r="P184" s="1" t="s">
        <v>52</v>
      </c>
      <c r="Q184" s="1" t="s">
        <v>53</v>
      </c>
      <c r="R184" s="1" t="s">
        <v>54</v>
      </c>
      <c r="S184" s="1" t="s">
        <v>53</v>
      </c>
      <c r="T184" s="1" t="b">
        <v>1</v>
      </c>
      <c r="U184" s="1" t="s">
        <v>55</v>
      </c>
      <c r="V184" s="1" t="s">
        <v>56</v>
      </c>
      <c r="W184" s="1" t="b">
        <v>1</v>
      </c>
      <c r="X184" s="1" t="s">
        <v>58</v>
      </c>
      <c r="Y184" s="1" t="s">
        <v>60</v>
      </c>
      <c r="Z184" s="1" t="s">
        <v>57</v>
      </c>
      <c r="AA184" s="1" t="s">
        <v>59</v>
      </c>
      <c r="AB184" s="1" t="s">
        <v>57</v>
      </c>
      <c r="AC184" s="1" t="s">
        <v>58</v>
      </c>
      <c r="AD184" s="1" t="s">
        <v>59</v>
      </c>
      <c r="AE184" s="1" t="s">
        <v>60</v>
      </c>
      <c r="AF184" s="1" t="s">
        <v>59</v>
      </c>
      <c r="AG184" s="1" t="s">
        <v>59</v>
      </c>
      <c r="AH184" s="1" t="s">
        <v>60</v>
      </c>
      <c r="AI184" s="1" t="s">
        <v>57</v>
      </c>
      <c r="AJ184" s="1" t="s">
        <v>58</v>
      </c>
      <c r="AK184" s="1">
        <v>0</v>
      </c>
    </row>
    <row r="185" spans="1:37" x14ac:dyDescent="0.3">
      <c r="A185" s="1" t="s">
        <v>427</v>
      </c>
      <c r="C185" s="1" t="s">
        <v>72</v>
      </c>
      <c r="D185" s="1" t="s">
        <v>159</v>
      </c>
      <c r="E185" s="1" t="s">
        <v>160</v>
      </c>
      <c r="F185" s="1" t="s">
        <v>161</v>
      </c>
      <c r="G185" s="1" t="s">
        <v>66</v>
      </c>
      <c r="H185" s="1" t="s">
        <v>44</v>
      </c>
      <c r="I185" s="1" t="s">
        <v>156</v>
      </c>
      <c r="J185" s="1" t="s">
        <v>82</v>
      </c>
      <c r="K185" s="1" t="s">
        <v>47</v>
      </c>
      <c r="L185" s="1" t="s">
        <v>48</v>
      </c>
      <c r="M185" s="1" t="s">
        <v>49</v>
      </c>
      <c r="N185" s="1" t="s">
        <v>50</v>
      </c>
      <c r="O185" s="1" t="s">
        <v>141</v>
      </c>
      <c r="P185" s="1" t="s">
        <v>52</v>
      </c>
      <c r="Q185" s="1" t="s">
        <v>53</v>
      </c>
      <c r="R185" s="1" t="s">
        <v>54</v>
      </c>
      <c r="S185" s="1" t="s">
        <v>53</v>
      </c>
      <c r="T185" s="1" t="b">
        <v>1</v>
      </c>
      <c r="U185" s="1" t="s">
        <v>55</v>
      </c>
      <c r="V185" s="1" t="s">
        <v>106</v>
      </c>
      <c r="W185" s="1" t="b">
        <v>1</v>
      </c>
      <c r="X185" s="1" t="s">
        <v>57</v>
      </c>
      <c r="Y185" s="1" t="s">
        <v>60</v>
      </c>
      <c r="Z185" s="1" t="s">
        <v>59</v>
      </c>
      <c r="AA185" s="1" t="s">
        <v>59</v>
      </c>
      <c r="AB185" s="1" t="s">
        <v>58</v>
      </c>
      <c r="AC185" s="1" t="s">
        <v>60</v>
      </c>
      <c r="AD185" s="1" t="s">
        <v>59</v>
      </c>
      <c r="AE185" s="1" t="s">
        <v>59</v>
      </c>
      <c r="AF185" s="1" t="s">
        <v>60</v>
      </c>
      <c r="AG185" s="1" t="s">
        <v>60</v>
      </c>
      <c r="AH185" s="1" t="s">
        <v>57</v>
      </c>
      <c r="AI185" s="1" t="s">
        <v>60</v>
      </c>
      <c r="AJ185" s="1" t="s">
        <v>60</v>
      </c>
      <c r="AK185" s="1">
        <v>0</v>
      </c>
    </row>
    <row r="186" spans="1:37" x14ac:dyDescent="0.3">
      <c r="A186" s="1" t="s">
        <v>428</v>
      </c>
      <c r="C186" s="1" t="s">
        <v>72</v>
      </c>
      <c r="D186" s="1" t="s">
        <v>159</v>
      </c>
      <c r="E186" s="1" t="s">
        <v>160</v>
      </c>
      <c r="F186" s="1" t="s">
        <v>161</v>
      </c>
      <c r="G186" s="1" t="s">
        <v>66</v>
      </c>
      <c r="H186" s="1" t="s">
        <v>44</v>
      </c>
      <c r="I186" s="1" t="s">
        <v>110</v>
      </c>
      <c r="K186" s="1" t="s">
        <v>47</v>
      </c>
      <c r="L186" s="1" t="s">
        <v>48</v>
      </c>
      <c r="M186" s="1" t="s">
        <v>76</v>
      </c>
      <c r="N186" s="1" t="s">
        <v>50</v>
      </c>
      <c r="O186" s="1" t="s">
        <v>51</v>
      </c>
      <c r="P186" s="1" t="s">
        <v>52</v>
      </c>
      <c r="Q186" s="1" t="s">
        <v>53</v>
      </c>
      <c r="R186" s="1" t="s">
        <v>54</v>
      </c>
      <c r="S186" s="1" t="s">
        <v>53</v>
      </c>
      <c r="T186" s="1" t="b">
        <v>1</v>
      </c>
      <c r="U186" s="1" t="s">
        <v>55</v>
      </c>
      <c r="V186" s="1" t="s">
        <v>79</v>
      </c>
      <c r="W186" s="1" t="b">
        <v>1</v>
      </c>
      <c r="X186" s="1" t="s">
        <v>58</v>
      </c>
      <c r="Y186" s="1" t="s">
        <v>57</v>
      </c>
      <c r="Z186" s="1" t="s">
        <v>57</v>
      </c>
      <c r="AA186" s="1" t="s">
        <v>58</v>
      </c>
      <c r="AB186" s="1" t="s">
        <v>60</v>
      </c>
      <c r="AC186" s="1" t="s">
        <v>58</v>
      </c>
      <c r="AD186" s="1" t="s">
        <v>57</v>
      </c>
      <c r="AE186" s="1" t="s">
        <v>57</v>
      </c>
      <c r="AF186" s="1" t="s">
        <v>58</v>
      </c>
      <c r="AG186" s="1" t="s">
        <v>59</v>
      </c>
      <c r="AH186" s="1" t="s">
        <v>59</v>
      </c>
      <c r="AI186" s="1" t="s">
        <v>58</v>
      </c>
      <c r="AJ186" s="1" t="s">
        <v>57</v>
      </c>
      <c r="AK186" s="1">
        <v>1</v>
      </c>
    </row>
    <row r="187" spans="1:37" x14ac:dyDescent="0.3">
      <c r="A187" s="1" t="s">
        <v>429</v>
      </c>
      <c r="C187" s="1" t="s">
        <v>72</v>
      </c>
      <c r="D187" s="1" t="s">
        <v>159</v>
      </c>
      <c r="E187" s="1" t="s">
        <v>160</v>
      </c>
      <c r="F187" s="1" t="s">
        <v>161</v>
      </c>
      <c r="G187" s="1" t="s">
        <v>66</v>
      </c>
      <c r="H187" s="1" t="s">
        <v>44</v>
      </c>
      <c r="I187" s="1" t="s">
        <v>278</v>
      </c>
      <c r="J187" s="1" t="s">
        <v>82</v>
      </c>
      <c r="K187" s="1" t="s">
        <v>47</v>
      </c>
      <c r="L187" s="1" t="s">
        <v>48</v>
      </c>
      <c r="M187" s="1" t="s">
        <v>49</v>
      </c>
      <c r="N187" s="1" t="s">
        <v>50</v>
      </c>
      <c r="O187" s="1" t="s">
        <v>51</v>
      </c>
      <c r="P187" s="1" t="s">
        <v>52</v>
      </c>
      <c r="Q187" s="1" t="s">
        <v>53</v>
      </c>
      <c r="R187" s="1" t="s">
        <v>54</v>
      </c>
      <c r="S187" s="1" t="s">
        <v>53</v>
      </c>
      <c r="T187" s="1" t="b">
        <v>0</v>
      </c>
      <c r="U187" s="1" t="s">
        <v>55</v>
      </c>
      <c r="V187" s="1" t="s">
        <v>56</v>
      </c>
      <c r="W187" s="1" t="b">
        <v>1</v>
      </c>
      <c r="X187" s="1" t="s">
        <v>57</v>
      </c>
      <c r="Y187" s="1" t="s">
        <v>58</v>
      </c>
      <c r="Z187" s="1" t="s">
        <v>58</v>
      </c>
      <c r="AA187" s="1" t="s">
        <v>60</v>
      </c>
      <c r="AB187" s="1" t="s">
        <v>58</v>
      </c>
      <c r="AC187" s="1" t="s">
        <v>60</v>
      </c>
      <c r="AD187" s="1" t="s">
        <v>58</v>
      </c>
      <c r="AE187" s="1" t="s">
        <v>58</v>
      </c>
      <c r="AF187" s="1" t="s">
        <v>58</v>
      </c>
      <c r="AG187" s="1" t="s">
        <v>59</v>
      </c>
      <c r="AH187" s="1" t="s">
        <v>60</v>
      </c>
      <c r="AI187" s="1" t="s">
        <v>57</v>
      </c>
      <c r="AJ187" s="1" t="s">
        <v>58</v>
      </c>
      <c r="AK187" s="1">
        <v>1</v>
      </c>
    </row>
    <row r="188" spans="1:37" x14ac:dyDescent="0.3">
      <c r="A188" s="1" t="s">
        <v>430</v>
      </c>
      <c r="C188" s="1" t="s">
        <v>72</v>
      </c>
      <c r="D188" s="1" t="s">
        <v>159</v>
      </c>
      <c r="E188" s="1" t="s">
        <v>160</v>
      </c>
      <c r="F188" s="1" t="s">
        <v>161</v>
      </c>
      <c r="G188" s="1" t="s">
        <v>66</v>
      </c>
      <c r="H188" s="1" t="s">
        <v>44</v>
      </c>
      <c r="I188" s="1" t="s">
        <v>91</v>
      </c>
      <c r="J188" s="1" t="s">
        <v>82</v>
      </c>
      <c r="K188" s="1" t="s">
        <v>47</v>
      </c>
      <c r="L188" s="1" t="s">
        <v>48</v>
      </c>
      <c r="M188" s="1" t="s">
        <v>49</v>
      </c>
      <c r="N188" s="1" t="s">
        <v>50</v>
      </c>
      <c r="O188" s="1" t="s">
        <v>51</v>
      </c>
      <c r="P188" s="1" t="s">
        <v>52</v>
      </c>
      <c r="Q188" s="1" t="s">
        <v>53</v>
      </c>
      <c r="R188" s="1" t="s">
        <v>116</v>
      </c>
      <c r="S188" s="1" t="s">
        <v>78</v>
      </c>
      <c r="T188" s="1" t="b">
        <v>0</v>
      </c>
      <c r="U188" s="1" t="s">
        <v>55</v>
      </c>
      <c r="V188" s="1" t="s">
        <v>286</v>
      </c>
      <c r="W188" s="1" t="b">
        <v>0</v>
      </c>
      <c r="X188" s="1" t="s">
        <v>58</v>
      </c>
      <c r="Y188" s="1" t="s">
        <v>58</v>
      </c>
      <c r="Z188" s="1" t="s">
        <v>58</v>
      </c>
      <c r="AA188" s="1" t="s">
        <v>58</v>
      </c>
      <c r="AB188" s="1" t="s">
        <v>57</v>
      </c>
      <c r="AC188" s="1" t="s">
        <v>60</v>
      </c>
      <c r="AD188" s="1" t="s">
        <v>58</v>
      </c>
      <c r="AE188" s="1" t="s">
        <v>58</v>
      </c>
      <c r="AF188" s="1" t="s">
        <v>57</v>
      </c>
      <c r="AG188" s="1" t="s">
        <v>59</v>
      </c>
      <c r="AH188" s="1" t="s">
        <v>57</v>
      </c>
      <c r="AI188" s="1" t="s">
        <v>58</v>
      </c>
      <c r="AJ188" s="1" t="s">
        <v>58</v>
      </c>
      <c r="AK188" s="1">
        <v>1</v>
      </c>
    </row>
    <row r="189" spans="1:37" x14ac:dyDescent="0.3">
      <c r="A189" s="1" t="s">
        <v>431</v>
      </c>
      <c r="C189" s="1" t="s">
        <v>72</v>
      </c>
      <c r="D189" s="1" t="s">
        <v>159</v>
      </c>
      <c r="E189" s="1" t="s">
        <v>160</v>
      </c>
      <c r="F189" s="1" t="s">
        <v>161</v>
      </c>
      <c r="G189" s="1" t="s">
        <v>66</v>
      </c>
      <c r="H189" s="1" t="s">
        <v>44</v>
      </c>
      <c r="I189" s="1" t="s">
        <v>91</v>
      </c>
      <c r="J189" s="1" t="s">
        <v>46</v>
      </c>
      <c r="K189" s="1" t="s">
        <v>47</v>
      </c>
      <c r="L189" s="1" t="s">
        <v>48</v>
      </c>
      <c r="M189" s="1" t="s">
        <v>49</v>
      </c>
      <c r="N189" s="1" t="s">
        <v>50</v>
      </c>
      <c r="O189" s="1" t="s">
        <v>51</v>
      </c>
      <c r="P189" s="1" t="s">
        <v>52</v>
      </c>
      <c r="Q189" s="1" t="s">
        <v>53</v>
      </c>
      <c r="R189" s="1" t="s">
        <v>77</v>
      </c>
      <c r="S189" s="1" t="s">
        <v>53</v>
      </c>
      <c r="T189" s="1" t="b">
        <v>0</v>
      </c>
      <c r="U189" s="1" t="s">
        <v>55</v>
      </c>
      <c r="V189" s="1" t="s">
        <v>56</v>
      </c>
      <c r="W189" s="1" t="b">
        <v>1</v>
      </c>
      <c r="X189" s="1" t="s">
        <v>60</v>
      </c>
      <c r="Y189" s="1" t="s">
        <v>59</v>
      </c>
      <c r="Z189" s="1" t="s">
        <v>59</v>
      </c>
      <c r="AA189" s="1" t="s">
        <v>59</v>
      </c>
      <c r="AB189" s="1" t="s">
        <v>58</v>
      </c>
      <c r="AC189" s="1" t="s">
        <v>58</v>
      </c>
      <c r="AD189" s="1" t="s">
        <v>59</v>
      </c>
      <c r="AE189" s="1" t="s">
        <v>59</v>
      </c>
      <c r="AF189" s="1" t="s">
        <v>59</v>
      </c>
      <c r="AG189" s="1" t="s">
        <v>59</v>
      </c>
      <c r="AH189" s="1" t="s">
        <v>58</v>
      </c>
      <c r="AI189" s="1" t="s">
        <v>60</v>
      </c>
      <c r="AJ189" s="1" t="s">
        <v>58</v>
      </c>
      <c r="AK189" s="1">
        <v>0</v>
      </c>
    </row>
    <row r="190" spans="1:37" x14ac:dyDescent="0.3">
      <c r="A190" s="1" t="s">
        <v>432</v>
      </c>
      <c r="C190" s="1" t="s">
        <v>580</v>
      </c>
      <c r="D190" s="1" t="s">
        <v>159</v>
      </c>
      <c r="E190" s="1" t="s">
        <v>160</v>
      </c>
      <c r="F190" s="1" t="s">
        <v>161</v>
      </c>
      <c r="G190" s="1" t="s">
        <v>66</v>
      </c>
      <c r="H190" s="1" t="s">
        <v>433</v>
      </c>
      <c r="I190" s="1" t="s">
        <v>156</v>
      </c>
      <c r="J190" s="1" t="s">
        <v>82</v>
      </c>
      <c r="K190" s="1" t="s">
        <v>47</v>
      </c>
      <c r="L190" s="1" t="s">
        <v>48</v>
      </c>
      <c r="M190" s="1" t="s">
        <v>49</v>
      </c>
      <c r="N190" s="1" t="s">
        <v>50</v>
      </c>
      <c r="O190" s="1" t="s">
        <v>141</v>
      </c>
      <c r="P190" s="1" t="s">
        <v>52</v>
      </c>
      <c r="Q190" s="1" t="s">
        <v>53</v>
      </c>
      <c r="R190" s="1" t="s">
        <v>54</v>
      </c>
      <c r="S190" s="1" t="s">
        <v>53</v>
      </c>
      <c r="T190" s="1" t="b">
        <v>1</v>
      </c>
      <c r="U190" s="1" t="s">
        <v>55</v>
      </c>
      <c r="V190" s="1" t="s">
        <v>106</v>
      </c>
      <c r="W190" s="1" t="b">
        <v>1</v>
      </c>
      <c r="X190" s="1" t="s">
        <v>57</v>
      </c>
      <c r="Y190" s="1" t="s">
        <v>57</v>
      </c>
      <c r="Z190" s="1" t="s">
        <v>57</v>
      </c>
      <c r="AA190" s="1" t="s">
        <v>58</v>
      </c>
      <c r="AB190" s="1" t="s">
        <v>58</v>
      </c>
      <c r="AC190" s="1" t="s">
        <v>60</v>
      </c>
      <c r="AD190" s="1" t="s">
        <v>60</v>
      </c>
      <c r="AE190" s="1" t="s">
        <v>58</v>
      </c>
      <c r="AF190" s="1" t="s">
        <v>58</v>
      </c>
      <c r="AG190" s="1" t="s">
        <v>60</v>
      </c>
      <c r="AH190" s="1" t="s">
        <v>57</v>
      </c>
      <c r="AI190" s="1" t="s">
        <v>57</v>
      </c>
      <c r="AJ190" s="1" t="s">
        <v>58</v>
      </c>
      <c r="AK190" s="1">
        <v>1</v>
      </c>
    </row>
    <row r="191" spans="1:37" x14ac:dyDescent="0.3">
      <c r="A191" s="1" t="s">
        <v>434</v>
      </c>
      <c r="C191" s="1" t="s">
        <v>72</v>
      </c>
      <c r="D191" s="1" t="s">
        <v>159</v>
      </c>
      <c r="E191" s="1" t="s">
        <v>160</v>
      </c>
      <c r="F191" s="1" t="s">
        <v>161</v>
      </c>
      <c r="G191" s="1" t="s">
        <v>66</v>
      </c>
      <c r="H191" s="1" t="s">
        <v>44</v>
      </c>
      <c r="I191" s="1" t="s">
        <v>110</v>
      </c>
      <c r="J191" s="1" t="s">
        <v>82</v>
      </c>
      <c r="K191" s="1" t="s">
        <v>47</v>
      </c>
      <c r="L191" s="1" t="s">
        <v>48</v>
      </c>
      <c r="M191" s="1" t="s">
        <v>76</v>
      </c>
      <c r="N191" s="1" t="s">
        <v>50</v>
      </c>
      <c r="O191" s="1" t="s">
        <v>51</v>
      </c>
      <c r="P191" s="1" t="s">
        <v>52</v>
      </c>
      <c r="Q191" s="1" t="s">
        <v>53</v>
      </c>
      <c r="R191" s="1" t="s">
        <v>54</v>
      </c>
      <c r="S191" s="1" t="s">
        <v>53</v>
      </c>
      <c r="T191" s="1" t="b">
        <v>1</v>
      </c>
      <c r="U191" s="1" t="s">
        <v>55</v>
      </c>
      <c r="V191" s="1" t="s">
        <v>106</v>
      </c>
      <c r="W191" s="1" t="b">
        <v>1</v>
      </c>
      <c r="X191" s="1" t="s">
        <v>58</v>
      </c>
      <c r="Y191" s="1" t="s">
        <v>60</v>
      </c>
      <c r="Z191" s="1" t="s">
        <v>60</v>
      </c>
      <c r="AA191" s="1" t="s">
        <v>60</v>
      </c>
      <c r="AB191" s="1" t="s">
        <v>58</v>
      </c>
      <c r="AC191" s="1" t="s">
        <v>60</v>
      </c>
      <c r="AD191" s="1" t="s">
        <v>60</v>
      </c>
      <c r="AE191" s="1" t="s">
        <v>60</v>
      </c>
      <c r="AF191" s="1" t="s">
        <v>60</v>
      </c>
      <c r="AG191" s="1" t="s">
        <v>60</v>
      </c>
      <c r="AH191" s="1" t="s">
        <v>58</v>
      </c>
      <c r="AI191" s="1" t="s">
        <v>58</v>
      </c>
      <c r="AJ191" s="1" t="s">
        <v>58</v>
      </c>
      <c r="AK191" s="1">
        <v>0</v>
      </c>
    </row>
    <row r="192" spans="1:37" x14ac:dyDescent="0.3">
      <c r="A192" s="1" t="s">
        <v>435</v>
      </c>
      <c r="C192" s="1" t="s">
        <v>72</v>
      </c>
      <c r="D192" s="1" t="s">
        <v>159</v>
      </c>
      <c r="E192" s="1" t="s">
        <v>160</v>
      </c>
      <c r="F192" s="1" t="s">
        <v>161</v>
      </c>
      <c r="G192" s="1" t="s">
        <v>66</v>
      </c>
      <c r="H192" s="1" t="s">
        <v>44</v>
      </c>
      <c r="I192" s="1" t="s">
        <v>156</v>
      </c>
      <c r="J192" s="1" t="s">
        <v>82</v>
      </c>
      <c r="K192" s="1" t="s">
        <v>47</v>
      </c>
      <c r="L192" s="1" t="s">
        <v>48</v>
      </c>
      <c r="M192" s="1" t="s">
        <v>49</v>
      </c>
      <c r="N192" s="1" t="s">
        <v>50</v>
      </c>
      <c r="O192" s="1" t="s">
        <v>51</v>
      </c>
      <c r="P192" s="1" t="s">
        <v>52</v>
      </c>
      <c r="Q192" s="1" t="s">
        <v>53</v>
      </c>
      <c r="R192" s="1" t="s">
        <v>54</v>
      </c>
      <c r="S192" s="1" t="s">
        <v>53</v>
      </c>
      <c r="T192" s="1" t="b">
        <v>1</v>
      </c>
      <c r="U192" s="1" t="s">
        <v>55</v>
      </c>
      <c r="V192" s="1" t="s">
        <v>56</v>
      </c>
      <c r="W192" s="1" t="b">
        <v>1</v>
      </c>
      <c r="X192" s="1" t="s">
        <v>58</v>
      </c>
      <c r="Y192" s="1" t="s">
        <v>59</v>
      </c>
      <c r="Z192" s="1" t="s">
        <v>59</v>
      </c>
      <c r="AA192" s="1" t="s">
        <v>60</v>
      </c>
      <c r="AB192" s="1" t="s">
        <v>60</v>
      </c>
      <c r="AC192" s="1" t="s">
        <v>58</v>
      </c>
      <c r="AD192" s="1" t="s">
        <v>60</v>
      </c>
      <c r="AE192" s="1" t="s">
        <v>58</v>
      </c>
      <c r="AF192" s="1" t="s">
        <v>59</v>
      </c>
      <c r="AG192" s="1" t="s">
        <v>58</v>
      </c>
      <c r="AH192" s="1" t="s">
        <v>58</v>
      </c>
      <c r="AI192" s="1" t="s">
        <v>58</v>
      </c>
      <c r="AJ192" s="1" t="s">
        <v>60</v>
      </c>
      <c r="AK192" s="1">
        <v>0</v>
      </c>
    </row>
    <row r="193" spans="1:37" x14ac:dyDescent="0.3">
      <c r="A193" s="1" t="s">
        <v>436</v>
      </c>
      <c r="C193" s="1" t="s">
        <v>580</v>
      </c>
      <c r="D193" s="1" t="s">
        <v>159</v>
      </c>
      <c r="E193" s="1" t="s">
        <v>160</v>
      </c>
      <c r="F193" s="1" t="s">
        <v>161</v>
      </c>
      <c r="G193" s="1" t="s">
        <v>66</v>
      </c>
      <c r="H193" s="1" t="s">
        <v>67</v>
      </c>
      <c r="I193" s="1" t="s">
        <v>156</v>
      </c>
      <c r="J193" s="1" t="s">
        <v>82</v>
      </c>
      <c r="K193" s="1" t="s">
        <v>47</v>
      </c>
      <c r="L193" s="1" t="s">
        <v>48</v>
      </c>
      <c r="M193" s="1" t="s">
        <v>69</v>
      </c>
      <c r="N193" s="1" t="s">
        <v>50</v>
      </c>
      <c r="O193" s="1" t="s">
        <v>51</v>
      </c>
      <c r="P193" s="1" t="s">
        <v>52</v>
      </c>
      <c r="Q193" s="1" t="s">
        <v>53</v>
      </c>
      <c r="R193" s="1" t="s">
        <v>182</v>
      </c>
      <c r="S193" s="1" t="s">
        <v>78</v>
      </c>
      <c r="T193" s="1" t="b">
        <v>1</v>
      </c>
      <c r="U193" s="1" t="s">
        <v>55</v>
      </c>
      <c r="V193" s="1" t="s">
        <v>56</v>
      </c>
      <c r="W193" s="1" t="b">
        <v>1</v>
      </c>
      <c r="X193" s="1" t="s">
        <v>58</v>
      </c>
      <c r="Y193" s="1" t="s">
        <v>58</v>
      </c>
      <c r="Z193" s="1" t="s">
        <v>58</v>
      </c>
      <c r="AA193" s="1" t="s">
        <v>58</v>
      </c>
      <c r="AB193" s="1" t="s">
        <v>60</v>
      </c>
      <c r="AC193" s="1" t="s">
        <v>58</v>
      </c>
      <c r="AD193" s="1" t="s">
        <v>58</v>
      </c>
      <c r="AE193" s="1" t="s">
        <v>60</v>
      </c>
      <c r="AF193" s="1" t="s">
        <v>58</v>
      </c>
      <c r="AG193" s="1" t="s">
        <v>59</v>
      </c>
      <c r="AH193" s="1" t="s">
        <v>59</v>
      </c>
      <c r="AI193" s="1" t="s">
        <v>58</v>
      </c>
      <c r="AJ193" s="1" t="s">
        <v>58</v>
      </c>
      <c r="AK193" s="1">
        <v>1</v>
      </c>
    </row>
    <row r="194" spans="1:37" x14ac:dyDescent="0.3">
      <c r="A194" s="1" t="s">
        <v>437</v>
      </c>
      <c r="C194" s="1" t="s">
        <v>580</v>
      </c>
      <c r="D194" s="1" t="s">
        <v>159</v>
      </c>
      <c r="E194" s="1" t="s">
        <v>160</v>
      </c>
      <c r="F194" s="1" t="s">
        <v>161</v>
      </c>
      <c r="G194" s="1" t="s">
        <v>66</v>
      </c>
      <c r="H194" s="1" t="s">
        <v>346</v>
      </c>
      <c r="I194" s="1" t="s">
        <v>438</v>
      </c>
      <c r="J194" s="1" t="s">
        <v>82</v>
      </c>
      <c r="K194" s="1" t="s">
        <v>47</v>
      </c>
      <c r="L194" s="1" t="s">
        <v>122</v>
      </c>
      <c r="M194" s="1" t="s">
        <v>69</v>
      </c>
      <c r="N194" s="1" t="s">
        <v>50</v>
      </c>
      <c r="O194" s="1" t="s">
        <v>51</v>
      </c>
      <c r="P194" s="1" t="s">
        <v>52</v>
      </c>
      <c r="Q194" s="1" t="s">
        <v>53</v>
      </c>
      <c r="R194" s="1" t="s">
        <v>77</v>
      </c>
      <c r="S194" s="1" t="s">
        <v>53</v>
      </c>
      <c r="T194" s="1" t="b">
        <v>1</v>
      </c>
      <c r="U194" s="1" t="s">
        <v>55</v>
      </c>
      <c r="V194" s="1" t="s">
        <v>56</v>
      </c>
      <c r="W194" s="1" t="b">
        <v>1</v>
      </c>
      <c r="X194" s="1" t="s">
        <v>57</v>
      </c>
      <c r="Y194" s="1" t="s">
        <v>57</v>
      </c>
      <c r="Z194" s="1" t="s">
        <v>57</v>
      </c>
      <c r="AA194" s="1" t="s">
        <v>57</v>
      </c>
      <c r="AB194" s="1" t="s">
        <v>58</v>
      </c>
      <c r="AC194" s="1" t="s">
        <v>60</v>
      </c>
      <c r="AD194" s="1" t="s">
        <v>59</v>
      </c>
      <c r="AE194" s="1" t="s">
        <v>58</v>
      </c>
      <c r="AF194" s="1" t="s">
        <v>60</v>
      </c>
      <c r="AG194" s="1" t="s">
        <v>60</v>
      </c>
      <c r="AH194" s="1" t="s">
        <v>58</v>
      </c>
      <c r="AI194" s="1" t="s">
        <v>57</v>
      </c>
      <c r="AJ194" s="1" t="s">
        <v>58</v>
      </c>
      <c r="AK194" s="1">
        <v>0</v>
      </c>
    </row>
    <row r="195" spans="1:37" x14ac:dyDescent="0.3">
      <c r="A195" s="1" t="s">
        <v>439</v>
      </c>
      <c r="C195" s="1" t="s">
        <v>72</v>
      </c>
      <c r="D195" s="1" t="s">
        <v>159</v>
      </c>
      <c r="E195" s="1" t="s">
        <v>160</v>
      </c>
      <c r="F195" s="1" t="s">
        <v>161</v>
      </c>
      <c r="G195" s="1" t="s">
        <v>66</v>
      </c>
      <c r="H195" s="1" t="s">
        <v>44</v>
      </c>
      <c r="I195" s="1" t="s">
        <v>156</v>
      </c>
      <c r="J195" s="1" t="s">
        <v>82</v>
      </c>
      <c r="K195" s="1" t="s">
        <v>47</v>
      </c>
      <c r="L195" s="1" t="s">
        <v>122</v>
      </c>
      <c r="M195" s="1" t="s">
        <v>49</v>
      </c>
      <c r="N195" s="1" t="s">
        <v>50</v>
      </c>
      <c r="O195" s="1" t="s">
        <v>51</v>
      </c>
      <c r="P195" s="1" t="s">
        <v>52</v>
      </c>
      <c r="Q195" s="1" t="s">
        <v>53</v>
      </c>
      <c r="R195" s="1" t="s">
        <v>182</v>
      </c>
      <c r="S195" s="1" t="s">
        <v>53</v>
      </c>
      <c r="T195" s="1" t="b">
        <v>1</v>
      </c>
      <c r="U195" s="1" t="s">
        <v>55</v>
      </c>
      <c r="V195" s="1" t="s">
        <v>56</v>
      </c>
      <c r="W195" s="1" t="b">
        <v>1</v>
      </c>
      <c r="X195" s="1" t="s">
        <v>58</v>
      </c>
      <c r="Y195" s="1" t="s">
        <v>60</v>
      </c>
      <c r="Z195" s="1" t="s">
        <v>59</v>
      </c>
      <c r="AA195" s="1" t="s">
        <v>59</v>
      </c>
      <c r="AB195" s="1" t="s">
        <v>60</v>
      </c>
      <c r="AC195" s="1" t="s">
        <v>60</v>
      </c>
      <c r="AD195" s="1" t="s">
        <v>59</v>
      </c>
      <c r="AE195" s="1" t="s">
        <v>58</v>
      </c>
      <c r="AF195" s="1" t="s">
        <v>60</v>
      </c>
      <c r="AG195" s="1" t="s">
        <v>59</v>
      </c>
      <c r="AH195" s="1" t="s">
        <v>57</v>
      </c>
      <c r="AI195" s="1" t="s">
        <v>58</v>
      </c>
      <c r="AJ195" s="1" t="s">
        <v>58</v>
      </c>
      <c r="AK195" s="1">
        <v>0</v>
      </c>
    </row>
    <row r="196" spans="1:37" x14ac:dyDescent="0.3">
      <c r="A196" s="1" t="s">
        <v>440</v>
      </c>
      <c r="C196" s="1" t="s">
        <v>72</v>
      </c>
      <c r="D196" s="1" t="s">
        <v>159</v>
      </c>
      <c r="E196" s="1" t="s">
        <v>160</v>
      </c>
      <c r="F196" s="1" t="s">
        <v>161</v>
      </c>
      <c r="G196" s="1" t="s">
        <v>66</v>
      </c>
      <c r="H196" s="1" t="s">
        <v>44</v>
      </c>
      <c r="I196" s="1" t="s">
        <v>162</v>
      </c>
      <c r="J196" s="1" t="s">
        <v>82</v>
      </c>
      <c r="K196" s="1" t="s">
        <v>47</v>
      </c>
      <c r="L196" s="1" t="s">
        <v>48</v>
      </c>
      <c r="M196" s="1" t="s">
        <v>49</v>
      </c>
      <c r="N196" s="1" t="s">
        <v>50</v>
      </c>
      <c r="O196" s="1" t="s">
        <v>51</v>
      </c>
      <c r="P196" s="1" t="s">
        <v>123</v>
      </c>
      <c r="Q196" s="1" t="s">
        <v>53</v>
      </c>
      <c r="R196" s="1" t="s">
        <v>54</v>
      </c>
      <c r="S196" s="1" t="s">
        <v>53</v>
      </c>
      <c r="T196" s="1" t="b">
        <v>1</v>
      </c>
      <c r="U196" s="1" t="s">
        <v>55</v>
      </c>
      <c r="V196" s="1" t="s">
        <v>56</v>
      </c>
      <c r="W196" s="1" t="b">
        <v>1</v>
      </c>
      <c r="X196" s="1" t="s">
        <v>60</v>
      </c>
      <c r="Y196" s="1" t="s">
        <v>60</v>
      </c>
      <c r="Z196" s="1" t="s">
        <v>60</v>
      </c>
      <c r="AA196" s="1" t="s">
        <v>60</v>
      </c>
      <c r="AB196" s="1" t="s">
        <v>60</v>
      </c>
      <c r="AC196" s="1" t="s">
        <v>60</v>
      </c>
      <c r="AD196" s="1" t="s">
        <v>60</v>
      </c>
      <c r="AE196" s="1" t="s">
        <v>60</v>
      </c>
      <c r="AF196" s="1" t="s">
        <v>57</v>
      </c>
      <c r="AG196" s="1" t="s">
        <v>60</v>
      </c>
      <c r="AH196" s="1" t="s">
        <v>57</v>
      </c>
      <c r="AI196" s="1" t="s">
        <v>60</v>
      </c>
      <c r="AJ196" s="1" t="s">
        <v>60</v>
      </c>
      <c r="AK196" s="1">
        <v>0</v>
      </c>
    </row>
    <row r="197" spans="1:37" x14ac:dyDescent="0.3">
      <c r="A197" s="1" t="s">
        <v>441</v>
      </c>
      <c r="C197" s="1" t="s">
        <v>72</v>
      </c>
      <c r="D197" s="1" t="s">
        <v>159</v>
      </c>
      <c r="E197" s="1" t="s">
        <v>160</v>
      </c>
      <c r="F197" s="1" t="s">
        <v>161</v>
      </c>
      <c r="G197" s="1" t="s">
        <v>66</v>
      </c>
      <c r="H197" s="1" t="s">
        <v>44</v>
      </c>
      <c r="I197" s="1" t="s">
        <v>162</v>
      </c>
      <c r="J197" s="1" t="s">
        <v>82</v>
      </c>
      <c r="K197" s="1" t="s">
        <v>47</v>
      </c>
      <c r="L197" s="1" t="s">
        <v>48</v>
      </c>
      <c r="M197" s="1" t="s">
        <v>49</v>
      </c>
      <c r="N197" s="1" t="s">
        <v>50</v>
      </c>
      <c r="O197" s="1" t="s">
        <v>51</v>
      </c>
      <c r="P197" s="1" t="s">
        <v>52</v>
      </c>
      <c r="Q197" s="1" t="s">
        <v>53</v>
      </c>
      <c r="R197" s="1" t="s">
        <v>54</v>
      </c>
      <c r="S197" s="1" t="s">
        <v>53</v>
      </c>
      <c r="T197" s="1" t="b">
        <v>1</v>
      </c>
      <c r="U197" s="1" t="s">
        <v>55</v>
      </c>
      <c r="V197" s="1" t="s">
        <v>79</v>
      </c>
      <c r="W197" s="1" t="b">
        <v>1</v>
      </c>
      <c r="X197" s="1" t="s">
        <v>57</v>
      </c>
      <c r="Y197" s="1" t="s">
        <v>57</v>
      </c>
      <c r="Z197" s="1" t="s">
        <v>57</v>
      </c>
      <c r="AA197" s="1" t="s">
        <v>58</v>
      </c>
      <c r="AB197" s="1" t="s">
        <v>57</v>
      </c>
      <c r="AC197" s="1" t="s">
        <v>59</v>
      </c>
      <c r="AD197" s="1" t="s">
        <v>59</v>
      </c>
      <c r="AE197" s="1" t="s">
        <v>60</v>
      </c>
      <c r="AF197" s="1" t="s">
        <v>60</v>
      </c>
      <c r="AG197" s="1" t="s">
        <v>59</v>
      </c>
      <c r="AH197" s="1" t="s">
        <v>60</v>
      </c>
      <c r="AI197" s="1" t="s">
        <v>60</v>
      </c>
      <c r="AJ197" s="1" t="s">
        <v>58</v>
      </c>
      <c r="AK197" s="1">
        <v>0</v>
      </c>
    </row>
    <row r="198" spans="1:37" x14ac:dyDescent="0.3">
      <c r="A198" s="1" t="s">
        <v>442</v>
      </c>
      <c r="C198" s="1" t="s">
        <v>72</v>
      </c>
      <c r="D198" s="1" t="s">
        <v>159</v>
      </c>
      <c r="E198" s="1" t="s">
        <v>160</v>
      </c>
      <c r="F198" s="1" t="s">
        <v>161</v>
      </c>
      <c r="G198" s="1" t="s">
        <v>66</v>
      </c>
      <c r="H198" s="1" t="s">
        <v>44</v>
      </c>
      <c r="I198" s="1" t="s">
        <v>156</v>
      </c>
      <c r="J198" s="1" t="s">
        <v>82</v>
      </c>
      <c r="K198" s="1" t="s">
        <v>47</v>
      </c>
      <c r="L198" s="1" t="s">
        <v>48</v>
      </c>
      <c r="M198" s="1" t="s">
        <v>49</v>
      </c>
      <c r="N198" s="1" t="s">
        <v>50</v>
      </c>
      <c r="O198" s="1" t="s">
        <v>51</v>
      </c>
      <c r="P198" s="1" t="s">
        <v>52</v>
      </c>
      <c r="Q198" s="1" t="s">
        <v>53</v>
      </c>
      <c r="R198" s="1" t="s">
        <v>54</v>
      </c>
      <c r="S198" s="1" t="s">
        <v>53</v>
      </c>
      <c r="T198" s="1" t="b">
        <v>1</v>
      </c>
      <c r="U198" s="1" t="s">
        <v>55</v>
      </c>
      <c r="V198" s="1" t="s">
        <v>56</v>
      </c>
      <c r="W198" s="1" t="b">
        <v>1</v>
      </c>
      <c r="X198" s="1" t="s">
        <v>57</v>
      </c>
      <c r="Y198" s="1" t="s">
        <v>58</v>
      </c>
      <c r="Z198" s="1" t="s">
        <v>57</v>
      </c>
      <c r="AA198" s="1" t="s">
        <v>60</v>
      </c>
      <c r="AB198" s="1" t="s">
        <v>57</v>
      </c>
      <c r="AC198" s="1" t="s">
        <v>60</v>
      </c>
      <c r="AD198" s="1" t="s">
        <v>57</v>
      </c>
      <c r="AE198" s="1" t="s">
        <v>57</v>
      </c>
      <c r="AF198" s="1" t="s">
        <v>58</v>
      </c>
      <c r="AG198" s="1" t="s">
        <v>59</v>
      </c>
      <c r="AH198" s="1" t="s">
        <v>58</v>
      </c>
      <c r="AI198" s="1" t="s">
        <v>57</v>
      </c>
      <c r="AJ198" s="1" t="s">
        <v>58</v>
      </c>
      <c r="AK198" s="1">
        <v>1</v>
      </c>
    </row>
    <row r="199" spans="1:37" x14ac:dyDescent="0.3">
      <c r="A199" s="1" t="s">
        <v>443</v>
      </c>
      <c r="C199" s="1" t="s">
        <v>72</v>
      </c>
      <c r="D199" s="1" t="s">
        <v>73</v>
      </c>
      <c r="E199" s="1" t="s">
        <v>64</v>
      </c>
      <c r="F199" s="1" t="s">
        <v>65</v>
      </c>
      <c r="G199" s="1" t="s">
        <v>66</v>
      </c>
      <c r="H199" s="1" t="s">
        <v>44</v>
      </c>
      <c r="I199" s="1" t="s">
        <v>110</v>
      </c>
      <c r="J199" s="1" t="s">
        <v>46</v>
      </c>
      <c r="K199" s="1" t="s">
        <v>47</v>
      </c>
      <c r="L199" s="1" t="s">
        <v>48</v>
      </c>
      <c r="M199" s="1" t="s">
        <v>92</v>
      </c>
      <c r="N199" s="1" t="s">
        <v>50</v>
      </c>
      <c r="O199" s="1" t="s">
        <v>141</v>
      </c>
      <c r="P199" s="1" t="s">
        <v>52</v>
      </c>
      <c r="Q199" s="1" t="s">
        <v>53</v>
      </c>
      <c r="R199" s="1" t="s">
        <v>54</v>
      </c>
      <c r="S199" s="1" t="s">
        <v>53</v>
      </c>
      <c r="T199" s="1" t="b">
        <v>1</v>
      </c>
      <c r="U199" s="1" t="s">
        <v>55</v>
      </c>
      <c r="V199" s="1" t="s">
        <v>56</v>
      </c>
      <c r="W199" s="1" t="b">
        <v>1</v>
      </c>
      <c r="X199" s="1" t="s">
        <v>60</v>
      </c>
      <c r="Y199" s="1" t="s">
        <v>57</v>
      </c>
      <c r="Z199" s="1" t="s">
        <v>57</v>
      </c>
      <c r="AA199" s="1" t="s">
        <v>58</v>
      </c>
      <c r="AB199" s="1" t="s">
        <v>58</v>
      </c>
      <c r="AC199" s="1" t="s">
        <v>60</v>
      </c>
      <c r="AD199" s="1" t="s">
        <v>60</v>
      </c>
      <c r="AE199" s="1" t="s">
        <v>60</v>
      </c>
      <c r="AF199" s="1" t="s">
        <v>58</v>
      </c>
      <c r="AG199" s="1" t="s">
        <v>59</v>
      </c>
      <c r="AH199" s="1" t="s">
        <v>57</v>
      </c>
      <c r="AI199" s="1" t="s">
        <v>58</v>
      </c>
      <c r="AJ199" s="1" t="s">
        <v>60</v>
      </c>
      <c r="AK199" s="1">
        <v>0</v>
      </c>
    </row>
    <row r="200" spans="1:37" x14ac:dyDescent="0.3">
      <c r="A200" s="1" t="s">
        <v>444</v>
      </c>
      <c r="C200" s="1" t="s">
        <v>580</v>
      </c>
      <c r="D200" s="1" t="s">
        <v>40</v>
      </c>
      <c r="E200" s="1" t="s">
        <v>160</v>
      </c>
      <c r="F200" s="1" t="s">
        <v>161</v>
      </c>
      <c r="G200" s="1" t="s">
        <v>66</v>
      </c>
      <c r="H200" s="1" t="s">
        <v>67</v>
      </c>
      <c r="I200" s="1" t="s">
        <v>91</v>
      </c>
      <c r="J200" s="1" t="s">
        <v>82</v>
      </c>
      <c r="K200" s="1" t="s">
        <v>47</v>
      </c>
      <c r="L200" s="1" t="s">
        <v>48</v>
      </c>
      <c r="M200" s="1" t="s">
        <v>49</v>
      </c>
      <c r="N200" s="1" t="s">
        <v>102</v>
      </c>
      <c r="O200" s="1" t="s">
        <v>51</v>
      </c>
      <c r="P200" s="1" t="s">
        <v>52</v>
      </c>
      <c r="Q200" s="1" t="s">
        <v>53</v>
      </c>
      <c r="R200" s="1" t="s">
        <v>182</v>
      </c>
      <c r="S200" s="1" t="s">
        <v>78</v>
      </c>
      <c r="T200" s="1" t="b">
        <v>1</v>
      </c>
      <c r="U200" s="1" t="s">
        <v>55</v>
      </c>
      <c r="V200" s="1" t="s">
        <v>56</v>
      </c>
      <c r="W200" s="1" t="b">
        <v>1</v>
      </c>
      <c r="X200" s="1" t="s">
        <v>58</v>
      </c>
      <c r="Y200" s="1" t="s">
        <v>58</v>
      </c>
      <c r="Z200" s="1" t="s">
        <v>58</v>
      </c>
      <c r="AA200" s="1" t="s">
        <v>58</v>
      </c>
      <c r="AB200" s="1" t="s">
        <v>58</v>
      </c>
      <c r="AC200" s="1" t="s">
        <v>60</v>
      </c>
      <c r="AD200" s="1" t="s">
        <v>58</v>
      </c>
      <c r="AE200" s="1" t="s">
        <v>57</v>
      </c>
      <c r="AF200" s="1" t="s">
        <v>60</v>
      </c>
      <c r="AG200" s="1" t="s">
        <v>60</v>
      </c>
      <c r="AH200" s="1" t="s">
        <v>58</v>
      </c>
      <c r="AI200" s="1" t="s">
        <v>57</v>
      </c>
      <c r="AJ200" s="1" t="s">
        <v>58</v>
      </c>
      <c r="AK200" s="1">
        <v>1</v>
      </c>
    </row>
    <row r="201" spans="1:37" x14ac:dyDescent="0.3">
      <c r="A201" s="1" t="s">
        <v>445</v>
      </c>
      <c r="C201" s="1" t="s">
        <v>72</v>
      </c>
      <c r="D201" s="1" t="s">
        <v>40</v>
      </c>
      <c r="E201" s="1" t="s">
        <v>160</v>
      </c>
      <c r="F201" s="1" t="s">
        <v>161</v>
      </c>
      <c r="G201" s="1" t="s">
        <v>66</v>
      </c>
      <c r="H201" s="1" t="s">
        <v>44</v>
      </c>
      <c r="I201" s="1" t="s">
        <v>215</v>
      </c>
      <c r="J201" s="1" t="s">
        <v>46</v>
      </c>
      <c r="K201" s="1" t="s">
        <v>47</v>
      </c>
      <c r="L201" s="1" t="s">
        <v>48</v>
      </c>
      <c r="M201" s="1" t="s">
        <v>49</v>
      </c>
      <c r="N201" s="1" t="s">
        <v>50</v>
      </c>
      <c r="O201" s="1" t="s">
        <v>51</v>
      </c>
      <c r="P201" s="1" t="s">
        <v>52</v>
      </c>
      <c r="Q201" s="1" t="s">
        <v>53</v>
      </c>
      <c r="R201" s="1" t="s">
        <v>54</v>
      </c>
      <c r="S201" s="1" t="s">
        <v>53</v>
      </c>
      <c r="T201" s="1" t="b">
        <v>1</v>
      </c>
      <c r="U201" s="1" t="s">
        <v>55</v>
      </c>
      <c r="V201" s="1" t="s">
        <v>106</v>
      </c>
      <c r="W201" s="1" t="b">
        <v>1</v>
      </c>
      <c r="X201" s="1" t="s">
        <v>60</v>
      </c>
      <c r="Y201" s="1" t="s">
        <v>59</v>
      </c>
      <c r="Z201" s="1" t="s">
        <v>57</v>
      </c>
      <c r="AA201" s="1" t="s">
        <v>59</v>
      </c>
      <c r="AB201" s="1" t="s">
        <v>57</v>
      </c>
      <c r="AC201" s="1" t="s">
        <v>60</v>
      </c>
      <c r="AD201" s="1" t="s">
        <v>59</v>
      </c>
      <c r="AE201" s="1" t="s">
        <v>59</v>
      </c>
      <c r="AF201" s="1" t="s">
        <v>57</v>
      </c>
      <c r="AG201" s="1" t="s">
        <v>60</v>
      </c>
      <c r="AH201" s="1" t="s">
        <v>57</v>
      </c>
      <c r="AI201" s="1" t="s">
        <v>58</v>
      </c>
      <c r="AJ201" s="1" t="s">
        <v>57</v>
      </c>
      <c r="AK201" s="1">
        <v>0</v>
      </c>
    </row>
    <row r="202" spans="1:37" x14ac:dyDescent="0.3">
      <c r="A202" s="1" t="s">
        <v>446</v>
      </c>
      <c r="C202" s="1" t="s">
        <v>580</v>
      </c>
      <c r="D202" s="1" t="s">
        <v>159</v>
      </c>
      <c r="E202" s="1" t="s">
        <v>160</v>
      </c>
      <c r="F202" s="1" t="s">
        <v>161</v>
      </c>
      <c r="G202" s="1" t="s">
        <v>66</v>
      </c>
      <c r="H202" s="1" t="s">
        <v>67</v>
      </c>
      <c r="I202" s="1" t="s">
        <v>156</v>
      </c>
      <c r="J202" s="1" t="s">
        <v>46</v>
      </c>
      <c r="K202" s="1" t="s">
        <v>47</v>
      </c>
      <c r="L202" s="1" t="s">
        <v>48</v>
      </c>
      <c r="M202" s="1" t="s">
        <v>69</v>
      </c>
      <c r="N202" s="1" t="s">
        <v>50</v>
      </c>
      <c r="O202" s="1" t="s">
        <v>163</v>
      </c>
      <c r="P202" s="1" t="s">
        <v>52</v>
      </c>
      <c r="Q202" s="1" t="s">
        <v>53</v>
      </c>
      <c r="R202" s="1" t="s">
        <v>182</v>
      </c>
      <c r="S202" s="1" t="s">
        <v>53</v>
      </c>
      <c r="T202" s="1" t="b">
        <v>1</v>
      </c>
      <c r="U202" s="1" t="s">
        <v>55</v>
      </c>
      <c r="V202" s="1" t="s">
        <v>56</v>
      </c>
      <c r="W202" s="1" t="b">
        <v>1</v>
      </c>
      <c r="X202" s="1" t="s">
        <v>58</v>
      </c>
      <c r="Y202" s="1" t="s">
        <v>59</v>
      </c>
      <c r="Z202" s="1" t="s">
        <v>59</v>
      </c>
      <c r="AA202" s="1" t="s">
        <v>59</v>
      </c>
      <c r="AB202" s="1" t="s">
        <v>58</v>
      </c>
      <c r="AC202" s="1" t="s">
        <v>60</v>
      </c>
      <c r="AD202" s="1" t="s">
        <v>59</v>
      </c>
      <c r="AE202" s="1" t="s">
        <v>59</v>
      </c>
      <c r="AF202" s="1" t="s">
        <v>60</v>
      </c>
      <c r="AG202" s="1" t="s">
        <v>59</v>
      </c>
      <c r="AH202" s="1" t="s">
        <v>58</v>
      </c>
      <c r="AI202" s="1" t="s">
        <v>60</v>
      </c>
      <c r="AJ202" s="1" t="s">
        <v>58</v>
      </c>
      <c r="AK202" s="1">
        <v>0</v>
      </c>
    </row>
    <row r="203" spans="1:37" x14ac:dyDescent="0.3">
      <c r="A203" s="1" t="s">
        <v>447</v>
      </c>
      <c r="C203" s="1" t="s">
        <v>580</v>
      </c>
      <c r="D203" s="1" t="s">
        <v>40</v>
      </c>
      <c r="E203" s="1" t="s">
        <v>41</v>
      </c>
      <c r="F203" s="1" t="s">
        <v>161</v>
      </c>
      <c r="G203" s="1" t="s">
        <v>66</v>
      </c>
      <c r="H203" s="1" t="s">
        <v>44</v>
      </c>
      <c r="I203" s="1" t="s">
        <v>110</v>
      </c>
      <c r="J203" s="1" t="s">
        <v>82</v>
      </c>
      <c r="K203" s="1" t="s">
        <v>47</v>
      </c>
      <c r="L203" s="1" t="s">
        <v>113</v>
      </c>
      <c r="M203" s="1" t="s">
        <v>49</v>
      </c>
      <c r="N203" s="1" t="s">
        <v>50</v>
      </c>
      <c r="O203" s="1" t="s">
        <v>51</v>
      </c>
      <c r="P203" s="1" t="s">
        <v>52</v>
      </c>
      <c r="Q203" s="1" t="s">
        <v>53</v>
      </c>
      <c r="R203" s="1" t="s">
        <v>54</v>
      </c>
      <c r="S203" s="1" t="s">
        <v>53</v>
      </c>
      <c r="T203" s="1" t="b">
        <v>1</v>
      </c>
      <c r="U203" s="1" t="s">
        <v>55</v>
      </c>
      <c r="V203" s="1" t="s">
        <v>79</v>
      </c>
      <c r="W203" s="1" t="b">
        <v>0</v>
      </c>
      <c r="X203" s="1" t="s">
        <v>57</v>
      </c>
      <c r="Y203" s="1" t="s">
        <v>58</v>
      </c>
      <c r="Z203" s="1" t="s">
        <v>59</v>
      </c>
      <c r="AA203" s="1" t="s">
        <v>59</v>
      </c>
      <c r="AB203" s="1" t="s">
        <v>58</v>
      </c>
      <c r="AC203" s="1" t="s">
        <v>60</v>
      </c>
      <c r="AD203" s="1" t="s">
        <v>59</v>
      </c>
      <c r="AE203" s="1" t="s">
        <v>59</v>
      </c>
      <c r="AF203" s="1" t="s">
        <v>60</v>
      </c>
      <c r="AG203" s="1" t="s">
        <v>60</v>
      </c>
      <c r="AH203" s="1" t="s">
        <v>58</v>
      </c>
      <c r="AI203" s="1" t="s">
        <v>59</v>
      </c>
      <c r="AJ203" s="1" t="s">
        <v>60</v>
      </c>
      <c r="AK203" s="1">
        <v>0</v>
      </c>
    </row>
    <row r="204" spans="1:37" x14ac:dyDescent="0.3">
      <c r="A204" s="1" t="s">
        <v>448</v>
      </c>
      <c r="C204" s="1" t="s">
        <v>580</v>
      </c>
      <c r="D204" s="1" t="s">
        <v>159</v>
      </c>
      <c r="E204" s="1" t="s">
        <v>242</v>
      </c>
      <c r="F204" s="1" t="s">
        <v>161</v>
      </c>
      <c r="G204" s="1" t="s">
        <v>137</v>
      </c>
      <c r="H204" s="1" t="s">
        <v>67</v>
      </c>
      <c r="I204" s="1" t="s">
        <v>449</v>
      </c>
      <c r="J204" s="1" t="s">
        <v>82</v>
      </c>
      <c r="K204" s="1" t="s">
        <v>47</v>
      </c>
      <c r="L204" s="1" t="s">
        <v>48</v>
      </c>
      <c r="M204" s="1" t="s">
        <v>49</v>
      </c>
      <c r="N204" s="1" t="s">
        <v>50</v>
      </c>
      <c r="O204" s="1" t="s">
        <v>163</v>
      </c>
      <c r="P204" s="1" t="s">
        <v>52</v>
      </c>
      <c r="Q204" s="1" t="s">
        <v>53</v>
      </c>
      <c r="R204" s="1" t="s">
        <v>54</v>
      </c>
      <c r="S204" s="1" t="s">
        <v>53</v>
      </c>
      <c r="T204" s="1" t="b">
        <v>1</v>
      </c>
      <c r="U204" s="1" t="s">
        <v>55</v>
      </c>
      <c r="V204" s="1" t="s">
        <v>56</v>
      </c>
      <c r="W204" s="1" t="b">
        <v>1</v>
      </c>
      <c r="X204" s="1" t="s">
        <v>57</v>
      </c>
      <c r="Y204" s="1" t="s">
        <v>57</v>
      </c>
      <c r="Z204" s="1" t="s">
        <v>57</v>
      </c>
      <c r="AA204" s="1" t="s">
        <v>57</v>
      </c>
      <c r="AB204" s="1" t="s">
        <v>58</v>
      </c>
      <c r="AC204" s="1" t="s">
        <v>60</v>
      </c>
      <c r="AD204" s="1" t="s">
        <v>57</v>
      </c>
      <c r="AE204" s="1" t="s">
        <v>57</v>
      </c>
      <c r="AF204" s="1" t="s">
        <v>58</v>
      </c>
      <c r="AG204" s="1" t="s">
        <v>60</v>
      </c>
      <c r="AH204" s="1" t="s">
        <v>58</v>
      </c>
      <c r="AI204" s="1" t="s">
        <v>57</v>
      </c>
      <c r="AJ204" s="1" t="s">
        <v>57</v>
      </c>
      <c r="AK204" s="1">
        <v>1</v>
      </c>
    </row>
    <row r="205" spans="1:37" x14ac:dyDescent="0.3">
      <c r="A205" s="1" t="s">
        <v>450</v>
      </c>
      <c r="C205" s="1" t="s">
        <v>580</v>
      </c>
      <c r="D205" s="1" t="s">
        <v>159</v>
      </c>
      <c r="E205" s="1" t="s">
        <v>160</v>
      </c>
      <c r="F205" s="1" t="s">
        <v>161</v>
      </c>
      <c r="G205" s="1" t="s">
        <v>66</v>
      </c>
      <c r="H205" s="1" t="s">
        <v>67</v>
      </c>
      <c r="I205" s="1" t="s">
        <v>156</v>
      </c>
      <c r="J205" s="1" t="s">
        <v>82</v>
      </c>
      <c r="K205" s="1" t="s">
        <v>47</v>
      </c>
      <c r="L205" s="1" t="s">
        <v>48</v>
      </c>
      <c r="M205" s="1" t="s">
        <v>92</v>
      </c>
      <c r="N205" s="1" t="s">
        <v>50</v>
      </c>
      <c r="O205" s="1" t="s">
        <v>51</v>
      </c>
      <c r="P205" s="1" t="s">
        <v>52</v>
      </c>
      <c r="Q205" s="1" t="s">
        <v>53</v>
      </c>
      <c r="R205" s="1" t="s">
        <v>54</v>
      </c>
      <c r="S205" s="1" t="s">
        <v>53</v>
      </c>
      <c r="T205" s="1" t="b">
        <v>1</v>
      </c>
      <c r="U205" s="1" t="s">
        <v>55</v>
      </c>
      <c r="V205" s="1" t="s">
        <v>56</v>
      </c>
      <c r="W205" s="1" t="b">
        <v>1</v>
      </c>
      <c r="X205" s="1" t="s">
        <v>57</v>
      </c>
      <c r="Y205" s="1" t="s">
        <v>57</v>
      </c>
      <c r="Z205" s="1" t="s">
        <v>59</v>
      </c>
      <c r="AA205" s="1" t="s">
        <v>59</v>
      </c>
      <c r="AB205" s="1" t="s">
        <v>58</v>
      </c>
      <c r="AC205" s="1" t="s">
        <v>60</v>
      </c>
      <c r="AD205" s="1" t="s">
        <v>59</v>
      </c>
      <c r="AE205" s="1" t="s">
        <v>59</v>
      </c>
      <c r="AF205" s="1" t="s">
        <v>60</v>
      </c>
      <c r="AG205" s="1" t="s">
        <v>59</v>
      </c>
      <c r="AH205" s="1" t="s">
        <v>57</v>
      </c>
      <c r="AI205" s="1" t="s">
        <v>58</v>
      </c>
      <c r="AJ205" s="1" t="s">
        <v>58</v>
      </c>
      <c r="AK205" s="1">
        <v>0</v>
      </c>
    </row>
    <row r="206" spans="1:37" x14ac:dyDescent="0.3">
      <c r="A206" s="1" t="s">
        <v>451</v>
      </c>
      <c r="C206" s="1" t="s">
        <v>580</v>
      </c>
      <c r="D206" s="1" t="s">
        <v>40</v>
      </c>
      <c r="E206" s="1" t="s">
        <v>85</v>
      </c>
      <c r="F206" s="1" t="s">
        <v>65</v>
      </c>
      <c r="G206" s="1" t="s">
        <v>66</v>
      </c>
      <c r="H206" s="1" t="s">
        <v>90</v>
      </c>
      <c r="I206" s="1" t="s">
        <v>91</v>
      </c>
      <c r="J206" s="1" t="s">
        <v>46</v>
      </c>
      <c r="K206" s="1" t="s">
        <v>47</v>
      </c>
      <c r="L206" s="1" t="s">
        <v>48</v>
      </c>
      <c r="M206" s="1" t="s">
        <v>49</v>
      </c>
      <c r="N206" s="1" t="s">
        <v>50</v>
      </c>
      <c r="O206" s="1" t="s">
        <v>51</v>
      </c>
      <c r="P206" s="1" t="s">
        <v>52</v>
      </c>
      <c r="Q206" s="1" t="s">
        <v>53</v>
      </c>
      <c r="R206" s="1" t="s">
        <v>54</v>
      </c>
      <c r="S206" s="1" t="s">
        <v>53</v>
      </c>
      <c r="T206" s="1" t="b">
        <v>1</v>
      </c>
      <c r="U206" s="1" t="s">
        <v>55</v>
      </c>
      <c r="V206" s="1" t="s">
        <v>79</v>
      </c>
      <c r="W206" s="1" t="b">
        <v>1</v>
      </c>
      <c r="X206" s="1" t="s">
        <v>60</v>
      </c>
      <c r="Y206" s="1" t="s">
        <v>60</v>
      </c>
      <c r="Z206" s="1" t="s">
        <v>59</v>
      </c>
      <c r="AA206" s="1" t="s">
        <v>60</v>
      </c>
      <c r="AB206" s="1" t="s">
        <v>57</v>
      </c>
      <c r="AC206" s="1" t="s">
        <v>60</v>
      </c>
      <c r="AD206" s="1" t="s">
        <v>59</v>
      </c>
      <c r="AE206" s="1" t="s">
        <v>60</v>
      </c>
      <c r="AF206" s="1" t="s">
        <v>60</v>
      </c>
      <c r="AG206" s="1" t="s">
        <v>60</v>
      </c>
      <c r="AH206" s="1" t="s">
        <v>58</v>
      </c>
      <c r="AI206" s="1" t="s">
        <v>60</v>
      </c>
      <c r="AJ206" s="1" t="s">
        <v>58</v>
      </c>
      <c r="AK206" s="1">
        <v>0</v>
      </c>
    </row>
    <row r="207" spans="1:37" x14ac:dyDescent="0.3">
      <c r="A207" s="1" t="s">
        <v>452</v>
      </c>
      <c r="C207" s="1" t="s">
        <v>72</v>
      </c>
      <c r="D207" s="1" t="s">
        <v>63</v>
      </c>
      <c r="E207" s="1" t="s">
        <v>41</v>
      </c>
      <c r="F207" s="1" t="s">
        <v>161</v>
      </c>
      <c r="G207" s="1" t="s">
        <v>66</v>
      </c>
      <c r="H207" s="1" t="s">
        <v>44</v>
      </c>
      <c r="I207" s="1" t="s">
        <v>156</v>
      </c>
      <c r="J207" s="1" t="s">
        <v>82</v>
      </c>
      <c r="K207" s="1" t="s">
        <v>47</v>
      </c>
      <c r="L207" s="1" t="s">
        <v>48</v>
      </c>
      <c r="M207" s="1" t="s">
        <v>49</v>
      </c>
      <c r="N207" s="1" t="s">
        <v>50</v>
      </c>
      <c r="O207" s="1" t="s">
        <v>51</v>
      </c>
      <c r="P207" s="1" t="s">
        <v>52</v>
      </c>
      <c r="Q207" s="1" t="s">
        <v>53</v>
      </c>
      <c r="R207" s="1" t="s">
        <v>54</v>
      </c>
      <c r="S207" s="1" t="s">
        <v>53</v>
      </c>
      <c r="T207" s="1" t="b">
        <v>1</v>
      </c>
      <c r="U207" s="1" t="s">
        <v>369</v>
      </c>
      <c r="V207" s="1" t="s">
        <v>56</v>
      </c>
      <c r="W207" s="1" t="b">
        <v>1</v>
      </c>
      <c r="X207" s="1" t="s">
        <v>60</v>
      </c>
      <c r="Y207" s="1" t="s">
        <v>59</v>
      </c>
      <c r="Z207" s="1" t="s">
        <v>59</v>
      </c>
      <c r="AA207" s="1" t="s">
        <v>60</v>
      </c>
      <c r="AB207" s="1" t="s">
        <v>58</v>
      </c>
      <c r="AC207" s="1" t="s">
        <v>60</v>
      </c>
      <c r="AD207" s="1" t="s">
        <v>59</v>
      </c>
      <c r="AE207" s="1" t="s">
        <v>60</v>
      </c>
      <c r="AF207" s="1" t="s">
        <v>60</v>
      </c>
      <c r="AG207" s="1" t="s">
        <v>60</v>
      </c>
      <c r="AH207" s="1" t="s">
        <v>58</v>
      </c>
      <c r="AI207" s="1" t="s">
        <v>57</v>
      </c>
      <c r="AJ207" s="1" t="s">
        <v>58</v>
      </c>
      <c r="AK207" s="1">
        <v>0</v>
      </c>
    </row>
    <row r="208" spans="1:37" x14ac:dyDescent="0.3">
      <c r="A208" s="1" t="s">
        <v>453</v>
      </c>
      <c r="C208" s="1" t="s">
        <v>580</v>
      </c>
      <c r="D208" s="1" t="s">
        <v>40</v>
      </c>
      <c r="E208" s="1" t="s">
        <v>64</v>
      </c>
      <c r="F208" s="1" t="s">
        <v>161</v>
      </c>
      <c r="G208" s="1" t="s">
        <v>66</v>
      </c>
      <c r="H208" s="1" t="s">
        <v>109</v>
      </c>
      <c r="I208" s="1" t="s">
        <v>174</v>
      </c>
      <c r="J208" s="1" t="s">
        <v>46</v>
      </c>
      <c r="K208" s="1" t="s">
        <v>47</v>
      </c>
      <c r="L208" s="1" t="s">
        <v>122</v>
      </c>
      <c r="M208" s="1" t="s">
        <v>92</v>
      </c>
      <c r="N208" s="1" t="s">
        <v>50</v>
      </c>
      <c r="O208" s="1" t="s">
        <v>51</v>
      </c>
      <c r="P208" s="1" t="s">
        <v>52</v>
      </c>
      <c r="Q208" s="1" t="s">
        <v>53</v>
      </c>
      <c r="R208" s="1" t="s">
        <v>182</v>
      </c>
      <c r="S208" s="1" t="s">
        <v>53</v>
      </c>
      <c r="T208" s="1" t="b">
        <v>0</v>
      </c>
      <c r="U208" s="1" t="s">
        <v>454</v>
      </c>
      <c r="V208" s="1" t="s">
        <v>79</v>
      </c>
      <c r="W208" s="1" t="b">
        <v>1</v>
      </c>
      <c r="X208" s="1" t="s">
        <v>57</v>
      </c>
      <c r="Y208" s="1" t="s">
        <v>58</v>
      </c>
      <c r="Z208" s="1" t="s">
        <v>57</v>
      </c>
      <c r="AA208" s="1" t="s">
        <v>58</v>
      </c>
      <c r="AB208" s="1" t="s">
        <v>59</v>
      </c>
      <c r="AC208" s="1" t="s">
        <v>60</v>
      </c>
      <c r="AD208" s="1" t="s">
        <v>60</v>
      </c>
      <c r="AE208" s="1" t="s">
        <v>58</v>
      </c>
      <c r="AF208" s="1" t="s">
        <v>58</v>
      </c>
      <c r="AG208" s="1" t="s">
        <v>59</v>
      </c>
      <c r="AH208" s="1" t="s">
        <v>60</v>
      </c>
      <c r="AI208" s="1" t="s">
        <v>60</v>
      </c>
      <c r="AJ208" s="1" t="s">
        <v>58</v>
      </c>
      <c r="AK208" s="1">
        <v>0</v>
      </c>
    </row>
    <row r="209" spans="1:37" x14ac:dyDescent="0.3">
      <c r="A209" s="1" t="s">
        <v>455</v>
      </c>
      <c r="C209" s="1" t="s">
        <v>72</v>
      </c>
      <c r="D209" s="1" t="s">
        <v>159</v>
      </c>
      <c r="E209" s="1" t="s">
        <v>160</v>
      </c>
      <c r="F209" s="1" t="s">
        <v>161</v>
      </c>
      <c r="G209" s="1" t="s">
        <v>66</v>
      </c>
      <c r="H209" s="1" t="s">
        <v>44</v>
      </c>
      <c r="I209" s="1" t="s">
        <v>156</v>
      </c>
      <c r="J209" s="1" t="s">
        <v>82</v>
      </c>
      <c r="K209" s="1" t="s">
        <v>47</v>
      </c>
      <c r="L209" s="1" t="s">
        <v>48</v>
      </c>
      <c r="M209" s="1" t="s">
        <v>49</v>
      </c>
      <c r="N209" s="1" t="s">
        <v>50</v>
      </c>
      <c r="O209" s="1" t="s">
        <v>51</v>
      </c>
      <c r="P209" s="1" t="s">
        <v>52</v>
      </c>
      <c r="Q209" s="1" t="s">
        <v>53</v>
      </c>
      <c r="R209" s="1" t="s">
        <v>54</v>
      </c>
      <c r="S209" s="1" t="s">
        <v>53</v>
      </c>
      <c r="T209" s="1" t="b">
        <v>1</v>
      </c>
      <c r="U209" s="1" t="s">
        <v>55</v>
      </c>
      <c r="V209" s="1" t="s">
        <v>56</v>
      </c>
      <c r="W209" s="1" t="b">
        <v>1</v>
      </c>
      <c r="X209" s="1" t="s">
        <v>57</v>
      </c>
      <c r="Y209" s="1" t="s">
        <v>57</v>
      </c>
      <c r="Z209" s="1" t="s">
        <v>57</v>
      </c>
      <c r="AA209" s="1" t="s">
        <v>57</v>
      </c>
      <c r="AB209" s="1" t="s">
        <v>58</v>
      </c>
      <c r="AC209" s="1" t="s">
        <v>60</v>
      </c>
      <c r="AD209" s="1" t="s">
        <v>58</v>
      </c>
      <c r="AE209" s="1" t="s">
        <v>58</v>
      </c>
      <c r="AF209" s="1" t="s">
        <v>60</v>
      </c>
      <c r="AG209" s="1" t="s">
        <v>60</v>
      </c>
      <c r="AH209" s="1" t="s">
        <v>60</v>
      </c>
      <c r="AI209" s="1" t="s">
        <v>58</v>
      </c>
      <c r="AJ209" s="1" t="s">
        <v>58</v>
      </c>
      <c r="AK209" s="1">
        <v>1</v>
      </c>
    </row>
    <row r="210" spans="1:37" x14ac:dyDescent="0.3">
      <c r="A210" s="1" t="s">
        <v>456</v>
      </c>
      <c r="C210" s="1" t="s">
        <v>72</v>
      </c>
      <c r="D210" s="1" t="s">
        <v>159</v>
      </c>
      <c r="E210" s="1" t="s">
        <v>160</v>
      </c>
      <c r="F210" s="1" t="s">
        <v>161</v>
      </c>
      <c r="G210" s="1" t="s">
        <v>66</v>
      </c>
      <c r="H210" s="1" t="s">
        <v>44</v>
      </c>
      <c r="I210" s="1" t="s">
        <v>91</v>
      </c>
      <c r="J210" s="1" t="s">
        <v>82</v>
      </c>
      <c r="K210" s="1" t="s">
        <v>47</v>
      </c>
      <c r="L210" s="1" t="s">
        <v>122</v>
      </c>
      <c r="M210" s="1" t="s">
        <v>69</v>
      </c>
      <c r="N210" s="1" t="s">
        <v>50</v>
      </c>
      <c r="O210" s="1" t="s">
        <v>51</v>
      </c>
      <c r="P210" s="1" t="s">
        <v>123</v>
      </c>
      <c r="Q210" s="1" t="s">
        <v>53</v>
      </c>
      <c r="R210" s="1" t="s">
        <v>54</v>
      </c>
      <c r="S210" s="1" t="s">
        <v>53</v>
      </c>
      <c r="T210" s="1" t="b">
        <v>1</v>
      </c>
      <c r="U210" s="1" t="s">
        <v>55</v>
      </c>
      <c r="V210" s="1" t="s">
        <v>106</v>
      </c>
      <c r="W210" s="1" t="b">
        <v>1</v>
      </c>
      <c r="X210" s="1" t="s">
        <v>57</v>
      </c>
      <c r="Y210" s="1" t="s">
        <v>57</v>
      </c>
      <c r="Z210" s="1" t="s">
        <v>57</v>
      </c>
      <c r="AA210" s="1" t="s">
        <v>57</v>
      </c>
      <c r="AB210" s="1" t="s">
        <v>58</v>
      </c>
      <c r="AC210" s="1" t="s">
        <v>60</v>
      </c>
      <c r="AD210" s="1" t="s">
        <v>59</v>
      </c>
      <c r="AE210" s="1" t="s">
        <v>60</v>
      </c>
      <c r="AF210" s="1" t="s">
        <v>60</v>
      </c>
      <c r="AG210" s="1" t="s">
        <v>60</v>
      </c>
      <c r="AH210" s="1" t="s">
        <v>57</v>
      </c>
      <c r="AI210" s="1" t="s">
        <v>58</v>
      </c>
      <c r="AJ210" s="1" t="s">
        <v>60</v>
      </c>
      <c r="AK210" s="1">
        <v>0</v>
      </c>
    </row>
    <row r="211" spans="1:37" x14ac:dyDescent="0.3">
      <c r="A211" s="1" t="s">
        <v>457</v>
      </c>
      <c r="C211" s="1" t="s">
        <v>72</v>
      </c>
      <c r="D211" s="1" t="s">
        <v>159</v>
      </c>
      <c r="E211" s="1" t="s">
        <v>160</v>
      </c>
      <c r="F211" s="1" t="s">
        <v>161</v>
      </c>
      <c r="G211" s="1" t="s">
        <v>66</v>
      </c>
      <c r="H211" s="1" t="s">
        <v>44</v>
      </c>
      <c r="I211" s="1" t="s">
        <v>162</v>
      </c>
      <c r="J211" s="1" t="s">
        <v>82</v>
      </c>
      <c r="K211" s="1" t="s">
        <v>47</v>
      </c>
      <c r="L211" s="1" t="s">
        <v>48</v>
      </c>
      <c r="M211" s="1" t="s">
        <v>92</v>
      </c>
      <c r="N211" s="1" t="s">
        <v>50</v>
      </c>
      <c r="O211" s="1" t="s">
        <v>51</v>
      </c>
      <c r="P211" s="1" t="s">
        <v>52</v>
      </c>
      <c r="Q211" s="1" t="s">
        <v>53</v>
      </c>
      <c r="R211" s="1" t="s">
        <v>54</v>
      </c>
      <c r="S211" s="1" t="s">
        <v>53</v>
      </c>
      <c r="T211" s="1" t="b">
        <v>1</v>
      </c>
      <c r="U211" s="1" t="s">
        <v>55</v>
      </c>
      <c r="V211" s="1" t="s">
        <v>56</v>
      </c>
      <c r="W211" s="1" t="b">
        <v>1</v>
      </c>
      <c r="X211" s="1" t="s">
        <v>58</v>
      </c>
      <c r="Y211" s="1" t="s">
        <v>60</v>
      </c>
      <c r="Z211" s="1" t="s">
        <v>60</v>
      </c>
      <c r="AA211" s="1" t="s">
        <v>60</v>
      </c>
      <c r="AB211" s="1" t="s">
        <v>58</v>
      </c>
      <c r="AC211" s="1" t="s">
        <v>60</v>
      </c>
      <c r="AD211" s="1" t="s">
        <v>60</v>
      </c>
      <c r="AE211" s="1" t="s">
        <v>58</v>
      </c>
      <c r="AF211" s="1" t="s">
        <v>60</v>
      </c>
      <c r="AG211" s="1" t="s">
        <v>60</v>
      </c>
      <c r="AH211" s="1" t="s">
        <v>58</v>
      </c>
      <c r="AI211" s="1" t="s">
        <v>58</v>
      </c>
      <c r="AJ211" s="1" t="s">
        <v>58</v>
      </c>
      <c r="AK211" s="1">
        <v>0</v>
      </c>
    </row>
    <row r="212" spans="1:37" x14ac:dyDescent="0.3">
      <c r="A212" s="1" t="s">
        <v>458</v>
      </c>
      <c r="C212" s="1" t="s">
        <v>580</v>
      </c>
      <c r="D212" s="1" t="s">
        <v>40</v>
      </c>
      <c r="E212" s="1" t="s">
        <v>41</v>
      </c>
      <c r="F212" s="1" t="s">
        <v>42</v>
      </c>
      <c r="G212" s="1" t="s">
        <v>66</v>
      </c>
      <c r="H212" s="1" t="s">
        <v>67</v>
      </c>
      <c r="I212" s="1" t="s">
        <v>91</v>
      </c>
      <c r="J212" s="1" t="s">
        <v>46</v>
      </c>
      <c r="K212" s="1" t="s">
        <v>47</v>
      </c>
      <c r="L212" s="1" t="s">
        <v>48</v>
      </c>
      <c r="M212" s="1" t="s">
        <v>92</v>
      </c>
      <c r="N212" s="1" t="s">
        <v>50</v>
      </c>
      <c r="O212" s="1" t="s">
        <v>51</v>
      </c>
      <c r="P212" s="1" t="s">
        <v>52</v>
      </c>
      <c r="Q212" s="1" t="s">
        <v>53</v>
      </c>
      <c r="R212" s="1" t="s">
        <v>54</v>
      </c>
      <c r="S212" s="1" t="s">
        <v>78</v>
      </c>
      <c r="T212" s="1" t="b">
        <v>1</v>
      </c>
      <c r="U212" s="1" t="s">
        <v>55</v>
      </c>
      <c r="V212" s="1" t="s">
        <v>56</v>
      </c>
      <c r="W212" s="1" t="b">
        <v>1</v>
      </c>
      <c r="X212" s="1" t="s">
        <v>57</v>
      </c>
      <c r="Y212" s="1" t="s">
        <v>57</v>
      </c>
      <c r="Z212" s="1" t="s">
        <v>58</v>
      </c>
      <c r="AA212" s="1" t="s">
        <v>57</v>
      </c>
      <c r="AB212" s="1" t="s">
        <v>59</v>
      </c>
      <c r="AC212" s="1" t="s">
        <v>58</v>
      </c>
      <c r="AD212" s="1" t="s">
        <v>57</v>
      </c>
      <c r="AE212" s="1" t="s">
        <v>57</v>
      </c>
      <c r="AF212" s="1" t="s">
        <v>58</v>
      </c>
      <c r="AG212" s="1" t="s">
        <v>59</v>
      </c>
      <c r="AH212" s="1" t="s">
        <v>60</v>
      </c>
      <c r="AI212" s="1" t="s">
        <v>57</v>
      </c>
      <c r="AJ212" s="1" t="s">
        <v>57</v>
      </c>
      <c r="AK212" s="1">
        <v>1</v>
      </c>
    </row>
    <row r="213" spans="1:37" x14ac:dyDescent="0.3">
      <c r="A213" s="1" t="s">
        <v>459</v>
      </c>
      <c r="C213" s="1" t="s">
        <v>580</v>
      </c>
      <c r="D213" s="1" t="s">
        <v>40</v>
      </c>
      <c r="E213" s="1" t="s">
        <v>85</v>
      </c>
      <c r="F213" s="1" t="s">
        <v>42</v>
      </c>
      <c r="G213" s="1" t="s">
        <v>66</v>
      </c>
      <c r="H213" s="1" t="s">
        <v>67</v>
      </c>
      <c r="I213" s="1" t="s">
        <v>91</v>
      </c>
      <c r="J213" s="1" t="s">
        <v>46</v>
      </c>
      <c r="K213" s="1" t="s">
        <v>47</v>
      </c>
      <c r="L213" s="1" t="s">
        <v>48</v>
      </c>
      <c r="M213" s="1" t="s">
        <v>49</v>
      </c>
      <c r="N213" s="1" t="s">
        <v>50</v>
      </c>
      <c r="O213" s="1" t="s">
        <v>51</v>
      </c>
      <c r="P213" s="1" t="s">
        <v>52</v>
      </c>
      <c r="Q213" s="1" t="s">
        <v>53</v>
      </c>
      <c r="R213" s="1" t="s">
        <v>54</v>
      </c>
      <c r="S213" s="1" t="s">
        <v>53</v>
      </c>
      <c r="T213" s="1" t="b">
        <v>1</v>
      </c>
      <c r="U213" s="1" t="s">
        <v>55</v>
      </c>
      <c r="V213" s="1" t="s">
        <v>56</v>
      </c>
      <c r="W213" s="1" t="b">
        <v>1</v>
      </c>
      <c r="X213" s="1" t="s">
        <v>57</v>
      </c>
      <c r="Y213" s="1" t="s">
        <v>57</v>
      </c>
      <c r="Z213" s="1" t="s">
        <v>60</v>
      </c>
      <c r="AA213" s="1" t="s">
        <v>60</v>
      </c>
      <c r="AB213" s="1" t="s">
        <v>60</v>
      </c>
      <c r="AC213" s="1" t="s">
        <v>59</v>
      </c>
      <c r="AD213" s="1" t="s">
        <v>60</v>
      </c>
      <c r="AE213" s="1" t="s">
        <v>58</v>
      </c>
      <c r="AF213" s="1" t="s">
        <v>58</v>
      </c>
      <c r="AG213" s="1" t="s">
        <v>58</v>
      </c>
      <c r="AH213" s="1" t="s">
        <v>60</v>
      </c>
      <c r="AI213" s="1" t="s">
        <v>57</v>
      </c>
      <c r="AJ213" s="1" t="s">
        <v>58</v>
      </c>
      <c r="AK213" s="1">
        <v>1</v>
      </c>
    </row>
    <row r="214" spans="1:37" x14ac:dyDescent="0.3">
      <c r="A214" s="1" t="s">
        <v>460</v>
      </c>
      <c r="C214" s="1" t="s">
        <v>580</v>
      </c>
      <c r="D214" s="1" t="s">
        <v>40</v>
      </c>
      <c r="E214" s="1" t="s">
        <v>85</v>
      </c>
      <c r="F214" s="1" t="s">
        <v>161</v>
      </c>
      <c r="G214" s="1" t="s">
        <v>66</v>
      </c>
      <c r="H214" s="1" t="s">
        <v>44</v>
      </c>
      <c r="I214" s="1" t="s">
        <v>110</v>
      </c>
      <c r="J214" s="1" t="s">
        <v>82</v>
      </c>
      <c r="K214" s="1" t="s">
        <v>47</v>
      </c>
      <c r="L214" s="1" t="s">
        <v>48</v>
      </c>
      <c r="M214" s="1" t="s">
        <v>76</v>
      </c>
      <c r="N214" s="1" t="s">
        <v>50</v>
      </c>
      <c r="O214" s="1" t="s">
        <v>51</v>
      </c>
      <c r="P214" s="1" t="s">
        <v>52</v>
      </c>
      <c r="Q214" s="1" t="s">
        <v>53</v>
      </c>
      <c r="R214" s="1" t="s">
        <v>54</v>
      </c>
      <c r="S214" s="1" t="s">
        <v>53</v>
      </c>
      <c r="T214" s="1" t="b">
        <v>1</v>
      </c>
      <c r="U214" s="1" t="s">
        <v>55</v>
      </c>
      <c r="V214" s="1" t="s">
        <v>56</v>
      </c>
      <c r="W214" s="1" t="b">
        <v>1</v>
      </c>
      <c r="X214" s="1" t="s">
        <v>57</v>
      </c>
      <c r="Y214" s="1" t="s">
        <v>58</v>
      </c>
      <c r="Z214" s="1" t="s">
        <v>60</v>
      </c>
      <c r="AA214" s="1" t="s">
        <v>57</v>
      </c>
      <c r="AB214" s="1" t="s">
        <v>58</v>
      </c>
      <c r="AC214" s="1" t="s">
        <v>60</v>
      </c>
      <c r="AD214" s="1" t="s">
        <v>58</v>
      </c>
      <c r="AE214" s="1" t="s">
        <v>58</v>
      </c>
      <c r="AF214" s="1" t="s">
        <v>60</v>
      </c>
      <c r="AG214" s="1" t="s">
        <v>58</v>
      </c>
      <c r="AH214" s="1" t="s">
        <v>58</v>
      </c>
      <c r="AI214" s="1" t="s">
        <v>57</v>
      </c>
      <c r="AJ214" s="1" t="s">
        <v>57</v>
      </c>
      <c r="AK214" s="1">
        <v>0</v>
      </c>
    </row>
    <row r="215" spans="1:37" x14ac:dyDescent="0.3">
      <c r="A215" s="1" t="s">
        <v>461</v>
      </c>
      <c r="C215" s="1" t="s">
        <v>580</v>
      </c>
      <c r="D215" s="1" t="s">
        <v>159</v>
      </c>
      <c r="E215" s="1" t="s">
        <v>85</v>
      </c>
      <c r="F215" s="1" t="s">
        <v>161</v>
      </c>
      <c r="G215" s="1" t="s">
        <v>66</v>
      </c>
      <c r="H215" s="1" t="s">
        <v>67</v>
      </c>
      <c r="I215" s="1" t="s">
        <v>91</v>
      </c>
      <c r="J215" s="1" t="s">
        <v>46</v>
      </c>
      <c r="K215" s="1" t="s">
        <v>47</v>
      </c>
      <c r="L215" s="1" t="s">
        <v>48</v>
      </c>
      <c r="M215" s="1" t="s">
        <v>76</v>
      </c>
      <c r="N215" s="1" t="s">
        <v>50</v>
      </c>
      <c r="O215" s="1" t="s">
        <v>51</v>
      </c>
      <c r="P215" s="1" t="s">
        <v>52</v>
      </c>
      <c r="Q215" s="1" t="s">
        <v>53</v>
      </c>
      <c r="R215" s="1" t="s">
        <v>54</v>
      </c>
      <c r="S215" s="1" t="s">
        <v>53</v>
      </c>
      <c r="T215" s="1" t="b">
        <v>0</v>
      </c>
      <c r="U215" s="1" t="s">
        <v>55</v>
      </c>
      <c r="V215" s="1" t="s">
        <v>79</v>
      </c>
      <c r="W215" s="1" t="b">
        <v>1</v>
      </c>
      <c r="X215" s="1" t="s">
        <v>58</v>
      </c>
      <c r="Y215" s="1" t="s">
        <v>58</v>
      </c>
      <c r="Z215" s="1" t="s">
        <v>60</v>
      </c>
      <c r="AA215" s="1" t="s">
        <v>60</v>
      </c>
      <c r="AB215" s="1" t="s">
        <v>58</v>
      </c>
      <c r="AC215" s="1" t="s">
        <v>60</v>
      </c>
      <c r="AD215" s="1" t="s">
        <v>60</v>
      </c>
      <c r="AE215" s="1" t="s">
        <v>60</v>
      </c>
      <c r="AF215" s="1" t="s">
        <v>60</v>
      </c>
      <c r="AG215" s="1" t="s">
        <v>60</v>
      </c>
      <c r="AH215" s="1" t="s">
        <v>57</v>
      </c>
      <c r="AI215" s="1" t="s">
        <v>57</v>
      </c>
      <c r="AJ215" s="1" t="s">
        <v>58</v>
      </c>
      <c r="AK215" s="1">
        <v>0</v>
      </c>
    </row>
    <row r="216" spans="1:37" x14ac:dyDescent="0.3">
      <c r="A216" s="1" t="s">
        <v>462</v>
      </c>
      <c r="C216" s="1" t="s">
        <v>580</v>
      </c>
      <c r="D216" s="1" t="s">
        <v>40</v>
      </c>
      <c r="E216" s="1" t="s">
        <v>85</v>
      </c>
      <c r="F216" s="1" t="s">
        <v>42</v>
      </c>
      <c r="G216" s="1" t="s">
        <v>66</v>
      </c>
      <c r="H216" s="1" t="s">
        <v>44</v>
      </c>
      <c r="I216" s="1" t="s">
        <v>110</v>
      </c>
      <c r="J216" s="1" t="s">
        <v>46</v>
      </c>
      <c r="K216" s="1" t="s">
        <v>47</v>
      </c>
      <c r="L216" s="1" t="s">
        <v>48</v>
      </c>
      <c r="M216" s="1" t="s">
        <v>92</v>
      </c>
      <c r="N216" s="1" t="s">
        <v>50</v>
      </c>
      <c r="O216" s="1" t="s">
        <v>51</v>
      </c>
      <c r="P216" s="1" t="s">
        <v>52</v>
      </c>
      <c r="Q216" s="1" t="s">
        <v>53</v>
      </c>
      <c r="R216" s="1" t="s">
        <v>54</v>
      </c>
      <c r="S216" s="1" t="s">
        <v>53</v>
      </c>
      <c r="T216" s="1" t="b">
        <v>1</v>
      </c>
      <c r="U216" s="1" t="s">
        <v>55</v>
      </c>
      <c r="V216" s="1" t="s">
        <v>79</v>
      </c>
      <c r="W216" s="1" t="b">
        <v>1</v>
      </c>
      <c r="X216" s="1" t="s">
        <v>57</v>
      </c>
      <c r="Y216" s="1" t="s">
        <v>57</v>
      </c>
      <c r="Z216" s="1" t="s">
        <v>58</v>
      </c>
      <c r="AA216" s="1" t="s">
        <v>58</v>
      </c>
      <c r="AB216" s="1" t="s">
        <v>58</v>
      </c>
      <c r="AC216" s="1" t="s">
        <v>60</v>
      </c>
      <c r="AD216" s="1" t="s">
        <v>60</v>
      </c>
      <c r="AE216" s="1" t="s">
        <v>58</v>
      </c>
      <c r="AF216" s="1" t="s">
        <v>60</v>
      </c>
      <c r="AG216" s="1" t="s">
        <v>59</v>
      </c>
      <c r="AH216" s="1" t="s">
        <v>60</v>
      </c>
      <c r="AI216" s="1" t="s">
        <v>57</v>
      </c>
      <c r="AJ216" s="1" t="s">
        <v>58</v>
      </c>
      <c r="AK216" s="1">
        <v>1</v>
      </c>
    </row>
    <row r="217" spans="1:37" x14ac:dyDescent="0.3">
      <c r="A217" s="1" t="s">
        <v>463</v>
      </c>
      <c r="C217" s="1" t="s">
        <v>72</v>
      </c>
      <c r="D217" s="1" t="s">
        <v>159</v>
      </c>
      <c r="E217" s="1" t="s">
        <v>160</v>
      </c>
      <c r="F217" s="1" t="s">
        <v>161</v>
      </c>
      <c r="G217" s="1" t="s">
        <v>66</v>
      </c>
      <c r="H217" s="1" t="s">
        <v>44</v>
      </c>
      <c r="I217" s="1" t="s">
        <v>91</v>
      </c>
      <c r="J217" s="1" t="s">
        <v>46</v>
      </c>
      <c r="K217" s="1" t="s">
        <v>47</v>
      </c>
      <c r="L217" s="1" t="s">
        <v>48</v>
      </c>
      <c r="M217" s="1" t="s">
        <v>49</v>
      </c>
      <c r="N217" s="1" t="s">
        <v>50</v>
      </c>
      <c r="O217" s="1" t="s">
        <v>51</v>
      </c>
      <c r="P217" s="1" t="s">
        <v>52</v>
      </c>
      <c r="Q217" s="1" t="s">
        <v>53</v>
      </c>
      <c r="R217" s="1" t="s">
        <v>54</v>
      </c>
      <c r="S217" s="1" t="s">
        <v>53</v>
      </c>
      <c r="T217" s="1" t="b">
        <v>1</v>
      </c>
      <c r="U217" s="1" t="s">
        <v>55</v>
      </c>
      <c r="V217" s="1" t="s">
        <v>79</v>
      </c>
      <c r="W217" s="1" t="b">
        <v>1</v>
      </c>
      <c r="X217" s="1" t="s">
        <v>57</v>
      </c>
      <c r="Y217" s="1" t="s">
        <v>58</v>
      </c>
      <c r="Z217" s="1" t="s">
        <v>58</v>
      </c>
      <c r="AA217" s="1" t="s">
        <v>60</v>
      </c>
      <c r="AB217" s="1" t="s">
        <v>60</v>
      </c>
      <c r="AC217" s="1" t="s">
        <v>58</v>
      </c>
      <c r="AD217" s="1" t="s">
        <v>57</v>
      </c>
      <c r="AE217" s="1" t="s">
        <v>57</v>
      </c>
      <c r="AF217" s="1" t="s">
        <v>57</v>
      </c>
      <c r="AG217" s="1" t="s">
        <v>60</v>
      </c>
      <c r="AH217" s="1" t="s">
        <v>57</v>
      </c>
      <c r="AI217" s="1" t="s">
        <v>57</v>
      </c>
      <c r="AJ217" s="1" t="s">
        <v>57</v>
      </c>
      <c r="AK217" s="1">
        <v>1</v>
      </c>
    </row>
    <row r="218" spans="1:37" x14ac:dyDescent="0.3">
      <c r="A218" s="1" t="s">
        <v>464</v>
      </c>
      <c r="C218" s="1" t="s">
        <v>580</v>
      </c>
      <c r="D218" s="1" t="s">
        <v>159</v>
      </c>
      <c r="E218" s="1" t="s">
        <v>160</v>
      </c>
      <c r="F218" s="1" t="s">
        <v>161</v>
      </c>
      <c r="G218" s="1" t="s">
        <v>66</v>
      </c>
      <c r="H218" s="1" t="s">
        <v>44</v>
      </c>
      <c r="I218" s="1" t="s">
        <v>110</v>
      </c>
      <c r="J218" s="1" t="s">
        <v>82</v>
      </c>
      <c r="K218" s="1" t="s">
        <v>47</v>
      </c>
      <c r="L218" s="1" t="s">
        <v>48</v>
      </c>
      <c r="M218" s="1" t="s">
        <v>69</v>
      </c>
      <c r="N218" s="1" t="s">
        <v>50</v>
      </c>
      <c r="O218" s="1" t="s">
        <v>51</v>
      </c>
      <c r="P218" s="1" t="s">
        <v>52</v>
      </c>
      <c r="Q218" s="1" t="s">
        <v>53</v>
      </c>
      <c r="R218" s="1" t="s">
        <v>54</v>
      </c>
      <c r="S218" s="1" t="s">
        <v>53</v>
      </c>
      <c r="T218" s="1" t="b">
        <v>1</v>
      </c>
      <c r="U218" s="1" t="s">
        <v>55</v>
      </c>
      <c r="V218" s="1" t="s">
        <v>56</v>
      </c>
      <c r="W218" s="1" t="b">
        <v>1</v>
      </c>
      <c r="X218" s="1" t="s">
        <v>57</v>
      </c>
      <c r="Y218" s="1" t="s">
        <v>58</v>
      </c>
      <c r="Z218" s="1" t="s">
        <v>57</v>
      </c>
      <c r="AA218" s="1" t="s">
        <v>57</v>
      </c>
      <c r="AB218" s="1" t="s">
        <v>60</v>
      </c>
      <c r="AC218" s="1" t="s">
        <v>58</v>
      </c>
      <c r="AD218" s="1" t="s">
        <v>58</v>
      </c>
      <c r="AE218" s="1" t="s">
        <v>57</v>
      </c>
      <c r="AF218" s="1" t="s">
        <v>58</v>
      </c>
      <c r="AG218" s="1" t="s">
        <v>58</v>
      </c>
      <c r="AH218" s="1" t="s">
        <v>58</v>
      </c>
      <c r="AI218" s="1" t="s">
        <v>57</v>
      </c>
      <c r="AJ218" s="1" t="s">
        <v>57</v>
      </c>
      <c r="AK218" s="1">
        <v>1</v>
      </c>
    </row>
    <row r="219" spans="1:37" x14ac:dyDescent="0.3">
      <c r="A219" s="1" t="s">
        <v>465</v>
      </c>
      <c r="C219" s="1" t="s">
        <v>580</v>
      </c>
      <c r="D219" s="1" t="s">
        <v>159</v>
      </c>
      <c r="E219" s="1" t="s">
        <v>160</v>
      </c>
      <c r="F219" s="1" t="s">
        <v>161</v>
      </c>
      <c r="G219" s="1" t="s">
        <v>66</v>
      </c>
      <c r="H219" s="1" t="s">
        <v>44</v>
      </c>
      <c r="I219" s="1" t="s">
        <v>407</v>
      </c>
      <c r="J219" s="1" t="s">
        <v>46</v>
      </c>
      <c r="K219" s="1" t="s">
        <v>47</v>
      </c>
      <c r="L219" s="1" t="s">
        <v>48</v>
      </c>
      <c r="M219" s="1" t="s">
        <v>69</v>
      </c>
      <c r="N219" s="1" t="s">
        <v>466</v>
      </c>
      <c r="O219" s="1" t="s">
        <v>51</v>
      </c>
      <c r="P219" s="1" t="s">
        <v>52</v>
      </c>
      <c r="Q219" s="1" t="s">
        <v>53</v>
      </c>
      <c r="R219" s="1" t="s">
        <v>77</v>
      </c>
      <c r="S219" s="1" t="s">
        <v>53</v>
      </c>
      <c r="T219" s="1" t="b">
        <v>1</v>
      </c>
      <c r="U219" s="1" t="s">
        <v>369</v>
      </c>
      <c r="V219" s="1" t="s">
        <v>79</v>
      </c>
      <c r="W219" s="1" t="b">
        <v>1</v>
      </c>
      <c r="X219" s="1" t="s">
        <v>57</v>
      </c>
      <c r="Y219" s="1" t="s">
        <v>59</v>
      </c>
      <c r="Z219" s="1" t="s">
        <v>58</v>
      </c>
      <c r="AA219" s="1" t="s">
        <v>58</v>
      </c>
      <c r="AB219" s="1" t="s">
        <v>60</v>
      </c>
      <c r="AC219" s="1" t="s">
        <v>60</v>
      </c>
      <c r="AD219" s="1" t="s">
        <v>58</v>
      </c>
      <c r="AE219" s="1" t="s">
        <v>60</v>
      </c>
      <c r="AF219" s="1" t="s">
        <v>60</v>
      </c>
      <c r="AG219" s="1" t="s">
        <v>60</v>
      </c>
      <c r="AH219" s="1" t="s">
        <v>58</v>
      </c>
      <c r="AI219" s="1" t="s">
        <v>60</v>
      </c>
      <c r="AJ219" s="1" t="s">
        <v>58</v>
      </c>
      <c r="AK219" s="1">
        <v>0</v>
      </c>
    </row>
    <row r="220" spans="1:37" x14ac:dyDescent="0.3">
      <c r="A220" s="1" t="s">
        <v>467</v>
      </c>
      <c r="C220" s="1" t="s">
        <v>580</v>
      </c>
      <c r="D220" s="1" t="s">
        <v>159</v>
      </c>
      <c r="E220" s="1" t="s">
        <v>160</v>
      </c>
      <c r="F220" s="1" t="s">
        <v>161</v>
      </c>
      <c r="G220" s="1" t="s">
        <v>66</v>
      </c>
      <c r="H220" s="1" t="s">
        <v>74</v>
      </c>
      <c r="I220" s="1" t="s">
        <v>156</v>
      </c>
      <c r="J220" s="1" t="s">
        <v>46</v>
      </c>
      <c r="K220" s="1" t="s">
        <v>47</v>
      </c>
      <c r="L220" s="1" t="s">
        <v>48</v>
      </c>
      <c r="M220" s="1" t="s">
        <v>49</v>
      </c>
      <c r="N220" s="1" t="s">
        <v>50</v>
      </c>
      <c r="O220" s="1" t="s">
        <v>51</v>
      </c>
      <c r="P220" s="1" t="s">
        <v>52</v>
      </c>
      <c r="Q220" s="1" t="s">
        <v>53</v>
      </c>
      <c r="R220" s="1" t="s">
        <v>54</v>
      </c>
      <c r="S220" s="1" t="s">
        <v>78</v>
      </c>
      <c r="T220" s="1" t="b">
        <v>1</v>
      </c>
      <c r="U220" s="1" t="s">
        <v>55</v>
      </c>
      <c r="V220" s="1" t="s">
        <v>56</v>
      </c>
      <c r="W220" s="1" t="b">
        <v>1</v>
      </c>
      <c r="X220" s="1" t="s">
        <v>57</v>
      </c>
      <c r="Y220" s="1" t="s">
        <v>57</v>
      </c>
      <c r="Z220" s="1" t="s">
        <v>57</v>
      </c>
      <c r="AA220" s="1" t="s">
        <v>57</v>
      </c>
      <c r="AB220" s="1" t="s">
        <v>60</v>
      </c>
      <c r="AC220" s="1" t="s">
        <v>58</v>
      </c>
      <c r="AD220" s="1" t="s">
        <v>57</v>
      </c>
      <c r="AE220" s="1" t="s">
        <v>57</v>
      </c>
      <c r="AF220" s="1" t="s">
        <v>58</v>
      </c>
      <c r="AG220" s="1" t="s">
        <v>59</v>
      </c>
      <c r="AH220" s="1" t="s">
        <v>58</v>
      </c>
      <c r="AI220" s="1" t="s">
        <v>58</v>
      </c>
      <c r="AJ220" s="1" t="s">
        <v>58</v>
      </c>
      <c r="AK220" s="1">
        <v>1</v>
      </c>
    </row>
    <row r="221" spans="1:37" x14ac:dyDescent="0.3">
      <c r="A221" s="1" t="s">
        <v>468</v>
      </c>
      <c r="C221" s="1" t="s">
        <v>580</v>
      </c>
      <c r="D221" s="1" t="s">
        <v>159</v>
      </c>
      <c r="E221" s="1" t="s">
        <v>160</v>
      </c>
      <c r="F221" s="1" t="s">
        <v>161</v>
      </c>
      <c r="G221" s="1" t="s">
        <v>66</v>
      </c>
      <c r="H221" s="1" t="s">
        <v>44</v>
      </c>
      <c r="I221" s="1" t="s">
        <v>348</v>
      </c>
      <c r="J221" s="1" t="s">
        <v>82</v>
      </c>
      <c r="K221" s="1" t="s">
        <v>47</v>
      </c>
      <c r="L221" s="1" t="s">
        <v>48</v>
      </c>
      <c r="M221" s="1" t="s">
        <v>49</v>
      </c>
      <c r="N221" s="1" t="s">
        <v>50</v>
      </c>
      <c r="O221" s="1" t="s">
        <v>51</v>
      </c>
      <c r="P221" s="1" t="s">
        <v>52</v>
      </c>
      <c r="Q221" s="1" t="s">
        <v>53</v>
      </c>
      <c r="R221" s="1" t="s">
        <v>54</v>
      </c>
      <c r="S221" s="1" t="s">
        <v>53</v>
      </c>
      <c r="T221" s="1" t="b">
        <v>1</v>
      </c>
      <c r="U221" s="1" t="s">
        <v>55</v>
      </c>
      <c r="V221" s="1" t="s">
        <v>56</v>
      </c>
      <c r="W221" s="1" t="b">
        <v>1</v>
      </c>
      <c r="X221" s="1" t="s">
        <v>57</v>
      </c>
      <c r="Y221" s="1" t="s">
        <v>58</v>
      </c>
      <c r="Z221" s="1" t="s">
        <v>60</v>
      </c>
      <c r="AA221" s="1" t="s">
        <v>60</v>
      </c>
      <c r="AB221" s="1" t="s">
        <v>60</v>
      </c>
      <c r="AC221" s="1" t="s">
        <v>60</v>
      </c>
      <c r="AD221" s="1" t="s">
        <v>60</v>
      </c>
      <c r="AE221" s="1" t="s">
        <v>58</v>
      </c>
      <c r="AF221" s="1" t="s">
        <v>60</v>
      </c>
      <c r="AG221" s="1" t="s">
        <v>57</v>
      </c>
      <c r="AH221" s="1" t="s">
        <v>58</v>
      </c>
      <c r="AI221" s="1" t="s">
        <v>58</v>
      </c>
      <c r="AJ221" s="1" t="s">
        <v>58</v>
      </c>
      <c r="AK221" s="1">
        <v>0</v>
      </c>
    </row>
    <row r="222" spans="1:37" x14ac:dyDescent="0.3">
      <c r="A222" s="1" t="s">
        <v>469</v>
      </c>
      <c r="C222" s="1" t="s">
        <v>72</v>
      </c>
      <c r="D222" s="1" t="s">
        <v>159</v>
      </c>
      <c r="E222" s="1" t="s">
        <v>160</v>
      </c>
      <c r="F222" s="1" t="s">
        <v>161</v>
      </c>
      <c r="G222" s="1" t="s">
        <v>66</v>
      </c>
      <c r="H222" s="1" t="s">
        <v>44</v>
      </c>
      <c r="I222" s="1" t="s">
        <v>470</v>
      </c>
      <c r="J222" s="1" t="s">
        <v>82</v>
      </c>
      <c r="K222" s="1" t="s">
        <v>47</v>
      </c>
      <c r="L222" s="1" t="s">
        <v>48</v>
      </c>
      <c r="M222" s="1" t="s">
        <v>49</v>
      </c>
      <c r="N222" s="1" t="s">
        <v>50</v>
      </c>
      <c r="O222" s="1" t="s">
        <v>51</v>
      </c>
      <c r="P222" s="1" t="s">
        <v>52</v>
      </c>
      <c r="Q222" s="1" t="s">
        <v>53</v>
      </c>
      <c r="R222" s="1" t="s">
        <v>116</v>
      </c>
      <c r="S222" s="1" t="s">
        <v>53</v>
      </c>
      <c r="T222" s="1" t="b">
        <v>1</v>
      </c>
      <c r="U222" s="1" t="s">
        <v>55</v>
      </c>
      <c r="V222" s="1" t="s">
        <v>286</v>
      </c>
      <c r="W222" s="1" t="b">
        <v>1</v>
      </c>
      <c r="X222" s="1" t="s">
        <v>58</v>
      </c>
      <c r="Y222" s="1" t="s">
        <v>60</v>
      </c>
      <c r="Z222" s="1" t="s">
        <v>58</v>
      </c>
      <c r="AA222" s="1" t="s">
        <v>60</v>
      </c>
      <c r="AB222" s="1" t="s">
        <v>57</v>
      </c>
      <c r="AC222" s="1" t="s">
        <v>60</v>
      </c>
      <c r="AD222" s="1" t="s">
        <v>59</v>
      </c>
      <c r="AE222" s="1" t="s">
        <v>58</v>
      </c>
      <c r="AF222" s="1" t="s">
        <v>59</v>
      </c>
      <c r="AG222" s="1" t="s">
        <v>60</v>
      </c>
      <c r="AH222" s="1" t="s">
        <v>60</v>
      </c>
      <c r="AI222" s="1" t="s">
        <v>57</v>
      </c>
      <c r="AJ222" s="1" t="s">
        <v>60</v>
      </c>
      <c r="AK222" s="1">
        <v>0</v>
      </c>
    </row>
    <row r="223" spans="1:37" x14ac:dyDescent="0.3">
      <c r="A223" s="1" t="s">
        <v>471</v>
      </c>
      <c r="C223" s="1" t="s">
        <v>580</v>
      </c>
      <c r="D223" s="1" t="s">
        <v>159</v>
      </c>
      <c r="E223" s="1" t="s">
        <v>160</v>
      </c>
      <c r="F223" s="1" t="s">
        <v>161</v>
      </c>
      <c r="G223" s="1" t="s">
        <v>66</v>
      </c>
      <c r="H223" s="1" t="s">
        <v>67</v>
      </c>
      <c r="I223" s="1" t="s">
        <v>156</v>
      </c>
      <c r="J223" s="1" t="s">
        <v>82</v>
      </c>
      <c r="K223" s="1" t="s">
        <v>47</v>
      </c>
      <c r="L223" s="1" t="s">
        <v>48</v>
      </c>
      <c r="M223" s="1" t="s">
        <v>92</v>
      </c>
      <c r="N223" s="1" t="s">
        <v>50</v>
      </c>
      <c r="O223" s="1" t="s">
        <v>51</v>
      </c>
      <c r="P223" s="1" t="s">
        <v>123</v>
      </c>
      <c r="Q223" s="1" t="s">
        <v>78</v>
      </c>
      <c r="R223" s="1" t="s">
        <v>54</v>
      </c>
      <c r="S223" s="1" t="s">
        <v>53</v>
      </c>
      <c r="T223" s="1" t="b">
        <v>1</v>
      </c>
      <c r="U223" s="1" t="s">
        <v>369</v>
      </c>
      <c r="V223" s="1" t="s">
        <v>56</v>
      </c>
      <c r="W223" s="1" t="b">
        <v>0</v>
      </c>
      <c r="X223" s="1" t="s">
        <v>57</v>
      </c>
      <c r="Y223" s="1" t="s">
        <v>58</v>
      </c>
      <c r="Z223" s="1" t="s">
        <v>60</v>
      </c>
      <c r="AA223" s="1" t="s">
        <v>58</v>
      </c>
      <c r="AB223" s="1" t="s">
        <v>58</v>
      </c>
      <c r="AC223" s="1" t="s">
        <v>60</v>
      </c>
      <c r="AD223" s="1" t="s">
        <v>60</v>
      </c>
      <c r="AE223" s="1" t="s">
        <v>60</v>
      </c>
      <c r="AF223" s="1" t="s">
        <v>60</v>
      </c>
      <c r="AG223" s="1" t="s">
        <v>60</v>
      </c>
      <c r="AH223" s="1" t="s">
        <v>58</v>
      </c>
      <c r="AI223" s="1" t="s">
        <v>58</v>
      </c>
      <c r="AJ223" s="1" t="s">
        <v>58</v>
      </c>
      <c r="AK223" s="1">
        <v>0</v>
      </c>
    </row>
    <row r="224" spans="1:37" x14ac:dyDescent="0.3">
      <c r="A224" s="1" t="s">
        <v>472</v>
      </c>
      <c r="C224" s="1" t="s">
        <v>580</v>
      </c>
      <c r="D224" s="1" t="s">
        <v>159</v>
      </c>
      <c r="E224" s="1" t="s">
        <v>160</v>
      </c>
      <c r="F224" s="1" t="s">
        <v>161</v>
      </c>
      <c r="G224" s="1" t="s">
        <v>66</v>
      </c>
      <c r="H224" s="1" t="s">
        <v>44</v>
      </c>
      <c r="I224" s="1" t="s">
        <v>110</v>
      </c>
      <c r="J224" s="1" t="s">
        <v>46</v>
      </c>
      <c r="K224" s="1" t="s">
        <v>47</v>
      </c>
      <c r="L224" s="1" t="s">
        <v>48</v>
      </c>
      <c r="M224" s="1" t="s">
        <v>49</v>
      </c>
      <c r="N224" s="1" t="s">
        <v>50</v>
      </c>
      <c r="O224" s="1" t="s">
        <v>51</v>
      </c>
      <c r="P224" s="1" t="s">
        <v>52</v>
      </c>
      <c r="Q224" s="1" t="s">
        <v>53</v>
      </c>
      <c r="R224" s="1" t="s">
        <v>54</v>
      </c>
      <c r="S224" s="1" t="s">
        <v>53</v>
      </c>
      <c r="T224" s="1" t="b">
        <v>1</v>
      </c>
      <c r="U224" s="1" t="s">
        <v>55</v>
      </c>
      <c r="V224" s="1" t="s">
        <v>56</v>
      </c>
      <c r="W224" s="1" t="b">
        <v>1</v>
      </c>
      <c r="X224" s="1" t="s">
        <v>58</v>
      </c>
      <c r="Y224" s="1" t="s">
        <v>58</v>
      </c>
      <c r="Z224" s="1" t="s">
        <v>60</v>
      </c>
      <c r="AA224" s="1" t="s">
        <v>60</v>
      </c>
      <c r="AB224" s="1" t="s">
        <v>60</v>
      </c>
      <c r="AC224" s="1" t="s">
        <v>58</v>
      </c>
      <c r="AD224" s="1" t="s">
        <v>60</v>
      </c>
      <c r="AE224" s="1" t="s">
        <v>60</v>
      </c>
      <c r="AF224" s="1" t="s">
        <v>60</v>
      </c>
      <c r="AG224" s="1" t="s">
        <v>60</v>
      </c>
      <c r="AH224" s="1" t="s">
        <v>60</v>
      </c>
      <c r="AI224" s="1" t="s">
        <v>58</v>
      </c>
      <c r="AJ224" s="1" t="s">
        <v>58</v>
      </c>
      <c r="AK224" s="1">
        <v>1</v>
      </c>
    </row>
    <row r="225" spans="1:37" x14ac:dyDescent="0.3">
      <c r="A225" s="1" t="s">
        <v>473</v>
      </c>
      <c r="C225" s="1" t="s">
        <v>72</v>
      </c>
      <c r="D225" s="1" t="s">
        <v>159</v>
      </c>
      <c r="E225" s="1" t="s">
        <v>160</v>
      </c>
      <c r="F225" s="1" t="s">
        <v>161</v>
      </c>
      <c r="G225" s="1" t="s">
        <v>66</v>
      </c>
      <c r="H225" s="1" t="s">
        <v>44</v>
      </c>
      <c r="I225" s="1" t="s">
        <v>334</v>
      </c>
      <c r="J225" s="1" t="s">
        <v>46</v>
      </c>
      <c r="K225" s="1" t="s">
        <v>47</v>
      </c>
      <c r="L225" s="1" t="s">
        <v>122</v>
      </c>
      <c r="M225" s="1" t="s">
        <v>49</v>
      </c>
      <c r="N225" s="1" t="s">
        <v>50</v>
      </c>
      <c r="O225" s="1" t="s">
        <v>51</v>
      </c>
      <c r="P225" s="1" t="s">
        <v>52</v>
      </c>
      <c r="Q225" s="1" t="s">
        <v>53</v>
      </c>
      <c r="R225" s="1" t="s">
        <v>116</v>
      </c>
      <c r="S225" s="1" t="s">
        <v>53</v>
      </c>
      <c r="T225" s="1" t="b">
        <v>1</v>
      </c>
      <c r="U225" s="1" t="s">
        <v>55</v>
      </c>
      <c r="V225" s="1" t="s">
        <v>79</v>
      </c>
      <c r="W225" s="1" t="b">
        <v>1</v>
      </c>
      <c r="X225" s="1" t="s">
        <v>58</v>
      </c>
      <c r="Y225" s="1" t="s">
        <v>59</v>
      </c>
      <c r="Z225" s="1" t="s">
        <v>57</v>
      </c>
      <c r="AA225" s="1" t="s">
        <v>59</v>
      </c>
      <c r="AB225" s="1" t="s">
        <v>58</v>
      </c>
      <c r="AC225" s="1" t="s">
        <v>60</v>
      </c>
      <c r="AD225" s="1" t="s">
        <v>59</v>
      </c>
      <c r="AE225" s="1" t="s">
        <v>59</v>
      </c>
      <c r="AF225" s="1" t="s">
        <v>60</v>
      </c>
      <c r="AG225" s="1" t="s">
        <v>60</v>
      </c>
      <c r="AH225" s="1" t="s">
        <v>58</v>
      </c>
      <c r="AI225" s="1" t="s">
        <v>57</v>
      </c>
      <c r="AJ225" s="1" t="s">
        <v>57</v>
      </c>
      <c r="AK225" s="1">
        <v>0</v>
      </c>
    </row>
    <row r="226" spans="1:37" x14ac:dyDescent="0.3">
      <c r="A226" s="1" t="s">
        <v>474</v>
      </c>
      <c r="C226" s="1" t="s">
        <v>580</v>
      </c>
      <c r="D226" s="1" t="s">
        <v>159</v>
      </c>
      <c r="E226" s="1" t="s">
        <v>160</v>
      </c>
      <c r="F226" s="1" t="s">
        <v>161</v>
      </c>
      <c r="G226" s="1" t="s">
        <v>66</v>
      </c>
      <c r="H226" s="1" t="s">
        <v>44</v>
      </c>
      <c r="I226" s="1" t="s">
        <v>334</v>
      </c>
      <c r="J226" s="1" t="s">
        <v>46</v>
      </c>
      <c r="K226" s="1" t="s">
        <v>47</v>
      </c>
      <c r="L226" s="1" t="s">
        <v>48</v>
      </c>
      <c r="M226" s="1" t="s">
        <v>49</v>
      </c>
      <c r="N226" s="1" t="s">
        <v>50</v>
      </c>
      <c r="O226" s="1" t="s">
        <v>51</v>
      </c>
      <c r="P226" s="1" t="s">
        <v>52</v>
      </c>
      <c r="Q226" s="1" t="s">
        <v>53</v>
      </c>
      <c r="R226" s="1" t="s">
        <v>54</v>
      </c>
      <c r="S226" s="1" t="s">
        <v>53</v>
      </c>
      <c r="T226" s="1" t="b">
        <v>1</v>
      </c>
      <c r="U226" s="1" t="s">
        <v>55</v>
      </c>
      <c r="V226" s="1" t="s">
        <v>56</v>
      </c>
      <c r="W226" s="1" t="b">
        <v>1</v>
      </c>
      <c r="X226" s="1" t="s">
        <v>58</v>
      </c>
      <c r="Y226" s="1" t="s">
        <v>58</v>
      </c>
      <c r="Z226" s="1" t="s">
        <v>60</v>
      </c>
      <c r="AA226" s="1" t="s">
        <v>60</v>
      </c>
      <c r="AB226" s="1" t="s">
        <v>58</v>
      </c>
      <c r="AC226" s="1" t="s">
        <v>60</v>
      </c>
      <c r="AD226" s="1" t="s">
        <v>58</v>
      </c>
      <c r="AE226" s="1" t="s">
        <v>60</v>
      </c>
      <c r="AF226" s="1" t="s">
        <v>60</v>
      </c>
      <c r="AG226" s="1" t="s">
        <v>60</v>
      </c>
      <c r="AH226" s="1" t="s">
        <v>60</v>
      </c>
      <c r="AI226" s="1" t="s">
        <v>57</v>
      </c>
      <c r="AJ226" s="1" t="s">
        <v>58</v>
      </c>
      <c r="AK226" s="1">
        <v>1</v>
      </c>
    </row>
    <row r="227" spans="1:37" x14ac:dyDescent="0.3">
      <c r="A227" s="1" t="s">
        <v>475</v>
      </c>
      <c r="C227" s="1" t="s">
        <v>72</v>
      </c>
      <c r="D227" s="1" t="s">
        <v>159</v>
      </c>
      <c r="E227" s="1" t="s">
        <v>160</v>
      </c>
      <c r="F227" s="1" t="s">
        <v>161</v>
      </c>
      <c r="G227" s="1" t="s">
        <v>66</v>
      </c>
      <c r="H227" s="1" t="s">
        <v>44</v>
      </c>
      <c r="I227" s="1" t="s">
        <v>476</v>
      </c>
      <c r="J227" s="1" t="s">
        <v>46</v>
      </c>
      <c r="K227" s="1" t="s">
        <v>47</v>
      </c>
      <c r="L227" s="1" t="s">
        <v>48</v>
      </c>
      <c r="M227" s="1" t="s">
        <v>76</v>
      </c>
      <c r="N227" s="1" t="s">
        <v>50</v>
      </c>
      <c r="O227" s="1" t="s">
        <v>51</v>
      </c>
      <c r="P227" s="1" t="s">
        <v>52</v>
      </c>
      <c r="Q227" s="1" t="s">
        <v>53</v>
      </c>
      <c r="R227" s="1" t="s">
        <v>54</v>
      </c>
      <c r="S227" s="1" t="s">
        <v>53</v>
      </c>
      <c r="T227" s="1" t="b">
        <v>1</v>
      </c>
      <c r="U227" s="1" t="s">
        <v>55</v>
      </c>
      <c r="V227" s="1" t="s">
        <v>56</v>
      </c>
      <c r="W227" s="1" t="b">
        <v>1</v>
      </c>
      <c r="X227" s="1" t="s">
        <v>60</v>
      </c>
      <c r="Y227" s="1" t="s">
        <v>58</v>
      </c>
      <c r="Z227" s="1" t="s">
        <v>60</v>
      </c>
      <c r="AA227" s="1" t="s">
        <v>58</v>
      </c>
      <c r="AB227" s="1" t="s">
        <v>59</v>
      </c>
      <c r="AC227" s="1" t="s">
        <v>60</v>
      </c>
      <c r="AD227" s="1" t="s">
        <v>57</v>
      </c>
      <c r="AE227" s="1" t="s">
        <v>57</v>
      </c>
      <c r="AF227" s="1" t="s">
        <v>60</v>
      </c>
      <c r="AG227" s="1" t="s">
        <v>60</v>
      </c>
      <c r="AH227" s="1" t="s">
        <v>60</v>
      </c>
      <c r="AI227" s="1" t="s">
        <v>60</v>
      </c>
      <c r="AJ227" s="1" t="s">
        <v>58</v>
      </c>
      <c r="AK227" s="1">
        <v>1</v>
      </c>
    </row>
    <row r="228" spans="1:37" x14ac:dyDescent="0.3">
      <c r="A228" s="1" t="s">
        <v>477</v>
      </c>
      <c r="C228" s="1" t="s">
        <v>72</v>
      </c>
      <c r="D228" s="1" t="s">
        <v>159</v>
      </c>
      <c r="E228" s="1" t="s">
        <v>160</v>
      </c>
      <c r="F228" s="1" t="s">
        <v>161</v>
      </c>
      <c r="G228" s="1" t="s">
        <v>66</v>
      </c>
      <c r="H228" s="1" t="s">
        <v>44</v>
      </c>
      <c r="I228" s="1" t="s">
        <v>110</v>
      </c>
      <c r="J228" s="1" t="s">
        <v>82</v>
      </c>
      <c r="K228" s="1" t="s">
        <v>47</v>
      </c>
      <c r="L228" s="1" t="s">
        <v>48</v>
      </c>
      <c r="M228" s="1" t="s">
        <v>92</v>
      </c>
      <c r="N228" s="1" t="s">
        <v>50</v>
      </c>
      <c r="O228" s="1" t="s">
        <v>141</v>
      </c>
      <c r="P228" s="1" t="s">
        <v>52</v>
      </c>
      <c r="Q228" s="1" t="s">
        <v>53</v>
      </c>
      <c r="R228" s="1" t="s">
        <v>116</v>
      </c>
      <c r="S228" s="1" t="s">
        <v>53</v>
      </c>
      <c r="T228" s="1" t="b">
        <v>1</v>
      </c>
      <c r="U228" s="1" t="s">
        <v>55</v>
      </c>
      <c r="V228" s="1" t="s">
        <v>56</v>
      </c>
      <c r="W228" s="1" t="b">
        <v>1</v>
      </c>
      <c r="X228" s="1" t="s">
        <v>60</v>
      </c>
      <c r="Y228" s="1" t="s">
        <v>60</v>
      </c>
      <c r="Z228" s="1" t="s">
        <v>60</v>
      </c>
      <c r="AA228" s="1" t="s">
        <v>60</v>
      </c>
      <c r="AB228" s="1" t="s">
        <v>58</v>
      </c>
      <c r="AC228" s="1" t="s">
        <v>58</v>
      </c>
      <c r="AD228" s="1" t="s">
        <v>60</v>
      </c>
      <c r="AE228" s="1" t="s">
        <v>58</v>
      </c>
      <c r="AF228" s="1" t="s">
        <v>60</v>
      </c>
      <c r="AG228" s="1" t="s">
        <v>59</v>
      </c>
      <c r="AH228" s="1" t="s">
        <v>58</v>
      </c>
      <c r="AI228" s="1" t="s">
        <v>57</v>
      </c>
      <c r="AJ228" s="1" t="s">
        <v>60</v>
      </c>
      <c r="AK228" s="1">
        <v>0</v>
      </c>
    </row>
    <row r="229" spans="1:37" x14ac:dyDescent="0.3">
      <c r="A229" s="1" t="s">
        <v>478</v>
      </c>
      <c r="C229" s="1" t="s">
        <v>72</v>
      </c>
      <c r="D229" s="1" t="s">
        <v>40</v>
      </c>
      <c r="E229" s="1" t="s">
        <v>160</v>
      </c>
      <c r="F229" s="1" t="s">
        <v>161</v>
      </c>
      <c r="G229" s="1" t="s">
        <v>66</v>
      </c>
      <c r="H229" s="1" t="s">
        <v>86</v>
      </c>
      <c r="I229" s="1" t="s">
        <v>174</v>
      </c>
      <c r="J229" s="1" t="s">
        <v>82</v>
      </c>
      <c r="K229" s="1" t="s">
        <v>181</v>
      </c>
      <c r="L229" s="1" t="s">
        <v>48</v>
      </c>
      <c r="M229" s="1" t="s">
        <v>76</v>
      </c>
      <c r="N229" s="1" t="s">
        <v>50</v>
      </c>
      <c r="O229" s="1" t="s">
        <v>141</v>
      </c>
      <c r="P229" s="1" t="s">
        <v>52</v>
      </c>
      <c r="Q229" s="1" t="s">
        <v>53</v>
      </c>
      <c r="R229" s="1" t="s">
        <v>77</v>
      </c>
      <c r="S229" s="1" t="s">
        <v>53</v>
      </c>
      <c r="T229" s="1" t="b">
        <v>0</v>
      </c>
      <c r="U229" s="1" t="s">
        <v>479</v>
      </c>
      <c r="V229" s="1" t="s">
        <v>106</v>
      </c>
      <c r="W229" s="1" t="b">
        <v>1</v>
      </c>
      <c r="X229" s="1" t="s">
        <v>60</v>
      </c>
      <c r="Y229" s="1" t="s">
        <v>57</v>
      </c>
      <c r="Z229" s="1" t="s">
        <v>58</v>
      </c>
      <c r="AA229" s="1" t="s">
        <v>57</v>
      </c>
      <c r="AB229" s="1" t="s">
        <v>59</v>
      </c>
      <c r="AC229" s="1" t="s">
        <v>57</v>
      </c>
      <c r="AD229" s="1" t="s">
        <v>57</v>
      </c>
      <c r="AE229" s="1" t="s">
        <v>60</v>
      </c>
      <c r="AF229" s="1" t="s">
        <v>59</v>
      </c>
      <c r="AG229" s="1" t="s">
        <v>60</v>
      </c>
      <c r="AH229" s="1" t="s">
        <v>57</v>
      </c>
      <c r="AI229" s="1" t="s">
        <v>60</v>
      </c>
      <c r="AJ229" s="1" t="s">
        <v>59</v>
      </c>
      <c r="AK229" s="1">
        <v>0</v>
      </c>
    </row>
    <row r="230" spans="1:37" x14ac:dyDescent="0.3">
      <c r="A230" s="1" t="s">
        <v>480</v>
      </c>
      <c r="C230" s="1" t="s">
        <v>72</v>
      </c>
      <c r="D230" s="1" t="s">
        <v>159</v>
      </c>
      <c r="E230" s="1" t="s">
        <v>160</v>
      </c>
      <c r="F230" s="1" t="s">
        <v>161</v>
      </c>
      <c r="G230" s="1" t="s">
        <v>66</v>
      </c>
      <c r="H230" s="1" t="s">
        <v>44</v>
      </c>
      <c r="I230" s="1" t="s">
        <v>110</v>
      </c>
      <c r="J230" s="1" t="s">
        <v>82</v>
      </c>
      <c r="K230" s="1" t="s">
        <v>47</v>
      </c>
      <c r="L230" s="1" t="s">
        <v>48</v>
      </c>
      <c r="M230" s="1" t="s">
        <v>49</v>
      </c>
      <c r="N230" s="1" t="s">
        <v>50</v>
      </c>
      <c r="O230" s="1" t="s">
        <v>51</v>
      </c>
      <c r="P230" s="1" t="s">
        <v>52</v>
      </c>
      <c r="Q230" s="1" t="s">
        <v>53</v>
      </c>
      <c r="R230" s="1" t="s">
        <v>54</v>
      </c>
      <c r="S230" s="1" t="s">
        <v>53</v>
      </c>
      <c r="T230" s="1" t="b">
        <v>1</v>
      </c>
      <c r="U230" s="1" t="s">
        <v>55</v>
      </c>
      <c r="V230" s="1" t="s">
        <v>56</v>
      </c>
      <c r="W230" s="1" t="b">
        <v>1</v>
      </c>
      <c r="X230" s="1" t="s">
        <v>58</v>
      </c>
      <c r="Y230" s="1" t="s">
        <v>60</v>
      </c>
      <c r="Z230" s="1" t="s">
        <v>58</v>
      </c>
      <c r="AA230" s="1" t="s">
        <v>60</v>
      </c>
      <c r="AB230" s="1" t="s">
        <v>59</v>
      </c>
      <c r="AC230" s="1" t="s">
        <v>60</v>
      </c>
      <c r="AD230" s="1" t="s">
        <v>60</v>
      </c>
      <c r="AE230" s="1" t="s">
        <v>60</v>
      </c>
      <c r="AF230" s="1" t="s">
        <v>60</v>
      </c>
      <c r="AG230" s="1" t="s">
        <v>59</v>
      </c>
      <c r="AH230" s="1" t="s">
        <v>60</v>
      </c>
      <c r="AI230" s="1" t="s">
        <v>58</v>
      </c>
      <c r="AJ230" s="1" t="s">
        <v>60</v>
      </c>
      <c r="AK230" s="1">
        <v>0</v>
      </c>
    </row>
    <row r="231" spans="1:37" x14ac:dyDescent="0.3">
      <c r="A231" s="1" t="s">
        <v>481</v>
      </c>
      <c r="C231" s="1" t="s">
        <v>72</v>
      </c>
      <c r="D231" s="1" t="s">
        <v>159</v>
      </c>
      <c r="E231" s="1" t="s">
        <v>160</v>
      </c>
      <c r="F231" s="1" t="s">
        <v>161</v>
      </c>
      <c r="G231" s="1" t="s">
        <v>66</v>
      </c>
      <c r="H231" s="1" t="s">
        <v>44</v>
      </c>
      <c r="I231" s="1" t="s">
        <v>174</v>
      </c>
      <c r="J231" s="1" t="s">
        <v>82</v>
      </c>
      <c r="K231" s="1" t="s">
        <v>47</v>
      </c>
      <c r="L231" s="1" t="s">
        <v>48</v>
      </c>
      <c r="M231" s="1" t="s">
        <v>49</v>
      </c>
      <c r="N231" s="1" t="s">
        <v>50</v>
      </c>
      <c r="O231" s="1" t="s">
        <v>51</v>
      </c>
      <c r="P231" s="1" t="s">
        <v>123</v>
      </c>
      <c r="Q231" s="1" t="s">
        <v>53</v>
      </c>
      <c r="R231" s="1" t="s">
        <v>54</v>
      </c>
      <c r="S231" s="1" t="s">
        <v>53</v>
      </c>
      <c r="T231" s="1" t="b">
        <v>1</v>
      </c>
      <c r="U231" s="1" t="s">
        <v>55</v>
      </c>
      <c r="V231" s="1" t="s">
        <v>56</v>
      </c>
      <c r="W231" s="1" t="b">
        <v>0</v>
      </c>
      <c r="X231" s="1" t="s">
        <v>57</v>
      </c>
      <c r="Y231" s="1" t="s">
        <v>58</v>
      </c>
      <c r="Z231" s="1" t="s">
        <v>58</v>
      </c>
      <c r="AA231" s="1" t="s">
        <v>58</v>
      </c>
      <c r="AB231" s="1" t="s">
        <v>57</v>
      </c>
      <c r="AC231" s="1" t="s">
        <v>60</v>
      </c>
      <c r="AD231" s="1" t="s">
        <v>58</v>
      </c>
      <c r="AE231" s="1" t="s">
        <v>57</v>
      </c>
      <c r="AF231" s="1" t="s">
        <v>58</v>
      </c>
      <c r="AG231" s="1" t="s">
        <v>60</v>
      </c>
      <c r="AH231" s="1" t="s">
        <v>60</v>
      </c>
      <c r="AI231" s="1" t="s">
        <v>58</v>
      </c>
      <c r="AJ231" s="1" t="s">
        <v>58</v>
      </c>
      <c r="AK231" s="1">
        <v>1</v>
      </c>
    </row>
    <row r="232" spans="1:37" x14ac:dyDescent="0.3">
      <c r="A232" s="1" t="s">
        <v>482</v>
      </c>
      <c r="C232" s="1" t="s">
        <v>580</v>
      </c>
      <c r="D232" s="1" t="s">
        <v>159</v>
      </c>
      <c r="E232" s="1" t="s">
        <v>160</v>
      </c>
      <c r="F232" s="1" t="s">
        <v>161</v>
      </c>
      <c r="G232" s="1" t="s">
        <v>66</v>
      </c>
      <c r="H232" s="1" t="s">
        <v>44</v>
      </c>
      <c r="I232" s="1" t="s">
        <v>91</v>
      </c>
      <c r="J232" s="1" t="s">
        <v>82</v>
      </c>
      <c r="K232" s="1" t="s">
        <v>47</v>
      </c>
      <c r="L232" s="1" t="s">
        <v>48</v>
      </c>
      <c r="M232" s="1" t="s">
        <v>69</v>
      </c>
      <c r="N232" s="1" t="s">
        <v>50</v>
      </c>
      <c r="O232" s="1" t="s">
        <v>51</v>
      </c>
      <c r="P232" s="1" t="s">
        <v>52</v>
      </c>
      <c r="Q232" s="1" t="s">
        <v>53</v>
      </c>
      <c r="R232" s="1" t="s">
        <v>54</v>
      </c>
      <c r="S232" s="1" t="s">
        <v>53</v>
      </c>
      <c r="T232" s="1" t="b">
        <v>1</v>
      </c>
      <c r="U232" s="1" t="s">
        <v>55</v>
      </c>
      <c r="V232" s="1" t="s">
        <v>79</v>
      </c>
      <c r="W232" s="1" t="b">
        <v>1</v>
      </c>
      <c r="X232" s="1" t="s">
        <v>60</v>
      </c>
      <c r="Y232" s="1" t="s">
        <v>60</v>
      </c>
      <c r="Z232" s="1" t="s">
        <v>59</v>
      </c>
      <c r="AA232" s="1" t="s">
        <v>59</v>
      </c>
      <c r="AB232" s="1" t="s">
        <v>58</v>
      </c>
      <c r="AC232" s="1" t="s">
        <v>59</v>
      </c>
      <c r="AD232" s="1" t="s">
        <v>59</v>
      </c>
      <c r="AE232" s="1" t="s">
        <v>59</v>
      </c>
      <c r="AF232" s="1" t="s">
        <v>58</v>
      </c>
      <c r="AG232" s="1" t="s">
        <v>59</v>
      </c>
      <c r="AH232" s="1" t="s">
        <v>57</v>
      </c>
      <c r="AI232" s="1" t="s">
        <v>57</v>
      </c>
      <c r="AJ232" s="1" t="s">
        <v>60</v>
      </c>
      <c r="AK232" s="1">
        <v>0</v>
      </c>
    </row>
    <row r="233" spans="1:37" x14ac:dyDescent="0.3">
      <c r="A233" s="1" t="s">
        <v>483</v>
      </c>
      <c r="C233" s="1" t="s">
        <v>72</v>
      </c>
      <c r="D233" s="1" t="s">
        <v>159</v>
      </c>
      <c r="E233" s="1" t="s">
        <v>160</v>
      </c>
      <c r="F233" s="1" t="s">
        <v>161</v>
      </c>
      <c r="G233" s="1" t="s">
        <v>66</v>
      </c>
      <c r="H233" s="1" t="s">
        <v>44</v>
      </c>
      <c r="I233" s="1" t="s">
        <v>105</v>
      </c>
      <c r="J233" s="1" t="s">
        <v>82</v>
      </c>
      <c r="K233" s="1" t="s">
        <v>47</v>
      </c>
      <c r="L233" s="1" t="s">
        <v>48</v>
      </c>
      <c r="M233" s="1" t="s">
        <v>49</v>
      </c>
      <c r="N233" s="1" t="s">
        <v>50</v>
      </c>
      <c r="O233" s="1" t="s">
        <v>51</v>
      </c>
      <c r="P233" s="1" t="s">
        <v>52</v>
      </c>
      <c r="Q233" s="1" t="s">
        <v>53</v>
      </c>
      <c r="R233" s="1" t="s">
        <v>54</v>
      </c>
      <c r="S233" s="1" t="s">
        <v>53</v>
      </c>
      <c r="T233" s="1" t="b">
        <v>1</v>
      </c>
      <c r="U233" s="1" t="s">
        <v>55</v>
      </c>
      <c r="V233" s="1" t="s">
        <v>56</v>
      </c>
      <c r="W233" s="1" t="b">
        <v>1</v>
      </c>
      <c r="X233" s="1" t="s">
        <v>58</v>
      </c>
      <c r="Y233" s="1" t="s">
        <v>59</v>
      </c>
      <c r="Z233" s="1" t="s">
        <v>58</v>
      </c>
      <c r="AA233" s="1" t="s">
        <v>58</v>
      </c>
      <c r="AB233" s="1" t="s">
        <v>60</v>
      </c>
      <c r="AC233" s="1" t="s">
        <v>60</v>
      </c>
      <c r="AD233" s="1" t="s">
        <v>60</v>
      </c>
      <c r="AE233" s="1" t="s">
        <v>60</v>
      </c>
      <c r="AF233" s="1" t="s">
        <v>60</v>
      </c>
      <c r="AG233" s="1" t="s">
        <v>59</v>
      </c>
      <c r="AH233" s="1" t="s">
        <v>57</v>
      </c>
      <c r="AI233" s="1" t="s">
        <v>58</v>
      </c>
      <c r="AJ233" s="1" t="s">
        <v>58</v>
      </c>
      <c r="AK233" s="1">
        <v>1</v>
      </c>
    </row>
    <row r="234" spans="1:37" x14ac:dyDescent="0.3">
      <c r="A234" s="1" t="s">
        <v>484</v>
      </c>
      <c r="C234" s="1" t="s">
        <v>72</v>
      </c>
      <c r="D234" s="1" t="s">
        <v>159</v>
      </c>
      <c r="E234" s="1" t="s">
        <v>160</v>
      </c>
      <c r="F234" s="1" t="s">
        <v>161</v>
      </c>
      <c r="G234" s="1" t="s">
        <v>66</v>
      </c>
      <c r="H234" s="1" t="s">
        <v>67</v>
      </c>
      <c r="I234" s="1" t="s">
        <v>377</v>
      </c>
      <c r="J234" s="1" t="s">
        <v>82</v>
      </c>
      <c r="K234" s="1" t="s">
        <v>47</v>
      </c>
      <c r="L234" s="1" t="s">
        <v>48</v>
      </c>
      <c r="M234" s="1" t="s">
        <v>92</v>
      </c>
      <c r="N234" s="1" t="s">
        <v>50</v>
      </c>
      <c r="O234" s="1" t="s">
        <v>51</v>
      </c>
      <c r="P234" s="1" t="s">
        <v>52</v>
      </c>
      <c r="Q234" s="1" t="s">
        <v>53</v>
      </c>
      <c r="R234" s="1" t="s">
        <v>116</v>
      </c>
      <c r="S234" s="1" t="s">
        <v>53</v>
      </c>
      <c r="T234" s="1" t="b">
        <v>1</v>
      </c>
      <c r="U234" s="1" t="s">
        <v>55</v>
      </c>
      <c r="V234" s="1" t="s">
        <v>56</v>
      </c>
      <c r="W234" s="1" t="b">
        <v>1</v>
      </c>
      <c r="X234" s="1" t="s">
        <v>58</v>
      </c>
      <c r="Y234" s="1" t="s">
        <v>58</v>
      </c>
      <c r="Z234" s="1" t="s">
        <v>58</v>
      </c>
      <c r="AA234" s="1" t="s">
        <v>58</v>
      </c>
      <c r="AB234" s="1" t="s">
        <v>57</v>
      </c>
      <c r="AC234" s="1" t="s">
        <v>60</v>
      </c>
      <c r="AD234" s="1" t="s">
        <v>58</v>
      </c>
      <c r="AE234" s="1" t="s">
        <v>57</v>
      </c>
      <c r="AF234" s="1" t="s">
        <v>57</v>
      </c>
      <c r="AG234" s="1" t="s">
        <v>60</v>
      </c>
      <c r="AH234" s="1" t="s">
        <v>58</v>
      </c>
      <c r="AI234" s="1" t="s">
        <v>57</v>
      </c>
      <c r="AJ234" s="1" t="s">
        <v>57</v>
      </c>
      <c r="AK234" s="1">
        <v>1</v>
      </c>
    </row>
    <row r="235" spans="1:37" x14ac:dyDescent="0.3">
      <c r="A235" s="1" t="s">
        <v>485</v>
      </c>
      <c r="C235" s="1" t="s">
        <v>72</v>
      </c>
      <c r="D235" s="1" t="s">
        <v>159</v>
      </c>
      <c r="E235" s="1" t="s">
        <v>160</v>
      </c>
      <c r="F235" s="1" t="s">
        <v>161</v>
      </c>
      <c r="G235" s="1" t="s">
        <v>66</v>
      </c>
      <c r="H235" s="1" t="s">
        <v>44</v>
      </c>
      <c r="I235" s="1" t="s">
        <v>156</v>
      </c>
      <c r="J235" s="1" t="s">
        <v>82</v>
      </c>
      <c r="K235" s="1" t="s">
        <v>47</v>
      </c>
      <c r="L235" s="1" t="s">
        <v>48</v>
      </c>
      <c r="M235" s="1" t="s">
        <v>92</v>
      </c>
      <c r="N235" s="1" t="s">
        <v>50</v>
      </c>
      <c r="O235" s="1" t="s">
        <v>51</v>
      </c>
      <c r="P235" s="1" t="s">
        <v>52</v>
      </c>
      <c r="Q235" s="1" t="s">
        <v>53</v>
      </c>
      <c r="R235" s="1" t="s">
        <v>54</v>
      </c>
      <c r="S235" s="1" t="s">
        <v>53</v>
      </c>
      <c r="T235" s="1" t="b">
        <v>1</v>
      </c>
      <c r="U235" s="1" t="s">
        <v>55</v>
      </c>
      <c r="V235" s="1" t="s">
        <v>56</v>
      </c>
      <c r="W235" s="1" t="b">
        <v>1</v>
      </c>
      <c r="X235" s="1" t="s">
        <v>60</v>
      </c>
      <c r="Y235" s="1" t="s">
        <v>60</v>
      </c>
      <c r="Z235" s="1" t="s">
        <v>60</v>
      </c>
      <c r="AA235" s="1" t="s">
        <v>60</v>
      </c>
      <c r="AB235" s="1" t="s">
        <v>57</v>
      </c>
      <c r="AC235" s="1" t="s">
        <v>60</v>
      </c>
      <c r="AD235" s="1" t="s">
        <v>59</v>
      </c>
      <c r="AE235" s="1" t="s">
        <v>59</v>
      </c>
      <c r="AF235" s="1" t="s">
        <v>58</v>
      </c>
      <c r="AG235" s="1" t="s">
        <v>60</v>
      </c>
      <c r="AH235" s="1" t="s">
        <v>58</v>
      </c>
      <c r="AI235" s="1" t="s">
        <v>58</v>
      </c>
      <c r="AJ235" s="1" t="s">
        <v>58</v>
      </c>
      <c r="AK235" s="1">
        <v>0</v>
      </c>
    </row>
    <row r="236" spans="1:37" x14ac:dyDescent="0.3">
      <c r="A236" s="1" t="s">
        <v>486</v>
      </c>
      <c r="C236" s="1" t="s">
        <v>72</v>
      </c>
      <c r="D236" s="1" t="s">
        <v>159</v>
      </c>
      <c r="E236" s="1" t="s">
        <v>160</v>
      </c>
      <c r="F236" s="1" t="s">
        <v>161</v>
      </c>
      <c r="G236" s="1" t="s">
        <v>66</v>
      </c>
      <c r="H236" s="1" t="s">
        <v>44</v>
      </c>
      <c r="I236" s="1" t="s">
        <v>110</v>
      </c>
      <c r="K236" s="1" t="s">
        <v>47</v>
      </c>
      <c r="L236" s="1" t="s">
        <v>122</v>
      </c>
      <c r="M236" s="1" t="s">
        <v>92</v>
      </c>
      <c r="N236" s="1" t="s">
        <v>50</v>
      </c>
      <c r="O236" s="1" t="s">
        <v>141</v>
      </c>
      <c r="P236" s="1" t="s">
        <v>52</v>
      </c>
      <c r="Q236" s="1" t="s">
        <v>53</v>
      </c>
      <c r="R236" s="1" t="s">
        <v>54</v>
      </c>
      <c r="S236" s="1" t="s">
        <v>53</v>
      </c>
      <c r="T236" s="1" t="b">
        <v>0</v>
      </c>
      <c r="U236" s="1" t="s">
        <v>55</v>
      </c>
      <c r="V236" s="1" t="s">
        <v>56</v>
      </c>
      <c r="W236" s="1" t="b">
        <v>0</v>
      </c>
      <c r="X236" s="1" t="s">
        <v>60</v>
      </c>
      <c r="Y236" s="1" t="s">
        <v>60</v>
      </c>
      <c r="Z236" s="1" t="s">
        <v>60</v>
      </c>
      <c r="AA236" s="1" t="s">
        <v>60</v>
      </c>
      <c r="AB236" s="1" t="s">
        <v>57</v>
      </c>
      <c r="AC236" s="1" t="s">
        <v>58</v>
      </c>
      <c r="AD236" s="1" t="s">
        <v>60</v>
      </c>
      <c r="AE236" s="1" t="s">
        <v>60</v>
      </c>
      <c r="AF236" s="1" t="s">
        <v>60</v>
      </c>
      <c r="AG236" s="1" t="s">
        <v>60</v>
      </c>
      <c r="AH236" s="1" t="s">
        <v>58</v>
      </c>
      <c r="AI236" s="1" t="s">
        <v>58</v>
      </c>
      <c r="AJ236" s="1" t="s">
        <v>60</v>
      </c>
      <c r="AK236" s="1">
        <v>0</v>
      </c>
    </row>
    <row r="237" spans="1:37" x14ac:dyDescent="0.3">
      <c r="A237" s="1" t="s">
        <v>487</v>
      </c>
      <c r="C237" s="1" t="s">
        <v>72</v>
      </c>
      <c r="D237" s="1" t="s">
        <v>159</v>
      </c>
      <c r="E237" s="1" t="s">
        <v>160</v>
      </c>
      <c r="F237" s="1" t="s">
        <v>161</v>
      </c>
      <c r="G237" s="1" t="s">
        <v>66</v>
      </c>
      <c r="H237" s="1" t="s">
        <v>44</v>
      </c>
      <c r="I237" s="1" t="s">
        <v>110</v>
      </c>
      <c r="J237" s="1" t="s">
        <v>82</v>
      </c>
      <c r="K237" s="1" t="s">
        <v>47</v>
      </c>
      <c r="L237" s="1" t="s">
        <v>122</v>
      </c>
      <c r="M237" s="1" t="s">
        <v>69</v>
      </c>
      <c r="N237" s="1" t="s">
        <v>50</v>
      </c>
      <c r="O237" s="1" t="s">
        <v>51</v>
      </c>
      <c r="P237" s="1" t="s">
        <v>52</v>
      </c>
      <c r="Q237" s="1" t="s">
        <v>53</v>
      </c>
      <c r="R237" s="1" t="s">
        <v>54</v>
      </c>
      <c r="S237" s="1" t="s">
        <v>53</v>
      </c>
      <c r="T237" s="1" t="b">
        <v>1</v>
      </c>
      <c r="U237" s="1" t="s">
        <v>55</v>
      </c>
      <c r="V237" s="1" t="s">
        <v>79</v>
      </c>
      <c r="W237" s="1" t="b">
        <v>1</v>
      </c>
      <c r="X237" s="1" t="s">
        <v>58</v>
      </c>
      <c r="Y237" s="1" t="s">
        <v>60</v>
      </c>
      <c r="Z237" s="1" t="s">
        <v>59</v>
      </c>
      <c r="AA237" s="1" t="s">
        <v>59</v>
      </c>
      <c r="AB237" s="1" t="s">
        <v>58</v>
      </c>
      <c r="AC237" s="1" t="s">
        <v>60</v>
      </c>
      <c r="AD237" s="1" t="s">
        <v>59</v>
      </c>
      <c r="AE237" s="1" t="s">
        <v>60</v>
      </c>
      <c r="AF237" s="1" t="s">
        <v>57</v>
      </c>
      <c r="AG237" s="1" t="s">
        <v>59</v>
      </c>
      <c r="AH237" s="1" t="s">
        <v>57</v>
      </c>
      <c r="AI237" s="1" t="s">
        <v>58</v>
      </c>
      <c r="AJ237" s="1" t="s">
        <v>60</v>
      </c>
      <c r="AK237" s="1">
        <v>0</v>
      </c>
    </row>
    <row r="238" spans="1:37" x14ac:dyDescent="0.3">
      <c r="A238" s="1" t="s">
        <v>488</v>
      </c>
      <c r="C238" s="1" t="s">
        <v>72</v>
      </c>
      <c r="D238" s="1" t="s">
        <v>159</v>
      </c>
      <c r="E238" s="1" t="s">
        <v>160</v>
      </c>
      <c r="F238" s="1" t="s">
        <v>161</v>
      </c>
      <c r="G238" s="1" t="s">
        <v>66</v>
      </c>
      <c r="H238" s="1" t="s">
        <v>44</v>
      </c>
      <c r="I238" s="1" t="s">
        <v>283</v>
      </c>
      <c r="J238" s="1" t="s">
        <v>46</v>
      </c>
      <c r="K238" s="1" t="s">
        <v>47</v>
      </c>
      <c r="L238" s="1" t="s">
        <v>48</v>
      </c>
      <c r="M238" s="1" t="s">
        <v>49</v>
      </c>
      <c r="N238" s="1" t="s">
        <v>50</v>
      </c>
      <c r="O238" s="1" t="s">
        <v>51</v>
      </c>
      <c r="P238" s="1" t="s">
        <v>52</v>
      </c>
      <c r="Q238" s="1" t="s">
        <v>53</v>
      </c>
      <c r="R238" s="1" t="s">
        <v>54</v>
      </c>
      <c r="S238" s="1" t="s">
        <v>78</v>
      </c>
      <c r="T238" s="1" t="b">
        <v>1</v>
      </c>
      <c r="U238" s="1" t="s">
        <v>55</v>
      </c>
      <c r="V238" s="1" t="s">
        <v>79</v>
      </c>
      <c r="W238" s="1" t="b">
        <v>1</v>
      </c>
      <c r="X238" s="1" t="s">
        <v>57</v>
      </c>
      <c r="Y238" s="1" t="s">
        <v>60</v>
      </c>
      <c r="Z238" s="1" t="s">
        <v>58</v>
      </c>
      <c r="AA238" s="1" t="s">
        <v>58</v>
      </c>
      <c r="AB238" s="1" t="s">
        <v>57</v>
      </c>
      <c r="AC238" s="1" t="s">
        <v>60</v>
      </c>
      <c r="AD238" s="1" t="s">
        <v>60</v>
      </c>
      <c r="AE238" s="1" t="s">
        <v>57</v>
      </c>
      <c r="AF238" s="1" t="s">
        <v>58</v>
      </c>
      <c r="AG238" s="1" t="s">
        <v>60</v>
      </c>
      <c r="AH238" s="1" t="s">
        <v>57</v>
      </c>
      <c r="AI238" s="1" t="s">
        <v>58</v>
      </c>
      <c r="AJ238" s="1" t="s">
        <v>58</v>
      </c>
      <c r="AK238" s="1">
        <v>1</v>
      </c>
    </row>
    <row r="239" spans="1:37" x14ac:dyDescent="0.3">
      <c r="A239" s="1" t="s">
        <v>489</v>
      </c>
      <c r="C239" s="1" t="s">
        <v>72</v>
      </c>
      <c r="D239" s="1" t="s">
        <v>159</v>
      </c>
      <c r="E239" s="1" t="s">
        <v>160</v>
      </c>
      <c r="F239" s="1" t="s">
        <v>161</v>
      </c>
      <c r="G239" s="1" t="s">
        <v>66</v>
      </c>
      <c r="H239" s="1" t="s">
        <v>44</v>
      </c>
      <c r="I239" s="1" t="s">
        <v>334</v>
      </c>
      <c r="J239" s="1" t="s">
        <v>82</v>
      </c>
      <c r="K239" s="1" t="s">
        <v>47</v>
      </c>
      <c r="L239" s="1" t="s">
        <v>48</v>
      </c>
      <c r="M239" s="1" t="s">
        <v>49</v>
      </c>
      <c r="N239" s="1" t="s">
        <v>466</v>
      </c>
      <c r="O239" s="1" t="s">
        <v>51</v>
      </c>
      <c r="P239" s="1" t="s">
        <v>52</v>
      </c>
      <c r="Q239" s="1" t="s">
        <v>53</v>
      </c>
      <c r="R239" s="1" t="s">
        <v>54</v>
      </c>
      <c r="S239" s="1" t="s">
        <v>53</v>
      </c>
      <c r="T239" s="1" t="b">
        <v>1</v>
      </c>
      <c r="U239" s="1" t="s">
        <v>55</v>
      </c>
      <c r="V239" s="1" t="s">
        <v>56</v>
      </c>
      <c r="W239" s="1" t="b">
        <v>1</v>
      </c>
      <c r="X239" s="1" t="s">
        <v>60</v>
      </c>
      <c r="Y239" s="1" t="s">
        <v>60</v>
      </c>
      <c r="Z239" s="1" t="s">
        <v>60</v>
      </c>
      <c r="AA239" s="1" t="s">
        <v>60</v>
      </c>
      <c r="AB239" s="1" t="s">
        <v>59</v>
      </c>
      <c r="AC239" s="1" t="s">
        <v>58</v>
      </c>
      <c r="AD239" s="1" t="s">
        <v>60</v>
      </c>
      <c r="AE239" s="1" t="s">
        <v>58</v>
      </c>
      <c r="AF239" s="1" t="s">
        <v>60</v>
      </c>
      <c r="AG239" s="1" t="s">
        <v>60</v>
      </c>
      <c r="AH239" s="1" t="s">
        <v>60</v>
      </c>
      <c r="AI239" s="1" t="s">
        <v>60</v>
      </c>
      <c r="AJ239" s="1" t="s">
        <v>57</v>
      </c>
      <c r="AK239" s="1">
        <v>0</v>
      </c>
    </row>
    <row r="240" spans="1:37" x14ac:dyDescent="0.3">
      <c r="A240" s="1" t="s">
        <v>490</v>
      </c>
      <c r="C240" s="1" t="s">
        <v>72</v>
      </c>
      <c r="D240" s="1" t="s">
        <v>159</v>
      </c>
      <c r="E240" s="1" t="s">
        <v>160</v>
      </c>
      <c r="F240" s="1" t="s">
        <v>161</v>
      </c>
      <c r="G240" s="1" t="s">
        <v>66</v>
      </c>
      <c r="H240" s="1" t="s">
        <v>44</v>
      </c>
      <c r="I240" s="1" t="s">
        <v>156</v>
      </c>
      <c r="J240" s="1" t="s">
        <v>82</v>
      </c>
      <c r="K240" s="1" t="s">
        <v>47</v>
      </c>
      <c r="L240" s="1" t="s">
        <v>48</v>
      </c>
      <c r="M240" s="1" t="s">
        <v>49</v>
      </c>
      <c r="N240" s="1" t="s">
        <v>50</v>
      </c>
      <c r="O240" s="1" t="s">
        <v>51</v>
      </c>
      <c r="P240" s="1" t="s">
        <v>52</v>
      </c>
      <c r="Q240" s="1" t="s">
        <v>53</v>
      </c>
      <c r="R240" s="1" t="s">
        <v>54</v>
      </c>
      <c r="S240" s="1" t="s">
        <v>53</v>
      </c>
      <c r="T240" s="1" t="b">
        <v>1</v>
      </c>
      <c r="U240" s="1" t="s">
        <v>55</v>
      </c>
      <c r="V240" s="1" t="s">
        <v>79</v>
      </c>
      <c r="W240" s="1" t="b">
        <v>1</v>
      </c>
      <c r="X240" s="1" t="s">
        <v>57</v>
      </c>
      <c r="Y240" s="1" t="s">
        <v>58</v>
      </c>
      <c r="Z240" s="1" t="s">
        <v>58</v>
      </c>
      <c r="AA240" s="1" t="s">
        <v>58</v>
      </c>
      <c r="AB240" s="1" t="s">
        <v>60</v>
      </c>
      <c r="AC240" s="1" t="s">
        <v>60</v>
      </c>
      <c r="AD240" s="1" t="s">
        <v>57</v>
      </c>
      <c r="AE240" s="1" t="s">
        <v>58</v>
      </c>
      <c r="AF240" s="1" t="s">
        <v>58</v>
      </c>
      <c r="AG240" s="1" t="s">
        <v>58</v>
      </c>
      <c r="AH240" s="1" t="s">
        <v>60</v>
      </c>
      <c r="AI240" s="1" t="s">
        <v>57</v>
      </c>
      <c r="AJ240" s="1" t="s">
        <v>58</v>
      </c>
      <c r="AK240" s="1">
        <v>1</v>
      </c>
    </row>
    <row r="241" spans="1:37" x14ac:dyDescent="0.3">
      <c r="A241" s="1" t="s">
        <v>491</v>
      </c>
      <c r="C241" s="1" t="s">
        <v>580</v>
      </c>
      <c r="D241" s="1" t="s">
        <v>63</v>
      </c>
      <c r="E241" s="1" t="s">
        <v>64</v>
      </c>
      <c r="F241" s="1" t="s">
        <v>42</v>
      </c>
      <c r="G241" s="1" t="s">
        <v>66</v>
      </c>
      <c r="H241" s="1" t="s">
        <v>90</v>
      </c>
      <c r="I241" s="1" t="s">
        <v>105</v>
      </c>
      <c r="J241" s="1" t="s">
        <v>46</v>
      </c>
      <c r="K241" s="1" t="s">
        <v>47</v>
      </c>
      <c r="L241" s="1" t="s">
        <v>48</v>
      </c>
      <c r="M241" s="1" t="s">
        <v>69</v>
      </c>
      <c r="N241" s="1" t="s">
        <v>50</v>
      </c>
      <c r="O241" s="1" t="s">
        <v>51</v>
      </c>
      <c r="P241" s="1" t="s">
        <v>52</v>
      </c>
      <c r="Q241" s="1" t="s">
        <v>53</v>
      </c>
      <c r="R241" s="1" t="s">
        <v>54</v>
      </c>
      <c r="S241" s="1" t="s">
        <v>53</v>
      </c>
      <c r="T241" s="1" t="b">
        <v>1</v>
      </c>
      <c r="U241" s="1" t="s">
        <v>55</v>
      </c>
      <c r="V241" s="1" t="s">
        <v>56</v>
      </c>
      <c r="W241" s="1" t="b">
        <v>1</v>
      </c>
      <c r="X241" s="1" t="s">
        <v>57</v>
      </c>
      <c r="Y241" s="1" t="s">
        <v>57</v>
      </c>
      <c r="Z241" s="1" t="s">
        <v>57</v>
      </c>
      <c r="AA241" s="1" t="s">
        <v>57</v>
      </c>
      <c r="AB241" s="1" t="s">
        <v>58</v>
      </c>
      <c r="AC241" s="1" t="s">
        <v>60</v>
      </c>
      <c r="AD241" s="1" t="s">
        <v>60</v>
      </c>
      <c r="AE241" s="1" t="s">
        <v>57</v>
      </c>
      <c r="AF241" s="1" t="s">
        <v>60</v>
      </c>
      <c r="AG241" s="1" t="s">
        <v>60</v>
      </c>
      <c r="AH241" s="1" t="s">
        <v>58</v>
      </c>
      <c r="AI241" s="1" t="s">
        <v>57</v>
      </c>
      <c r="AJ241" s="1" t="s">
        <v>57</v>
      </c>
      <c r="AK241" s="1">
        <v>1</v>
      </c>
    </row>
    <row r="242" spans="1:37" x14ac:dyDescent="0.3">
      <c r="A242" s="1" t="s">
        <v>492</v>
      </c>
      <c r="C242" s="1" t="s">
        <v>72</v>
      </c>
      <c r="D242" s="1" t="s">
        <v>73</v>
      </c>
      <c r="E242" s="1" t="s">
        <v>85</v>
      </c>
      <c r="F242" s="1" t="s">
        <v>42</v>
      </c>
      <c r="G242" s="1" t="s">
        <v>43</v>
      </c>
      <c r="H242" s="1" t="s">
        <v>67</v>
      </c>
      <c r="I242" s="1" t="s">
        <v>45</v>
      </c>
      <c r="J242" s="1" t="s">
        <v>82</v>
      </c>
      <c r="K242" s="1" t="s">
        <v>47</v>
      </c>
      <c r="L242" s="1" t="s">
        <v>48</v>
      </c>
      <c r="M242" s="1" t="s">
        <v>69</v>
      </c>
      <c r="N242" s="1" t="s">
        <v>50</v>
      </c>
      <c r="O242" s="1" t="s">
        <v>51</v>
      </c>
      <c r="P242" s="1" t="s">
        <v>52</v>
      </c>
      <c r="Q242" s="1" t="s">
        <v>53</v>
      </c>
      <c r="R242" s="1" t="s">
        <v>54</v>
      </c>
      <c r="S242" s="1" t="s">
        <v>53</v>
      </c>
      <c r="T242" s="1" t="b">
        <v>1</v>
      </c>
      <c r="U242" s="1" t="s">
        <v>55</v>
      </c>
      <c r="V242" s="1" t="s">
        <v>56</v>
      </c>
      <c r="W242" s="1" t="b">
        <v>1</v>
      </c>
      <c r="X242" s="1" t="s">
        <v>58</v>
      </c>
      <c r="Y242" s="1" t="s">
        <v>59</v>
      </c>
      <c r="Z242" s="1" t="s">
        <v>59</v>
      </c>
      <c r="AA242" s="1" t="s">
        <v>60</v>
      </c>
      <c r="AB242" s="1" t="s">
        <v>58</v>
      </c>
      <c r="AC242" s="1" t="s">
        <v>58</v>
      </c>
      <c r="AD242" s="1" t="s">
        <v>59</v>
      </c>
      <c r="AE242" s="1" t="s">
        <v>59</v>
      </c>
      <c r="AF242" s="1" t="s">
        <v>60</v>
      </c>
      <c r="AG242" s="1" t="s">
        <v>59</v>
      </c>
      <c r="AH242" s="1" t="s">
        <v>58</v>
      </c>
      <c r="AI242" s="1" t="s">
        <v>60</v>
      </c>
      <c r="AJ242" s="1" t="s">
        <v>59</v>
      </c>
      <c r="AK242" s="1">
        <v>0</v>
      </c>
    </row>
    <row r="243" spans="1:37" x14ac:dyDescent="0.3">
      <c r="A243" s="1" t="s">
        <v>493</v>
      </c>
      <c r="C243" s="1" t="s">
        <v>72</v>
      </c>
      <c r="D243" s="1" t="s">
        <v>40</v>
      </c>
      <c r="E243" s="1" t="s">
        <v>85</v>
      </c>
      <c r="F243" s="1" t="s">
        <v>65</v>
      </c>
      <c r="G243" s="1" t="s">
        <v>66</v>
      </c>
      <c r="H243" s="1" t="s">
        <v>67</v>
      </c>
      <c r="I243" s="1" t="s">
        <v>105</v>
      </c>
      <c r="J243" s="1" t="s">
        <v>82</v>
      </c>
      <c r="K243" s="1" t="s">
        <v>47</v>
      </c>
      <c r="L243" s="1" t="s">
        <v>48</v>
      </c>
      <c r="M243" s="1" t="s">
        <v>76</v>
      </c>
      <c r="N243" s="1" t="s">
        <v>50</v>
      </c>
      <c r="O243" s="1" t="s">
        <v>51</v>
      </c>
      <c r="P243" s="1" t="s">
        <v>52</v>
      </c>
      <c r="Q243" s="1" t="s">
        <v>53</v>
      </c>
      <c r="R243" s="1" t="s">
        <v>54</v>
      </c>
      <c r="S243" s="1" t="s">
        <v>53</v>
      </c>
      <c r="T243" s="1" t="b">
        <v>0</v>
      </c>
      <c r="U243" s="1" t="s">
        <v>55</v>
      </c>
      <c r="V243" s="1" t="s">
        <v>56</v>
      </c>
      <c r="W243" s="1" t="b">
        <v>1</v>
      </c>
      <c r="X243" s="1" t="s">
        <v>58</v>
      </c>
      <c r="Y243" s="1" t="s">
        <v>60</v>
      </c>
      <c r="Z243" s="1" t="s">
        <v>59</v>
      </c>
      <c r="AA243" s="1" t="s">
        <v>59</v>
      </c>
      <c r="AB243" s="1" t="s">
        <v>58</v>
      </c>
      <c r="AC243" s="1" t="s">
        <v>60</v>
      </c>
      <c r="AD243" s="1" t="s">
        <v>59</v>
      </c>
      <c r="AE243" s="1" t="s">
        <v>60</v>
      </c>
      <c r="AF243" s="1" t="s">
        <v>58</v>
      </c>
      <c r="AG243" s="1" t="s">
        <v>60</v>
      </c>
      <c r="AH243" s="1" t="s">
        <v>58</v>
      </c>
      <c r="AI243" s="1" t="s">
        <v>58</v>
      </c>
      <c r="AJ243" s="1" t="s">
        <v>58</v>
      </c>
      <c r="AK243" s="1">
        <v>0</v>
      </c>
    </row>
    <row r="244" spans="1:37" x14ac:dyDescent="0.3">
      <c r="A244" s="1" t="s">
        <v>494</v>
      </c>
      <c r="C244" s="1" t="s">
        <v>72</v>
      </c>
      <c r="D244" s="1" t="s">
        <v>63</v>
      </c>
      <c r="E244" s="1" t="s">
        <v>85</v>
      </c>
      <c r="F244" s="1" t="s">
        <v>65</v>
      </c>
      <c r="G244" s="1" t="s">
        <v>66</v>
      </c>
      <c r="H244" s="1" t="s">
        <v>67</v>
      </c>
      <c r="I244" s="1" t="s">
        <v>495</v>
      </c>
      <c r="J244" s="1" t="s">
        <v>82</v>
      </c>
      <c r="K244" s="1" t="s">
        <v>47</v>
      </c>
      <c r="L244" s="1" t="s">
        <v>122</v>
      </c>
      <c r="M244" s="1" t="s">
        <v>92</v>
      </c>
      <c r="N244" s="1" t="s">
        <v>50</v>
      </c>
      <c r="O244" s="1" t="s">
        <v>51</v>
      </c>
      <c r="P244" s="1" t="s">
        <v>52</v>
      </c>
      <c r="Q244" s="1" t="s">
        <v>53</v>
      </c>
      <c r="R244" s="1" t="s">
        <v>116</v>
      </c>
      <c r="S244" s="1" t="s">
        <v>78</v>
      </c>
      <c r="T244" s="1" t="b">
        <v>0</v>
      </c>
      <c r="U244" s="1" t="s">
        <v>55</v>
      </c>
      <c r="V244" s="1" t="s">
        <v>56</v>
      </c>
      <c r="W244" s="1" t="b">
        <v>1</v>
      </c>
      <c r="X244" s="1" t="s">
        <v>58</v>
      </c>
      <c r="Y244" s="1" t="s">
        <v>59</v>
      </c>
      <c r="Z244" s="1" t="s">
        <v>59</v>
      </c>
      <c r="AA244" s="1" t="s">
        <v>60</v>
      </c>
      <c r="AB244" s="1" t="s">
        <v>58</v>
      </c>
      <c r="AC244" s="1" t="s">
        <v>60</v>
      </c>
      <c r="AD244" s="1" t="s">
        <v>59</v>
      </c>
      <c r="AE244" s="1" t="s">
        <v>59</v>
      </c>
      <c r="AF244" s="1" t="s">
        <v>58</v>
      </c>
      <c r="AG244" s="1" t="s">
        <v>60</v>
      </c>
      <c r="AH244" s="1" t="s">
        <v>58</v>
      </c>
      <c r="AI244" s="1" t="s">
        <v>58</v>
      </c>
      <c r="AJ244" s="1" t="s">
        <v>58</v>
      </c>
      <c r="AK244" s="1">
        <v>0</v>
      </c>
    </row>
    <row r="245" spans="1:37" x14ac:dyDescent="0.3">
      <c r="A245" s="1" t="s">
        <v>496</v>
      </c>
      <c r="C245" s="1" t="s">
        <v>580</v>
      </c>
      <c r="D245" s="1" t="s">
        <v>40</v>
      </c>
      <c r="E245" s="1" t="s">
        <v>85</v>
      </c>
      <c r="F245" s="1" t="s">
        <v>65</v>
      </c>
      <c r="G245" s="1" t="s">
        <v>66</v>
      </c>
      <c r="H245" s="1" t="s">
        <v>74</v>
      </c>
      <c r="I245" s="1" t="s">
        <v>105</v>
      </c>
      <c r="J245" s="1" t="s">
        <v>82</v>
      </c>
      <c r="K245" s="1" t="s">
        <v>47</v>
      </c>
      <c r="L245" s="1" t="s">
        <v>48</v>
      </c>
      <c r="M245" s="1" t="s">
        <v>69</v>
      </c>
      <c r="N245" s="1" t="s">
        <v>50</v>
      </c>
      <c r="O245" s="1" t="s">
        <v>51</v>
      </c>
      <c r="P245" s="1" t="s">
        <v>52</v>
      </c>
      <c r="Q245" s="1" t="s">
        <v>53</v>
      </c>
      <c r="S245" s="1" t="s">
        <v>53</v>
      </c>
      <c r="U245" s="1" t="s">
        <v>55</v>
      </c>
      <c r="V245" s="1" t="s">
        <v>79</v>
      </c>
      <c r="W245" s="1" t="b">
        <v>0</v>
      </c>
      <c r="X245" s="1" t="s">
        <v>57</v>
      </c>
      <c r="Y245" s="1" t="s">
        <v>57</v>
      </c>
      <c r="Z245" s="1" t="s">
        <v>57</v>
      </c>
      <c r="AA245" s="1" t="s">
        <v>57</v>
      </c>
      <c r="AB245" s="1" t="s">
        <v>58</v>
      </c>
      <c r="AC245" s="1" t="s">
        <v>60</v>
      </c>
      <c r="AD245" s="1" t="s">
        <v>60</v>
      </c>
      <c r="AE245" s="1" t="s">
        <v>60</v>
      </c>
      <c r="AF245" s="1" t="s">
        <v>60</v>
      </c>
      <c r="AG245" s="1" t="s">
        <v>59</v>
      </c>
      <c r="AH245" s="1" t="s">
        <v>58</v>
      </c>
      <c r="AI245" s="1" t="s">
        <v>57</v>
      </c>
      <c r="AJ245" s="1" t="s">
        <v>60</v>
      </c>
      <c r="AK245" s="1">
        <v>0</v>
      </c>
    </row>
    <row r="246" spans="1:37" x14ac:dyDescent="0.3">
      <c r="A246" s="1" t="s">
        <v>497</v>
      </c>
      <c r="C246" s="1" t="s">
        <v>580</v>
      </c>
      <c r="D246" s="1" t="s">
        <v>126</v>
      </c>
      <c r="E246" s="1" t="s">
        <v>64</v>
      </c>
      <c r="F246" s="1" t="s">
        <v>65</v>
      </c>
      <c r="G246" s="1" t="s">
        <v>66</v>
      </c>
      <c r="H246" s="1" t="s">
        <v>101</v>
      </c>
      <c r="I246" s="1" t="s">
        <v>105</v>
      </c>
      <c r="J246" s="1" t="s">
        <v>82</v>
      </c>
      <c r="K246" s="1" t="s">
        <v>47</v>
      </c>
      <c r="L246" s="1" t="s">
        <v>48</v>
      </c>
      <c r="M246" s="1" t="s">
        <v>76</v>
      </c>
      <c r="N246" s="1" t="s">
        <v>50</v>
      </c>
      <c r="O246" s="1" t="s">
        <v>51</v>
      </c>
      <c r="P246" s="1" t="s">
        <v>52</v>
      </c>
      <c r="Q246" s="1" t="s">
        <v>53</v>
      </c>
      <c r="R246" s="1" t="s">
        <v>182</v>
      </c>
      <c r="S246" s="1" t="s">
        <v>53</v>
      </c>
      <c r="T246" s="1" t="b">
        <v>1</v>
      </c>
      <c r="U246" s="1" t="s">
        <v>55</v>
      </c>
      <c r="V246" s="1" t="s">
        <v>79</v>
      </c>
      <c r="W246" s="1" t="b">
        <v>0</v>
      </c>
      <c r="X246" s="1" t="s">
        <v>57</v>
      </c>
      <c r="Y246" s="1" t="s">
        <v>57</v>
      </c>
      <c r="Z246" s="1" t="s">
        <v>57</v>
      </c>
      <c r="AA246" s="1" t="s">
        <v>57</v>
      </c>
      <c r="AB246" s="1" t="s">
        <v>59</v>
      </c>
      <c r="AC246" s="1" t="s">
        <v>58</v>
      </c>
      <c r="AD246" s="1" t="s">
        <v>57</v>
      </c>
      <c r="AE246" s="1" t="s">
        <v>57</v>
      </c>
      <c r="AF246" s="1" t="s">
        <v>58</v>
      </c>
      <c r="AG246" s="1" t="s">
        <v>59</v>
      </c>
      <c r="AH246" s="1" t="s">
        <v>59</v>
      </c>
      <c r="AI246" s="1" t="s">
        <v>57</v>
      </c>
      <c r="AJ246" s="1" t="s">
        <v>58</v>
      </c>
      <c r="AK246" s="1">
        <v>1</v>
      </c>
    </row>
    <row r="247" spans="1:37" x14ac:dyDescent="0.3">
      <c r="A247" s="1" t="s">
        <v>498</v>
      </c>
      <c r="C247" s="1" t="s">
        <v>72</v>
      </c>
      <c r="D247" s="1" t="s">
        <v>63</v>
      </c>
      <c r="E247" s="1" t="s">
        <v>64</v>
      </c>
      <c r="F247" s="1" t="s">
        <v>65</v>
      </c>
      <c r="G247" s="1" t="s">
        <v>66</v>
      </c>
      <c r="H247" s="1" t="s">
        <v>109</v>
      </c>
      <c r="I247" s="1" t="s">
        <v>499</v>
      </c>
      <c r="J247" s="1" t="s">
        <v>46</v>
      </c>
      <c r="K247" s="1" t="s">
        <v>181</v>
      </c>
      <c r="L247" s="1" t="s">
        <v>48</v>
      </c>
      <c r="M247" s="1" t="s">
        <v>49</v>
      </c>
      <c r="N247" s="1" t="s">
        <v>50</v>
      </c>
      <c r="O247" s="1" t="s">
        <v>51</v>
      </c>
      <c r="P247" s="1" t="s">
        <v>52</v>
      </c>
      <c r="Q247" s="1" t="s">
        <v>53</v>
      </c>
      <c r="R247" s="1" t="s">
        <v>54</v>
      </c>
      <c r="S247" s="1" t="s">
        <v>53</v>
      </c>
      <c r="T247" s="1" t="b">
        <v>1</v>
      </c>
      <c r="U247" s="1" t="s">
        <v>55</v>
      </c>
      <c r="V247" s="1" t="s">
        <v>79</v>
      </c>
      <c r="W247" s="1" t="b">
        <v>0</v>
      </c>
      <c r="X247" s="1" t="s">
        <v>58</v>
      </c>
      <c r="Y247" s="1" t="s">
        <v>60</v>
      </c>
      <c r="Z247" s="1" t="s">
        <v>60</v>
      </c>
      <c r="AA247" s="1" t="s">
        <v>60</v>
      </c>
      <c r="AB247" s="1" t="s">
        <v>60</v>
      </c>
      <c r="AC247" s="1" t="s">
        <v>60</v>
      </c>
      <c r="AD247" s="1" t="s">
        <v>59</v>
      </c>
      <c r="AE247" s="1" t="s">
        <v>59</v>
      </c>
      <c r="AF247" s="1" t="s">
        <v>58</v>
      </c>
      <c r="AG247" s="1" t="s">
        <v>59</v>
      </c>
      <c r="AH247" s="1" t="s">
        <v>59</v>
      </c>
      <c r="AI247" s="1" t="s">
        <v>59</v>
      </c>
      <c r="AJ247" s="1" t="s">
        <v>59</v>
      </c>
      <c r="AK247" s="1">
        <v>0</v>
      </c>
    </row>
    <row r="248" spans="1:37" x14ac:dyDescent="0.3">
      <c r="A248" s="1" t="s">
        <v>500</v>
      </c>
      <c r="C248" s="1" t="s">
        <v>72</v>
      </c>
      <c r="D248" s="1" t="s">
        <v>73</v>
      </c>
      <c r="E248" s="1" t="s">
        <v>64</v>
      </c>
      <c r="F248" s="1" t="s">
        <v>65</v>
      </c>
      <c r="G248" s="1" t="s">
        <v>43</v>
      </c>
      <c r="H248" s="1" t="s">
        <v>74</v>
      </c>
      <c r="I248" s="1" t="s">
        <v>501</v>
      </c>
      <c r="J248" s="1" t="s">
        <v>82</v>
      </c>
      <c r="K248" s="1" t="s">
        <v>47</v>
      </c>
      <c r="L248" s="1" t="s">
        <v>48</v>
      </c>
      <c r="M248" s="1" t="s">
        <v>49</v>
      </c>
      <c r="N248" s="1" t="s">
        <v>50</v>
      </c>
      <c r="O248" s="1" t="s">
        <v>51</v>
      </c>
      <c r="P248" s="1" t="s">
        <v>52</v>
      </c>
      <c r="Q248" s="1" t="s">
        <v>53</v>
      </c>
      <c r="R248" s="1" t="s">
        <v>54</v>
      </c>
      <c r="S248" s="1" t="s">
        <v>53</v>
      </c>
      <c r="T248" s="1" t="b">
        <v>1</v>
      </c>
      <c r="U248" s="1" t="s">
        <v>55</v>
      </c>
      <c r="V248" s="1" t="s">
        <v>56</v>
      </c>
      <c r="W248" s="1" t="b">
        <v>1</v>
      </c>
      <c r="X248" s="1" t="s">
        <v>58</v>
      </c>
      <c r="Y248" s="1" t="s">
        <v>60</v>
      </c>
      <c r="Z248" s="1" t="s">
        <v>59</v>
      </c>
      <c r="AA248" s="1" t="s">
        <v>60</v>
      </c>
      <c r="AB248" s="1" t="s">
        <v>59</v>
      </c>
      <c r="AC248" s="1" t="s">
        <v>60</v>
      </c>
      <c r="AD248" s="1" t="s">
        <v>60</v>
      </c>
      <c r="AE248" s="1" t="s">
        <v>60</v>
      </c>
      <c r="AF248" s="1" t="s">
        <v>58</v>
      </c>
      <c r="AG248" s="1" t="s">
        <v>59</v>
      </c>
      <c r="AH248" s="1" t="s">
        <v>58</v>
      </c>
      <c r="AI248" s="1" t="s">
        <v>58</v>
      </c>
      <c r="AJ248" s="1" t="s">
        <v>58</v>
      </c>
      <c r="AK248" s="1">
        <v>0</v>
      </c>
    </row>
    <row r="249" spans="1:37" x14ac:dyDescent="0.3">
      <c r="A249" s="1" t="s">
        <v>502</v>
      </c>
      <c r="C249" s="1" t="s">
        <v>580</v>
      </c>
      <c r="D249" s="1" t="s">
        <v>40</v>
      </c>
      <c r="E249" s="1" t="s">
        <v>41</v>
      </c>
      <c r="F249" s="1" t="s">
        <v>42</v>
      </c>
      <c r="G249" s="1" t="s">
        <v>43</v>
      </c>
      <c r="H249" s="1" t="s">
        <v>109</v>
      </c>
      <c r="I249" s="1" t="s">
        <v>343</v>
      </c>
      <c r="J249" s="1" t="s">
        <v>82</v>
      </c>
      <c r="K249" s="1" t="s">
        <v>47</v>
      </c>
      <c r="L249" s="1" t="s">
        <v>48</v>
      </c>
      <c r="M249" s="1" t="s">
        <v>49</v>
      </c>
      <c r="N249" s="1" t="s">
        <v>50</v>
      </c>
      <c r="O249" s="1" t="s">
        <v>51</v>
      </c>
      <c r="P249" s="1" t="s">
        <v>251</v>
      </c>
      <c r="Q249" s="1" t="s">
        <v>53</v>
      </c>
      <c r="R249" s="1" t="s">
        <v>54</v>
      </c>
      <c r="S249" s="1" t="s">
        <v>53</v>
      </c>
      <c r="T249" s="1" t="b">
        <v>0</v>
      </c>
      <c r="U249" s="1" t="s">
        <v>55</v>
      </c>
      <c r="V249" s="1" t="s">
        <v>56</v>
      </c>
      <c r="W249" s="1" t="b">
        <v>0</v>
      </c>
      <c r="X249" s="1" t="s">
        <v>58</v>
      </c>
      <c r="Y249" s="1" t="s">
        <v>59</v>
      </c>
      <c r="Z249" s="1" t="s">
        <v>59</v>
      </c>
      <c r="AA249" s="1" t="s">
        <v>59</v>
      </c>
      <c r="AB249" s="1" t="s">
        <v>59</v>
      </c>
      <c r="AC249" s="1" t="s">
        <v>58</v>
      </c>
      <c r="AD249" s="1" t="s">
        <v>59</v>
      </c>
      <c r="AE249" s="1" t="s">
        <v>59</v>
      </c>
      <c r="AF249" s="1" t="s">
        <v>58</v>
      </c>
      <c r="AG249" s="1" t="s">
        <v>57</v>
      </c>
      <c r="AH249" s="1" t="s">
        <v>60</v>
      </c>
      <c r="AI249" s="1" t="s">
        <v>58</v>
      </c>
      <c r="AJ249" s="1" t="s">
        <v>58</v>
      </c>
      <c r="AK249" s="1">
        <v>0</v>
      </c>
    </row>
    <row r="250" spans="1:37" x14ac:dyDescent="0.3">
      <c r="A250" s="1" t="s">
        <v>503</v>
      </c>
      <c r="C250" s="1" t="s">
        <v>72</v>
      </c>
      <c r="D250" s="1" t="s">
        <v>63</v>
      </c>
      <c r="E250" s="1" t="s">
        <v>85</v>
      </c>
      <c r="F250" s="1" t="s">
        <v>65</v>
      </c>
      <c r="G250" s="1" t="s">
        <v>43</v>
      </c>
      <c r="H250" s="1" t="s">
        <v>67</v>
      </c>
      <c r="I250" s="1" t="s">
        <v>105</v>
      </c>
      <c r="J250" s="1" t="s">
        <v>82</v>
      </c>
      <c r="K250" s="1" t="s">
        <v>47</v>
      </c>
      <c r="L250" s="1" t="s">
        <v>48</v>
      </c>
      <c r="M250" s="1" t="s">
        <v>92</v>
      </c>
      <c r="N250" s="1" t="s">
        <v>50</v>
      </c>
      <c r="O250" s="1" t="s">
        <v>51</v>
      </c>
      <c r="P250" s="1" t="s">
        <v>52</v>
      </c>
      <c r="Q250" s="1" t="s">
        <v>53</v>
      </c>
      <c r="R250" s="1" t="s">
        <v>54</v>
      </c>
      <c r="S250" s="1" t="s">
        <v>53</v>
      </c>
      <c r="T250" s="1" t="b">
        <v>1</v>
      </c>
      <c r="U250" s="1" t="s">
        <v>55</v>
      </c>
      <c r="V250" s="1" t="s">
        <v>79</v>
      </c>
      <c r="W250" s="1" t="b">
        <v>1</v>
      </c>
      <c r="X250" s="1" t="s">
        <v>58</v>
      </c>
      <c r="Y250" s="1" t="s">
        <v>57</v>
      </c>
      <c r="Z250" s="1" t="s">
        <v>60</v>
      </c>
      <c r="AA250" s="1" t="s">
        <v>59</v>
      </c>
      <c r="AB250" s="1" t="s">
        <v>60</v>
      </c>
      <c r="AC250" s="1" t="s">
        <v>60</v>
      </c>
      <c r="AD250" s="1" t="s">
        <v>58</v>
      </c>
      <c r="AE250" s="1" t="s">
        <v>58</v>
      </c>
      <c r="AF250" s="1" t="s">
        <v>60</v>
      </c>
      <c r="AG250" s="1" t="s">
        <v>59</v>
      </c>
      <c r="AH250" s="1" t="s">
        <v>60</v>
      </c>
      <c r="AI250" s="1" t="s">
        <v>57</v>
      </c>
      <c r="AJ250" s="1" t="s">
        <v>58</v>
      </c>
      <c r="AK250" s="1">
        <v>1</v>
      </c>
    </row>
    <row r="251" spans="1:37" x14ac:dyDescent="0.3">
      <c r="A251" s="1" t="s">
        <v>504</v>
      </c>
      <c r="C251" s="1" t="s">
        <v>580</v>
      </c>
      <c r="D251" s="1" t="s">
        <v>40</v>
      </c>
      <c r="E251" s="1" t="s">
        <v>85</v>
      </c>
      <c r="F251" s="1" t="s">
        <v>65</v>
      </c>
      <c r="G251" s="1" t="s">
        <v>43</v>
      </c>
      <c r="H251" s="1" t="s">
        <v>67</v>
      </c>
      <c r="I251" s="1" t="s">
        <v>91</v>
      </c>
      <c r="J251" s="1" t="s">
        <v>82</v>
      </c>
      <c r="K251" s="1" t="s">
        <v>47</v>
      </c>
      <c r="L251" s="1" t="s">
        <v>48</v>
      </c>
      <c r="M251" s="1" t="s">
        <v>69</v>
      </c>
      <c r="N251" s="1" t="s">
        <v>50</v>
      </c>
      <c r="O251" s="1" t="s">
        <v>51</v>
      </c>
      <c r="P251" s="1" t="s">
        <v>52</v>
      </c>
      <c r="Q251" s="1" t="s">
        <v>53</v>
      </c>
      <c r="R251" s="1" t="s">
        <v>54</v>
      </c>
      <c r="S251" s="1" t="s">
        <v>78</v>
      </c>
      <c r="T251" s="1" t="b">
        <v>0</v>
      </c>
      <c r="U251" s="1" t="s">
        <v>55</v>
      </c>
      <c r="V251" s="1" t="s">
        <v>56</v>
      </c>
      <c r="W251" s="1" t="b">
        <v>1</v>
      </c>
      <c r="X251" s="1" t="s">
        <v>59</v>
      </c>
      <c r="Y251" s="1" t="s">
        <v>59</v>
      </c>
      <c r="Z251" s="1" t="s">
        <v>59</v>
      </c>
      <c r="AA251" s="1" t="s">
        <v>59</v>
      </c>
      <c r="AB251" s="1" t="s">
        <v>58</v>
      </c>
      <c r="AC251" s="1" t="s">
        <v>60</v>
      </c>
      <c r="AD251" s="1" t="s">
        <v>59</v>
      </c>
      <c r="AE251" s="1" t="s">
        <v>59</v>
      </c>
      <c r="AF251" s="1" t="s">
        <v>60</v>
      </c>
      <c r="AG251" s="1" t="s">
        <v>59</v>
      </c>
      <c r="AH251" s="1" t="s">
        <v>57</v>
      </c>
      <c r="AI251" s="1" t="s">
        <v>60</v>
      </c>
      <c r="AJ251" s="1" t="s">
        <v>59</v>
      </c>
      <c r="AK251" s="1">
        <v>0</v>
      </c>
    </row>
    <row r="252" spans="1:37" x14ac:dyDescent="0.3">
      <c r="A252" s="1" t="s">
        <v>505</v>
      </c>
      <c r="C252" s="1" t="s">
        <v>72</v>
      </c>
      <c r="D252" s="1" t="s">
        <v>63</v>
      </c>
      <c r="E252" s="1" t="s">
        <v>41</v>
      </c>
      <c r="F252" s="1" t="s">
        <v>42</v>
      </c>
      <c r="G252" s="1" t="s">
        <v>43</v>
      </c>
      <c r="H252" s="1" t="s">
        <v>74</v>
      </c>
      <c r="I252" s="1" t="s">
        <v>105</v>
      </c>
      <c r="J252" s="1" t="s">
        <v>82</v>
      </c>
      <c r="K252" s="1" t="s">
        <v>47</v>
      </c>
      <c r="L252" s="1" t="s">
        <v>122</v>
      </c>
      <c r="M252" s="1" t="s">
        <v>76</v>
      </c>
      <c r="N252" s="1" t="s">
        <v>466</v>
      </c>
      <c r="O252" s="1" t="s">
        <v>163</v>
      </c>
      <c r="P252" s="1" t="s">
        <v>123</v>
      </c>
      <c r="Q252" s="1" t="s">
        <v>53</v>
      </c>
      <c r="R252" s="1" t="s">
        <v>182</v>
      </c>
      <c r="S252" s="1" t="s">
        <v>53</v>
      </c>
      <c r="T252" s="1" t="b">
        <v>1</v>
      </c>
      <c r="U252" s="1" t="s">
        <v>369</v>
      </c>
      <c r="V252" s="1" t="s">
        <v>106</v>
      </c>
      <c r="W252" s="1" t="b">
        <v>1</v>
      </c>
      <c r="X252" s="1" t="s">
        <v>57</v>
      </c>
      <c r="Y252" s="1" t="s">
        <v>60</v>
      </c>
      <c r="Z252" s="1" t="s">
        <v>60</v>
      </c>
      <c r="AA252" s="1" t="s">
        <v>58</v>
      </c>
      <c r="AB252" s="1" t="s">
        <v>58</v>
      </c>
      <c r="AC252" s="1" t="s">
        <v>58</v>
      </c>
      <c r="AD252" s="1" t="s">
        <v>58</v>
      </c>
      <c r="AE252" s="1" t="s">
        <v>58</v>
      </c>
      <c r="AF252" s="1" t="s">
        <v>58</v>
      </c>
      <c r="AG252" s="1" t="s">
        <v>58</v>
      </c>
      <c r="AH252" s="1" t="s">
        <v>57</v>
      </c>
      <c r="AI252" s="1" t="s">
        <v>57</v>
      </c>
      <c r="AJ252" s="1" t="s">
        <v>57</v>
      </c>
      <c r="AK252" s="1">
        <v>0</v>
      </c>
    </row>
    <row r="253" spans="1:37" x14ac:dyDescent="0.3">
      <c r="A253" s="1" t="s">
        <v>506</v>
      </c>
      <c r="C253" s="1" t="s">
        <v>72</v>
      </c>
      <c r="D253" s="1" t="s">
        <v>126</v>
      </c>
      <c r="E253" s="1" t="s">
        <v>64</v>
      </c>
      <c r="F253" s="1" t="s">
        <v>65</v>
      </c>
      <c r="G253" s="1" t="s">
        <v>66</v>
      </c>
      <c r="H253" s="1" t="s">
        <v>109</v>
      </c>
      <c r="I253" s="1" t="s">
        <v>68</v>
      </c>
      <c r="J253" s="1" t="s">
        <v>82</v>
      </c>
      <c r="K253" s="1" t="s">
        <v>47</v>
      </c>
      <c r="L253" s="1" t="s">
        <v>48</v>
      </c>
      <c r="M253" s="1" t="s">
        <v>49</v>
      </c>
      <c r="N253" s="1" t="s">
        <v>50</v>
      </c>
      <c r="O253" s="1" t="s">
        <v>51</v>
      </c>
      <c r="P253" s="1" t="s">
        <v>52</v>
      </c>
      <c r="Q253" s="1" t="s">
        <v>53</v>
      </c>
      <c r="R253" s="1" t="s">
        <v>54</v>
      </c>
      <c r="S253" s="1" t="s">
        <v>78</v>
      </c>
      <c r="T253" s="1" t="b">
        <v>1</v>
      </c>
      <c r="U253" s="1" t="s">
        <v>55</v>
      </c>
      <c r="V253" s="1" t="s">
        <v>56</v>
      </c>
      <c r="W253" s="1" t="b">
        <v>1</v>
      </c>
      <c r="X253" s="1" t="s">
        <v>57</v>
      </c>
      <c r="Y253" s="1" t="s">
        <v>59</v>
      </c>
      <c r="Z253" s="1" t="s">
        <v>59</v>
      </c>
      <c r="AA253" s="1" t="s">
        <v>59</v>
      </c>
      <c r="AB253" s="1" t="s">
        <v>57</v>
      </c>
      <c r="AC253" s="1" t="s">
        <v>60</v>
      </c>
      <c r="AD253" s="1" t="s">
        <v>59</v>
      </c>
      <c r="AE253" s="1" t="s">
        <v>59</v>
      </c>
      <c r="AF253" s="1" t="s">
        <v>60</v>
      </c>
      <c r="AG253" s="1" t="s">
        <v>59</v>
      </c>
      <c r="AH253" s="1" t="s">
        <v>57</v>
      </c>
      <c r="AI253" s="1" t="s">
        <v>58</v>
      </c>
      <c r="AJ253" s="1" t="s">
        <v>58</v>
      </c>
      <c r="AK253" s="1">
        <v>0</v>
      </c>
    </row>
    <row r="254" spans="1:37" x14ac:dyDescent="0.3">
      <c r="A254" s="1" t="s">
        <v>507</v>
      </c>
      <c r="C254" s="1" t="s">
        <v>72</v>
      </c>
      <c r="D254" s="1" t="s">
        <v>63</v>
      </c>
      <c r="E254" s="1" t="s">
        <v>64</v>
      </c>
      <c r="F254" s="1" t="s">
        <v>65</v>
      </c>
      <c r="G254" s="1" t="s">
        <v>66</v>
      </c>
      <c r="H254" s="1" t="s">
        <v>67</v>
      </c>
      <c r="I254" s="1" t="s">
        <v>508</v>
      </c>
      <c r="J254" s="1" t="s">
        <v>82</v>
      </c>
      <c r="K254" s="1" t="s">
        <v>47</v>
      </c>
      <c r="L254" s="1" t="s">
        <v>48</v>
      </c>
      <c r="M254" s="1" t="s">
        <v>49</v>
      </c>
      <c r="N254" s="1" t="s">
        <v>50</v>
      </c>
      <c r="O254" s="1" t="s">
        <v>51</v>
      </c>
      <c r="P254" s="1" t="s">
        <v>52</v>
      </c>
      <c r="Q254" s="1" t="s">
        <v>53</v>
      </c>
      <c r="R254" s="1" t="s">
        <v>54</v>
      </c>
      <c r="S254" s="1" t="s">
        <v>53</v>
      </c>
      <c r="T254" s="1" t="b">
        <v>1</v>
      </c>
      <c r="U254" s="1" t="s">
        <v>55</v>
      </c>
      <c r="V254" s="1" t="s">
        <v>56</v>
      </c>
      <c r="W254" s="1" t="b">
        <v>1</v>
      </c>
      <c r="X254" s="1" t="s">
        <v>58</v>
      </c>
      <c r="Y254" s="1" t="s">
        <v>59</v>
      </c>
      <c r="Z254" s="1" t="s">
        <v>59</v>
      </c>
      <c r="AA254" s="1" t="s">
        <v>59</v>
      </c>
      <c r="AB254" s="1" t="s">
        <v>58</v>
      </c>
      <c r="AC254" s="1" t="s">
        <v>58</v>
      </c>
      <c r="AD254" s="1" t="s">
        <v>59</v>
      </c>
      <c r="AE254" s="1" t="s">
        <v>59</v>
      </c>
      <c r="AF254" s="1" t="s">
        <v>58</v>
      </c>
      <c r="AG254" s="1" t="s">
        <v>59</v>
      </c>
      <c r="AH254" s="1" t="s">
        <v>58</v>
      </c>
      <c r="AI254" s="1" t="s">
        <v>58</v>
      </c>
      <c r="AJ254" s="1" t="s">
        <v>58</v>
      </c>
      <c r="AK254" s="1">
        <v>0</v>
      </c>
    </row>
    <row r="255" spans="1:37" x14ac:dyDescent="0.3">
      <c r="A255" s="1" t="s">
        <v>509</v>
      </c>
      <c r="C255" s="1" t="s">
        <v>580</v>
      </c>
      <c r="D255" s="1" t="s">
        <v>40</v>
      </c>
      <c r="E255" s="1" t="s">
        <v>64</v>
      </c>
      <c r="F255" s="1" t="s">
        <v>65</v>
      </c>
      <c r="G255" s="1" t="s">
        <v>66</v>
      </c>
      <c r="H255" s="1" t="s">
        <v>101</v>
      </c>
      <c r="I255" s="1" t="s">
        <v>91</v>
      </c>
      <c r="J255" s="1" t="s">
        <v>82</v>
      </c>
      <c r="K255" s="1" t="s">
        <v>47</v>
      </c>
      <c r="L255" s="1" t="s">
        <v>48</v>
      </c>
      <c r="M255" s="1" t="s">
        <v>92</v>
      </c>
      <c r="N255" s="1" t="s">
        <v>50</v>
      </c>
      <c r="O255" s="1" t="s">
        <v>51</v>
      </c>
      <c r="P255" s="1" t="s">
        <v>52</v>
      </c>
      <c r="Q255" s="1" t="s">
        <v>53</v>
      </c>
      <c r="R255" s="1" t="s">
        <v>182</v>
      </c>
      <c r="S255" s="1" t="s">
        <v>53</v>
      </c>
      <c r="T255" s="1" t="b">
        <v>1</v>
      </c>
      <c r="U255" s="1" t="s">
        <v>55</v>
      </c>
      <c r="V255" s="1" t="s">
        <v>79</v>
      </c>
      <c r="W255" s="1" t="b">
        <v>1</v>
      </c>
      <c r="X255" s="1" t="s">
        <v>60</v>
      </c>
      <c r="Y255" s="1" t="s">
        <v>59</v>
      </c>
      <c r="Z255" s="1" t="s">
        <v>59</v>
      </c>
      <c r="AA255" s="1" t="s">
        <v>59</v>
      </c>
      <c r="AB255" s="1" t="s">
        <v>57</v>
      </c>
      <c r="AC255" s="1" t="s">
        <v>60</v>
      </c>
      <c r="AD255" s="1" t="s">
        <v>59</v>
      </c>
      <c r="AE255" s="1" t="s">
        <v>59</v>
      </c>
      <c r="AF255" s="1" t="s">
        <v>59</v>
      </c>
      <c r="AG255" s="1" t="s">
        <v>59</v>
      </c>
      <c r="AH255" s="1" t="s">
        <v>57</v>
      </c>
      <c r="AI255" s="1" t="s">
        <v>60</v>
      </c>
      <c r="AJ255" s="1" t="s">
        <v>60</v>
      </c>
      <c r="AK255" s="1">
        <v>0</v>
      </c>
    </row>
    <row r="256" spans="1:37" x14ac:dyDescent="0.3">
      <c r="A256" s="1" t="s">
        <v>510</v>
      </c>
      <c r="C256" s="1" t="s">
        <v>580</v>
      </c>
      <c r="D256" s="1" t="s">
        <v>73</v>
      </c>
      <c r="E256" s="1" t="s">
        <v>64</v>
      </c>
      <c r="F256" s="1" t="s">
        <v>65</v>
      </c>
      <c r="G256" s="1" t="s">
        <v>43</v>
      </c>
      <c r="H256" s="1" t="s">
        <v>67</v>
      </c>
      <c r="I256" s="1" t="s">
        <v>91</v>
      </c>
      <c r="J256" s="1" t="s">
        <v>46</v>
      </c>
      <c r="K256" s="1" t="s">
        <v>47</v>
      </c>
      <c r="L256" s="1" t="s">
        <v>48</v>
      </c>
      <c r="M256" s="1" t="s">
        <v>49</v>
      </c>
      <c r="N256" s="1" t="s">
        <v>50</v>
      </c>
      <c r="O256" s="1" t="s">
        <v>51</v>
      </c>
      <c r="P256" s="1" t="s">
        <v>52</v>
      </c>
      <c r="Q256" s="1" t="s">
        <v>53</v>
      </c>
      <c r="R256" s="1" t="s">
        <v>54</v>
      </c>
      <c r="S256" s="1" t="s">
        <v>53</v>
      </c>
      <c r="T256" s="1" t="b">
        <v>1</v>
      </c>
      <c r="U256" s="1" t="s">
        <v>55</v>
      </c>
      <c r="V256" s="1" t="s">
        <v>56</v>
      </c>
      <c r="W256" s="1" t="b">
        <v>1</v>
      </c>
      <c r="X256" s="1" t="s">
        <v>57</v>
      </c>
      <c r="Y256" s="1" t="s">
        <v>57</v>
      </c>
      <c r="Z256" s="1" t="s">
        <v>57</v>
      </c>
      <c r="AA256" s="1" t="s">
        <v>57</v>
      </c>
      <c r="AB256" s="1" t="s">
        <v>58</v>
      </c>
      <c r="AC256" s="1" t="s">
        <v>60</v>
      </c>
      <c r="AD256" s="1" t="s">
        <v>57</v>
      </c>
      <c r="AE256" s="1" t="s">
        <v>57</v>
      </c>
      <c r="AF256" s="1" t="s">
        <v>60</v>
      </c>
      <c r="AG256" s="1" t="s">
        <v>60</v>
      </c>
      <c r="AH256" s="1" t="s">
        <v>57</v>
      </c>
      <c r="AI256" s="1" t="s">
        <v>58</v>
      </c>
      <c r="AJ256" s="1" t="s">
        <v>58</v>
      </c>
      <c r="AK256" s="1">
        <v>1</v>
      </c>
    </row>
    <row r="257" spans="1:37" x14ac:dyDescent="0.3">
      <c r="A257" s="1" t="s">
        <v>511</v>
      </c>
      <c r="C257" s="1" t="s">
        <v>580</v>
      </c>
      <c r="D257" s="1" t="s">
        <v>126</v>
      </c>
      <c r="E257" s="1" t="s">
        <v>85</v>
      </c>
      <c r="F257" s="1" t="s">
        <v>65</v>
      </c>
      <c r="G257" s="1" t="s">
        <v>66</v>
      </c>
      <c r="H257" s="1" t="s">
        <v>67</v>
      </c>
      <c r="I257" s="1" t="s">
        <v>97</v>
      </c>
      <c r="J257" s="1" t="s">
        <v>82</v>
      </c>
      <c r="K257" s="1" t="s">
        <v>47</v>
      </c>
      <c r="L257" s="1" t="s">
        <v>48</v>
      </c>
      <c r="M257" s="1" t="s">
        <v>92</v>
      </c>
      <c r="N257" s="1" t="s">
        <v>50</v>
      </c>
      <c r="O257" s="1" t="s">
        <v>141</v>
      </c>
      <c r="P257" s="1" t="s">
        <v>52</v>
      </c>
      <c r="Q257" s="1" t="s">
        <v>53</v>
      </c>
      <c r="R257" s="1" t="s">
        <v>54</v>
      </c>
      <c r="S257" s="1" t="s">
        <v>78</v>
      </c>
      <c r="T257" s="1" t="b">
        <v>1</v>
      </c>
      <c r="U257" s="1" t="s">
        <v>55</v>
      </c>
      <c r="V257" s="1" t="s">
        <v>56</v>
      </c>
      <c r="W257" s="1" t="b">
        <v>1</v>
      </c>
      <c r="X257" s="1" t="s">
        <v>57</v>
      </c>
      <c r="Y257" s="1" t="s">
        <v>58</v>
      </c>
      <c r="Z257" s="1" t="s">
        <v>57</v>
      </c>
      <c r="AA257" s="1" t="s">
        <v>57</v>
      </c>
      <c r="AB257" s="1" t="s">
        <v>59</v>
      </c>
      <c r="AC257" s="1" t="s">
        <v>60</v>
      </c>
      <c r="AD257" s="1" t="s">
        <v>58</v>
      </c>
      <c r="AE257" s="1" t="s">
        <v>57</v>
      </c>
      <c r="AF257" s="1" t="s">
        <v>60</v>
      </c>
      <c r="AG257" s="1" t="s">
        <v>60</v>
      </c>
      <c r="AH257" s="1" t="s">
        <v>58</v>
      </c>
      <c r="AI257" s="1" t="s">
        <v>57</v>
      </c>
      <c r="AJ257" s="1" t="s">
        <v>60</v>
      </c>
      <c r="AK257" s="1">
        <v>1</v>
      </c>
    </row>
    <row r="258" spans="1:37" x14ac:dyDescent="0.3">
      <c r="A258" s="1" t="s">
        <v>512</v>
      </c>
      <c r="C258" s="1" t="s">
        <v>72</v>
      </c>
      <c r="D258" s="1" t="s">
        <v>63</v>
      </c>
      <c r="E258" s="1" t="s">
        <v>41</v>
      </c>
      <c r="F258" s="1" t="s">
        <v>42</v>
      </c>
      <c r="G258" s="1" t="s">
        <v>43</v>
      </c>
      <c r="H258" s="1" t="s">
        <v>44</v>
      </c>
      <c r="I258" s="1" t="s">
        <v>162</v>
      </c>
      <c r="J258" s="1" t="s">
        <v>46</v>
      </c>
      <c r="K258" s="1" t="s">
        <v>47</v>
      </c>
      <c r="L258" s="1" t="s">
        <v>48</v>
      </c>
      <c r="M258" s="1" t="s">
        <v>69</v>
      </c>
      <c r="N258" s="1" t="s">
        <v>102</v>
      </c>
      <c r="O258" s="1" t="s">
        <v>51</v>
      </c>
      <c r="P258" s="1" t="s">
        <v>52</v>
      </c>
      <c r="Q258" s="1" t="s">
        <v>53</v>
      </c>
      <c r="R258" s="1" t="s">
        <v>54</v>
      </c>
      <c r="S258" s="1" t="s">
        <v>53</v>
      </c>
      <c r="T258" s="1" t="b">
        <v>1</v>
      </c>
      <c r="U258" s="1" t="s">
        <v>55</v>
      </c>
      <c r="V258" s="1" t="s">
        <v>56</v>
      </c>
      <c r="W258" s="1" t="b">
        <v>1</v>
      </c>
      <c r="X258" s="1" t="s">
        <v>57</v>
      </c>
      <c r="Y258" s="1" t="s">
        <v>58</v>
      </c>
      <c r="Z258" s="1" t="s">
        <v>60</v>
      </c>
      <c r="AA258" s="1" t="s">
        <v>57</v>
      </c>
      <c r="AB258" s="1" t="s">
        <v>57</v>
      </c>
      <c r="AC258" s="1" t="s">
        <v>60</v>
      </c>
      <c r="AD258" s="1" t="s">
        <v>57</v>
      </c>
      <c r="AE258" s="1" t="s">
        <v>57</v>
      </c>
      <c r="AF258" s="1" t="s">
        <v>60</v>
      </c>
      <c r="AG258" s="1" t="s">
        <v>60</v>
      </c>
      <c r="AH258" s="1" t="s">
        <v>57</v>
      </c>
      <c r="AI258" s="1" t="s">
        <v>58</v>
      </c>
      <c r="AJ258" s="1" t="s">
        <v>59</v>
      </c>
      <c r="AK258" s="1">
        <v>0</v>
      </c>
    </row>
    <row r="259" spans="1:37" x14ac:dyDescent="0.3">
      <c r="A259" s="1" t="s">
        <v>513</v>
      </c>
      <c r="C259" s="1" t="s">
        <v>72</v>
      </c>
      <c r="D259" s="1" t="s">
        <v>63</v>
      </c>
      <c r="E259" s="1" t="s">
        <v>85</v>
      </c>
      <c r="F259" s="1" t="s">
        <v>65</v>
      </c>
      <c r="G259" s="1" t="s">
        <v>66</v>
      </c>
      <c r="H259" s="1" t="s">
        <v>331</v>
      </c>
      <c r="I259" s="1" t="s">
        <v>156</v>
      </c>
      <c r="J259" s="1" t="s">
        <v>46</v>
      </c>
      <c r="K259" s="1" t="s">
        <v>47</v>
      </c>
      <c r="L259" s="1" t="s">
        <v>48</v>
      </c>
      <c r="M259" s="1" t="s">
        <v>92</v>
      </c>
      <c r="N259" s="1" t="s">
        <v>50</v>
      </c>
      <c r="O259" s="1" t="s">
        <v>51</v>
      </c>
      <c r="P259" s="1" t="s">
        <v>52</v>
      </c>
      <c r="Q259" s="1" t="s">
        <v>78</v>
      </c>
      <c r="R259" s="1" t="s">
        <v>54</v>
      </c>
      <c r="S259" s="1" t="s">
        <v>53</v>
      </c>
      <c r="T259" s="1" t="b">
        <v>1</v>
      </c>
      <c r="U259" s="1" t="s">
        <v>55</v>
      </c>
      <c r="V259" s="1" t="s">
        <v>56</v>
      </c>
      <c r="W259" s="1" t="b">
        <v>1</v>
      </c>
      <c r="X259" s="1" t="s">
        <v>57</v>
      </c>
      <c r="Y259" s="1" t="s">
        <v>57</v>
      </c>
      <c r="Z259" s="1" t="s">
        <v>58</v>
      </c>
      <c r="AA259" s="1" t="s">
        <v>58</v>
      </c>
      <c r="AB259" s="1" t="s">
        <v>58</v>
      </c>
      <c r="AC259" s="1" t="s">
        <v>60</v>
      </c>
      <c r="AD259" s="1" t="s">
        <v>58</v>
      </c>
      <c r="AE259" s="1" t="s">
        <v>58</v>
      </c>
      <c r="AF259" s="1" t="s">
        <v>58</v>
      </c>
      <c r="AG259" s="1" t="s">
        <v>60</v>
      </c>
      <c r="AH259" s="1" t="s">
        <v>60</v>
      </c>
      <c r="AI259" s="1" t="s">
        <v>57</v>
      </c>
      <c r="AJ259" s="1" t="s">
        <v>58</v>
      </c>
      <c r="AK259" s="1">
        <v>1</v>
      </c>
    </row>
    <row r="260" spans="1:37" x14ac:dyDescent="0.3">
      <c r="A260" s="1" t="s">
        <v>514</v>
      </c>
      <c r="C260" s="1" t="s">
        <v>580</v>
      </c>
      <c r="D260" s="1" t="s">
        <v>73</v>
      </c>
      <c r="E260" s="1" t="s">
        <v>64</v>
      </c>
      <c r="F260" s="1" t="s">
        <v>65</v>
      </c>
      <c r="G260" s="1" t="s">
        <v>66</v>
      </c>
      <c r="H260" s="1" t="s">
        <v>67</v>
      </c>
      <c r="I260" s="1" t="s">
        <v>254</v>
      </c>
      <c r="J260" s="1" t="s">
        <v>82</v>
      </c>
      <c r="K260" s="1" t="s">
        <v>47</v>
      </c>
      <c r="L260" s="1" t="s">
        <v>48</v>
      </c>
      <c r="M260" s="1" t="s">
        <v>92</v>
      </c>
      <c r="N260" s="1" t="s">
        <v>50</v>
      </c>
      <c r="O260" s="1" t="s">
        <v>51</v>
      </c>
      <c r="P260" s="1" t="s">
        <v>251</v>
      </c>
      <c r="Q260" s="1" t="s">
        <v>78</v>
      </c>
      <c r="R260" s="1" t="s">
        <v>54</v>
      </c>
      <c r="S260" s="1" t="s">
        <v>78</v>
      </c>
      <c r="T260" s="1" t="b">
        <v>0</v>
      </c>
      <c r="U260" s="1" t="s">
        <v>55</v>
      </c>
      <c r="V260" s="1" t="s">
        <v>106</v>
      </c>
      <c r="W260" s="1" t="b">
        <v>1</v>
      </c>
      <c r="X260" s="1" t="s">
        <v>60</v>
      </c>
      <c r="Y260" s="1" t="s">
        <v>59</v>
      </c>
      <c r="Z260" s="1" t="s">
        <v>59</v>
      </c>
      <c r="AA260" s="1" t="s">
        <v>59</v>
      </c>
      <c r="AB260" s="1" t="s">
        <v>57</v>
      </c>
      <c r="AC260" s="1" t="s">
        <v>60</v>
      </c>
      <c r="AD260" s="1" t="s">
        <v>59</v>
      </c>
      <c r="AE260" s="1" t="s">
        <v>59</v>
      </c>
      <c r="AF260" s="1" t="s">
        <v>59</v>
      </c>
      <c r="AG260" s="1" t="s">
        <v>60</v>
      </c>
      <c r="AH260" s="1" t="s">
        <v>60</v>
      </c>
      <c r="AI260" s="1" t="s">
        <v>58</v>
      </c>
      <c r="AJ260" s="1" t="s">
        <v>60</v>
      </c>
      <c r="AK260" s="1">
        <v>0</v>
      </c>
    </row>
    <row r="261" spans="1:37" x14ac:dyDescent="0.3">
      <c r="A261" s="1" t="s">
        <v>515</v>
      </c>
      <c r="C261" s="1" t="s">
        <v>580</v>
      </c>
      <c r="D261" s="1" t="s">
        <v>40</v>
      </c>
      <c r="E261" s="1" t="s">
        <v>85</v>
      </c>
      <c r="F261" s="1" t="s">
        <v>161</v>
      </c>
      <c r="G261" s="1" t="s">
        <v>66</v>
      </c>
      <c r="H261" s="1" t="s">
        <v>67</v>
      </c>
      <c r="I261" s="1" t="s">
        <v>68</v>
      </c>
      <c r="J261" s="1" t="s">
        <v>82</v>
      </c>
      <c r="K261" s="1" t="s">
        <v>47</v>
      </c>
      <c r="L261" s="1" t="s">
        <v>48</v>
      </c>
      <c r="M261" s="1" t="s">
        <v>92</v>
      </c>
      <c r="N261" s="1" t="s">
        <v>50</v>
      </c>
      <c r="O261" s="1" t="s">
        <v>51</v>
      </c>
      <c r="P261" s="1" t="s">
        <v>52</v>
      </c>
      <c r="Q261" s="1" t="s">
        <v>53</v>
      </c>
      <c r="R261" s="1" t="s">
        <v>54</v>
      </c>
      <c r="S261" s="1" t="s">
        <v>53</v>
      </c>
      <c r="T261" s="1" t="b">
        <v>1</v>
      </c>
      <c r="U261" s="1" t="s">
        <v>55</v>
      </c>
      <c r="V261" s="1" t="s">
        <v>56</v>
      </c>
      <c r="W261" s="1" t="b">
        <v>1</v>
      </c>
      <c r="X261" s="1" t="s">
        <v>57</v>
      </c>
      <c r="Y261" s="1" t="s">
        <v>59</v>
      </c>
      <c r="Z261" s="1" t="s">
        <v>59</v>
      </c>
      <c r="AA261" s="1" t="s">
        <v>60</v>
      </c>
      <c r="AB261" s="1" t="s">
        <v>59</v>
      </c>
      <c r="AC261" s="1" t="s">
        <v>58</v>
      </c>
      <c r="AD261" s="1" t="s">
        <v>59</v>
      </c>
      <c r="AE261" s="1" t="s">
        <v>59</v>
      </c>
      <c r="AF261" s="1" t="s">
        <v>57</v>
      </c>
      <c r="AG261" s="1" t="s">
        <v>59</v>
      </c>
      <c r="AH261" s="1" t="s">
        <v>58</v>
      </c>
      <c r="AI261" s="1" t="s">
        <v>58</v>
      </c>
      <c r="AJ261" s="1" t="s">
        <v>57</v>
      </c>
      <c r="AK261" s="1">
        <v>0</v>
      </c>
    </row>
    <row r="262" spans="1:37" x14ac:dyDescent="0.3">
      <c r="A262" s="1" t="s">
        <v>516</v>
      </c>
      <c r="C262" s="1" t="s">
        <v>580</v>
      </c>
      <c r="D262" s="1" t="s">
        <v>73</v>
      </c>
      <c r="E262" s="1" t="s">
        <v>64</v>
      </c>
      <c r="F262" s="1" t="s">
        <v>65</v>
      </c>
      <c r="G262" s="1" t="s">
        <v>66</v>
      </c>
      <c r="H262" s="1" t="s">
        <v>67</v>
      </c>
      <c r="I262" s="1" t="s">
        <v>68</v>
      </c>
      <c r="J262" s="1" t="s">
        <v>82</v>
      </c>
      <c r="K262" s="1" t="s">
        <v>47</v>
      </c>
      <c r="L262" s="1" t="s">
        <v>48</v>
      </c>
      <c r="M262" s="1" t="s">
        <v>49</v>
      </c>
      <c r="N262" s="1" t="s">
        <v>50</v>
      </c>
      <c r="O262" s="1" t="s">
        <v>51</v>
      </c>
      <c r="P262" s="1" t="s">
        <v>52</v>
      </c>
      <c r="Q262" s="1" t="s">
        <v>53</v>
      </c>
      <c r="R262" s="1" t="s">
        <v>54</v>
      </c>
      <c r="S262" s="1" t="s">
        <v>53</v>
      </c>
      <c r="T262" s="1" t="b">
        <v>1</v>
      </c>
      <c r="U262" s="1" t="s">
        <v>55</v>
      </c>
      <c r="V262" s="1" t="s">
        <v>79</v>
      </c>
      <c r="W262" s="1" t="b">
        <v>1</v>
      </c>
      <c r="X262" s="1" t="s">
        <v>57</v>
      </c>
      <c r="Y262" s="1" t="s">
        <v>60</v>
      </c>
      <c r="Z262" s="1" t="s">
        <v>59</v>
      </c>
      <c r="AA262" s="1" t="s">
        <v>60</v>
      </c>
      <c r="AB262" s="1" t="s">
        <v>60</v>
      </c>
      <c r="AC262" s="1" t="s">
        <v>60</v>
      </c>
      <c r="AD262" s="1" t="s">
        <v>60</v>
      </c>
      <c r="AE262" s="1" t="s">
        <v>59</v>
      </c>
      <c r="AF262" s="1" t="s">
        <v>60</v>
      </c>
      <c r="AG262" s="1" t="s">
        <v>59</v>
      </c>
      <c r="AH262" s="1" t="s">
        <v>60</v>
      </c>
      <c r="AI262" s="1" t="s">
        <v>60</v>
      </c>
      <c r="AJ262" s="1" t="s">
        <v>58</v>
      </c>
      <c r="AK262" s="1">
        <v>0</v>
      </c>
    </row>
    <row r="263" spans="1:37" x14ac:dyDescent="0.3">
      <c r="A263" s="1" t="s">
        <v>517</v>
      </c>
      <c r="C263" s="1" t="s">
        <v>580</v>
      </c>
      <c r="D263" s="1" t="s">
        <v>73</v>
      </c>
      <c r="E263" s="1" t="s">
        <v>85</v>
      </c>
      <c r="F263" s="1" t="s">
        <v>65</v>
      </c>
      <c r="G263" s="1" t="s">
        <v>66</v>
      </c>
      <c r="H263" s="1" t="s">
        <v>363</v>
      </c>
      <c r="I263" s="1" t="s">
        <v>215</v>
      </c>
      <c r="J263" s="1" t="s">
        <v>82</v>
      </c>
      <c r="K263" s="1" t="s">
        <v>47</v>
      </c>
      <c r="L263" s="1" t="s">
        <v>48</v>
      </c>
      <c r="M263" s="1" t="s">
        <v>76</v>
      </c>
      <c r="N263" s="1" t="s">
        <v>50</v>
      </c>
      <c r="O263" s="1" t="s">
        <v>51</v>
      </c>
      <c r="P263" s="1" t="s">
        <v>52</v>
      </c>
      <c r="Q263" s="1" t="s">
        <v>53</v>
      </c>
      <c r="S263" s="1" t="s">
        <v>53</v>
      </c>
      <c r="T263" s="1" t="b">
        <v>1</v>
      </c>
      <c r="U263" s="1" t="s">
        <v>55</v>
      </c>
      <c r="V263" s="1" t="s">
        <v>56</v>
      </c>
      <c r="W263" s="1" t="b">
        <v>0</v>
      </c>
      <c r="X263" s="1" t="s">
        <v>57</v>
      </c>
      <c r="Y263" s="1" t="s">
        <v>59</v>
      </c>
      <c r="Z263" s="1" t="s">
        <v>59</v>
      </c>
      <c r="AA263" s="1" t="s">
        <v>59</v>
      </c>
      <c r="AB263" s="1" t="s">
        <v>59</v>
      </c>
      <c r="AC263" s="1" t="s">
        <v>60</v>
      </c>
      <c r="AD263" s="1" t="s">
        <v>59</v>
      </c>
      <c r="AE263" s="1" t="s">
        <v>59</v>
      </c>
      <c r="AF263" s="1" t="s">
        <v>60</v>
      </c>
      <c r="AG263" s="1" t="s">
        <v>59</v>
      </c>
      <c r="AH263" s="1" t="s">
        <v>58</v>
      </c>
      <c r="AI263" s="1" t="s">
        <v>58</v>
      </c>
      <c r="AJ263" s="1" t="s">
        <v>60</v>
      </c>
      <c r="AK263" s="1">
        <v>0</v>
      </c>
    </row>
    <row r="264" spans="1:37" x14ac:dyDescent="0.3">
      <c r="A264" s="1" t="s">
        <v>518</v>
      </c>
      <c r="C264" s="1" t="s">
        <v>580</v>
      </c>
      <c r="D264" s="1" t="s">
        <v>63</v>
      </c>
      <c r="E264" s="1" t="s">
        <v>64</v>
      </c>
      <c r="F264" s="1" t="s">
        <v>65</v>
      </c>
      <c r="G264" s="1" t="s">
        <v>66</v>
      </c>
      <c r="H264" s="1" t="s">
        <v>109</v>
      </c>
      <c r="I264" s="1" t="s">
        <v>110</v>
      </c>
      <c r="J264" s="1" t="s">
        <v>82</v>
      </c>
      <c r="K264" s="1" t="s">
        <v>47</v>
      </c>
      <c r="L264" s="1" t="s">
        <v>48</v>
      </c>
      <c r="M264" s="1" t="s">
        <v>49</v>
      </c>
      <c r="N264" s="1" t="s">
        <v>50</v>
      </c>
      <c r="O264" s="1" t="s">
        <v>51</v>
      </c>
      <c r="P264" s="1" t="s">
        <v>251</v>
      </c>
      <c r="Q264" s="1" t="s">
        <v>53</v>
      </c>
      <c r="R264" s="1" t="s">
        <v>77</v>
      </c>
      <c r="S264" s="1" t="s">
        <v>53</v>
      </c>
      <c r="T264" s="1" t="b">
        <v>0</v>
      </c>
      <c r="U264" s="1" t="s">
        <v>55</v>
      </c>
      <c r="V264" s="1" t="s">
        <v>79</v>
      </c>
      <c r="W264" s="1" t="b">
        <v>1</v>
      </c>
      <c r="X264" s="1" t="s">
        <v>57</v>
      </c>
      <c r="Y264" s="1" t="s">
        <v>57</v>
      </c>
      <c r="Z264" s="1" t="s">
        <v>59</v>
      </c>
      <c r="AA264" s="1" t="s">
        <v>59</v>
      </c>
      <c r="AB264" s="1" t="s">
        <v>59</v>
      </c>
      <c r="AC264" s="1" t="s">
        <v>60</v>
      </c>
      <c r="AD264" s="1" t="s">
        <v>59</v>
      </c>
      <c r="AE264" s="1" t="s">
        <v>59</v>
      </c>
      <c r="AF264" s="1" t="s">
        <v>57</v>
      </c>
      <c r="AG264" s="1" t="s">
        <v>60</v>
      </c>
      <c r="AH264" s="1" t="s">
        <v>60</v>
      </c>
      <c r="AI264" s="1" t="s">
        <v>57</v>
      </c>
      <c r="AJ264" s="1" t="s">
        <v>57</v>
      </c>
      <c r="AK264" s="1">
        <v>0</v>
      </c>
    </row>
    <row r="265" spans="1:37" x14ac:dyDescent="0.3">
      <c r="A265" s="1" t="s">
        <v>519</v>
      </c>
      <c r="C265" s="1" t="s">
        <v>580</v>
      </c>
      <c r="D265" s="1" t="s">
        <v>63</v>
      </c>
      <c r="E265" s="1" t="s">
        <v>85</v>
      </c>
      <c r="F265" s="1" t="s">
        <v>65</v>
      </c>
      <c r="G265" s="1" t="s">
        <v>66</v>
      </c>
      <c r="H265" s="1" t="s">
        <v>109</v>
      </c>
      <c r="I265" s="1" t="s">
        <v>110</v>
      </c>
      <c r="J265" s="1" t="s">
        <v>46</v>
      </c>
      <c r="K265" s="1" t="s">
        <v>47</v>
      </c>
      <c r="L265" s="1" t="s">
        <v>122</v>
      </c>
      <c r="M265" s="1" t="s">
        <v>49</v>
      </c>
      <c r="N265" s="1" t="s">
        <v>50</v>
      </c>
      <c r="O265" s="1" t="s">
        <v>51</v>
      </c>
      <c r="P265" s="1" t="s">
        <v>52</v>
      </c>
      <c r="Q265" s="1" t="s">
        <v>53</v>
      </c>
      <c r="R265" s="1" t="s">
        <v>54</v>
      </c>
      <c r="S265" s="1" t="s">
        <v>53</v>
      </c>
      <c r="T265" s="1" t="b">
        <v>1</v>
      </c>
      <c r="U265" s="1" t="s">
        <v>55</v>
      </c>
      <c r="V265" s="1" t="s">
        <v>56</v>
      </c>
      <c r="W265" s="1" t="b">
        <v>1</v>
      </c>
      <c r="X265" s="1" t="s">
        <v>57</v>
      </c>
      <c r="Y265" s="1" t="s">
        <v>57</v>
      </c>
      <c r="Z265" s="1" t="s">
        <v>57</v>
      </c>
      <c r="AA265" s="1" t="s">
        <v>57</v>
      </c>
      <c r="AB265" s="1" t="s">
        <v>60</v>
      </c>
      <c r="AC265" s="1" t="s">
        <v>60</v>
      </c>
      <c r="AD265" s="1" t="s">
        <v>57</v>
      </c>
      <c r="AE265" s="1" t="s">
        <v>57</v>
      </c>
      <c r="AF265" s="1" t="s">
        <v>57</v>
      </c>
      <c r="AG265" s="1" t="s">
        <v>60</v>
      </c>
      <c r="AH265" s="1" t="s">
        <v>57</v>
      </c>
      <c r="AI265" s="1" t="s">
        <v>57</v>
      </c>
      <c r="AJ265" s="1" t="s">
        <v>57</v>
      </c>
      <c r="AK265" s="1">
        <v>1</v>
      </c>
    </row>
    <row r="266" spans="1:37" x14ac:dyDescent="0.3">
      <c r="A266" s="1" t="s">
        <v>520</v>
      </c>
      <c r="C266" s="1" t="s">
        <v>72</v>
      </c>
      <c r="D266" s="1" t="s">
        <v>40</v>
      </c>
      <c r="E266" s="1" t="s">
        <v>64</v>
      </c>
      <c r="F266" s="1" t="s">
        <v>65</v>
      </c>
      <c r="G266" s="1" t="s">
        <v>66</v>
      </c>
      <c r="H266" s="1" t="s">
        <v>67</v>
      </c>
      <c r="I266" s="1" t="s">
        <v>105</v>
      </c>
      <c r="J266" s="1" t="s">
        <v>82</v>
      </c>
      <c r="K266" s="1" t="s">
        <v>47</v>
      </c>
      <c r="L266" s="1" t="s">
        <v>48</v>
      </c>
      <c r="M266" s="1" t="s">
        <v>49</v>
      </c>
      <c r="N266" s="1" t="s">
        <v>50</v>
      </c>
      <c r="O266" s="1" t="s">
        <v>51</v>
      </c>
      <c r="P266" s="1" t="s">
        <v>52</v>
      </c>
      <c r="Q266" s="1" t="s">
        <v>53</v>
      </c>
      <c r="R266" s="1" t="s">
        <v>54</v>
      </c>
      <c r="S266" s="1" t="s">
        <v>53</v>
      </c>
      <c r="T266" s="1" t="b">
        <v>0</v>
      </c>
      <c r="U266" s="1" t="s">
        <v>55</v>
      </c>
      <c r="V266" s="1" t="s">
        <v>79</v>
      </c>
      <c r="W266" s="1" t="b">
        <v>1</v>
      </c>
      <c r="X266" s="1" t="s">
        <v>58</v>
      </c>
      <c r="Y266" s="1" t="s">
        <v>58</v>
      </c>
      <c r="Z266" s="1" t="s">
        <v>60</v>
      </c>
      <c r="AA266" s="1" t="s">
        <v>60</v>
      </c>
      <c r="AB266" s="1" t="s">
        <v>58</v>
      </c>
      <c r="AC266" s="1" t="s">
        <v>60</v>
      </c>
      <c r="AD266" s="1" t="s">
        <v>60</v>
      </c>
      <c r="AE266" s="1" t="s">
        <v>59</v>
      </c>
      <c r="AF266" s="1" t="s">
        <v>60</v>
      </c>
      <c r="AG266" s="1" t="s">
        <v>59</v>
      </c>
      <c r="AH266" s="1" t="s">
        <v>58</v>
      </c>
      <c r="AI266" s="1" t="s">
        <v>60</v>
      </c>
      <c r="AJ266" s="1" t="s">
        <v>58</v>
      </c>
      <c r="AK266" s="1">
        <v>0</v>
      </c>
    </row>
    <row r="267" spans="1:37" x14ac:dyDescent="0.3">
      <c r="A267" s="1" t="s">
        <v>521</v>
      </c>
      <c r="C267" s="1" t="s">
        <v>580</v>
      </c>
      <c r="D267" s="1" t="s">
        <v>63</v>
      </c>
      <c r="E267" s="1" t="s">
        <v>85</v>
      </c>
      <c r="F267" s="1" t="s">
        <v>42</v>
      </c>
      <c r="G267" s="1" t="s">
        <v>66</v>
      </c>
      <c r="H267" s="1" t="s">
        <v>67</v>
      </c>
      <c r="I267" s="1" t="s">
        <v>87</v>
      </c>
      <c r="J267" s="1" t="s">
        <v>82</v>
      </c>
      <c r="K267" s="1" t="s">
        <v>47</v>
      </c>
      <c r="L267" s="1" t="s">
        <v>122</v>
      </c>
      <c r="M267" s="1" t="s">
        <v>69</v>
      </c>
      <c r="N267" s="1" t="s">
        <v>50</v>
      </c>
      <c r="O267" s="1" t="s">
        <v>51</v>
      </c>
      <c r="P267" s="1" t="s">
        <v>251</v>
      </c>
      <c r="Q267" s="1" t="s">
        <v>53</v>
      </c>
      <c r="S267" s="1" t="s">
        <v>78</v>
      </c>
      <c r="T267" s="1" t="b">
        <v>0</v>
      </c>
      <c r="U267" s="1" t="s">
        <v>55</v>
      </c>
      <c r="V267" s="1" t="s">
        <v>79</v>
      </c>
      <c r="W267" s="1" t="b">
        <v>0</v>
      </c>
      <c r="X267" s="1" t="s">
        <v>60</v>
      </c>
      <c r="Y267" s="1" t="s">
        <v>59</v>
      </c>
      <c r="Z267" s="1" t="s">
        <v>59</v>
      </c>
      <c r="AA267" s="1" t="s">
        <v>60</v>
      </c>
      <c r="AB267" s="1" t="s">
        <v>58</v>
      </c>
      <c r="AC267" s="1" t="s">
        <v>60</v>
      </c>
      <c r="AD267" s="1" t="s">
        <v>59</v>
      </c>
      <c r="AE267" s="1" t="s">
        <v>59</v>
      </c>
      <c r="AF267" s="1" t="s">
        <v>58</v>
      </c>
      <c r="AG267" s="1" t="s">
        <v>58</v>
      </c>
      <c r="AH267" s="1" t="s">
        <v>57</v>
      </c>
      <c r="AI267" s="1" t="s">
        <v>58</v>
      </c>
      <c r="AJ267" s="1" t="s">
        <v>60</v>
      </c>
      <c r="AK267" s="1">
        <v>0</v>
      </c>
    </row>
    <row r="268" spans="1:37" x14ac:dyDescent="0.3">
      <c r="A268" s="1" t="s">
        <v>522</v>
      </c>
      <c r="C268" s="1" t="s">
        <v>72</v>
      </c>
      <c r="D268" s="1" t="s">
        <v>73</v>
      </c>
      <c r="E268" s="1" t="s">
        <v>64</v>
      </c>
      <c r="F268" s="1" t="s">
        <v>65</v>
      </c>
      <c r="G268" s="1" t="s">
        <v>66</v>
      </c>
      <c r="H268" s="1" t="s">
        <v>74</v>
      </c>
      <c r="I268" s="1" t="s">
        <v>215</v>
      </c>
      <c r="J268" s="1" t="s">
        <v>82</v>
      </c>
      <c r="K268" s="1" t="s">
        <v>47</v>
      </c>
      <c r="L268" s="1" t="s">
        <v>48</v>
      </c>
      <c r="N268" s="1" t="s">
        <v>50</v>
      </c>
      <c r="O268" s="1" t="s">
        <v>51</v>
      </c>
      <c r="P268" s="1" t="s">
        <v>52</v>
      </c>
      <c r="Q268" s="1" t="s">
        <v>53</v>
      </c>
      <c r="S268" s="1" t="s">
        <v>53</v>
      </c>
      <c r="T268" s="1" t="b">
        <v>1</v>
      </c>
      <c r="U268" s="1" t="s">
        <v>55</v>
      </c>
      <c r="V268" s="1" t="s">
        <v>56</v>
      </c>
      <c r="W268" s="1" t="b">
        <v>1</v>
      </c>
      <c r="X268" s="1" t="s">
        <v>57</v>
      </c>
      <c r="Y268" s="1" t="s">
        <v>59</v>
      </c>
      <c r="Z268" s="1" t="s">
        <v>59</v>
      </c>
      <c r="AA268" s="1" t="s">
        <v>60</v>
      </c>
      <c r="AB268" s="1" t="s">
        <v>58</v>
      </c>
      <c r="AC268" s="1" t="s">
        <v>60</v>
      </c>
      <c r="AD268" s="1" t="s">
        <v>59</v>
      </c>
      <c r="AE268" s="1" t="s">
        <v>59</v>
      </c>
      <c r="AF268" s="1" t="s">
        <v>60</v>
      </c>
      <c r="AG268" s="1" t="s">
        <v>59</v>
      </c>
      <c r="AH268" s="1" t="s">
        <v>58</v>
      </c>
      <c r="AI268" s="1" t="s">
        <v>60</v>
      </c>
      <c r="AJ268" s="1" t="s">
        <v>59</v>
      </c>
      <c r="AK268" s="1">
        <v>0</v>
      </c>
    </row>
    <row r="269" spans="1:37" x14ac:dyDescent="0.3">
      <c r="A269" s="1" t="s">
        <v>523</v>
      </c>
      <c r="C269" s="1" t="s">
        <v>580</v>
      </c>
      <c r="D269" s="1" t="s">
        <v>63</v>
      </c>
      <c r="E269" s="1" t="s">
        <v>85</v>
      </c>
      <c r="F269" s="1" t="s">
        <v>65</v>
      </c>
      <c r="G269" s="1" t="s">
        <v>66</v>
      </c>
      <c r="H269" s="1" t="s">
        <v>101</v>
      </c>
      <c r="I269" s="1" t="s">
        <v>68</v>
      </c>
      <c r="J269" s="1" t="s">
        <v>82</v>
      </c>
      <c r="K269" s="1" t="s">
        <v>47</v>
      </c>
      <c r="L269" s="1" t="s">
        <v>48</v>
      </c>
      <c r="M269" s="1" t="s">
        <v>69</v>
      </c>
      <c r="N269" s="1" t="s">
        <v>50</v>
      </c>
      <c r="O269" s="1" t="s">
        <v>51</v>
      </c>
      <c r="P269" s="1" t="s">
        <v>52</v>
      </c>
      <c r="Q269" s="1" t="s">
        <v>53</v>
      </c>
      <c r="R269" s="1" t="s">
        <v>182</v>
      </c>
      <c r="S269" s="1" t="s">
        <v>78</v>
      </c>
      <c r="T269" s="1" t="b">
        <v>1</v>
      </c>
      <c r="U269" s="1" t="s">
        <v>55</v>
      </c>
      <c r="V269" s="1" t="s">
        <v>56</v>
      </c>
      <c r="W269" s="1" t="b">
        <v>1</v>
      </c>
      <c r="X269" s="1" t="s">
        <v>57</v>
      </c>
      <c r="Y269" s="1" t="s">
        <v>59</v>
      </c>
      <c r="Z269" s="1" t="s">
        <v>59</v>
      </c>
      <c r="AA269" s="1" t="s">
        <v>57</v>
      </c>
      <c r="AB269" s="1" t="s">
        <v>58</v>
      </c>
      <c r="AC269" s="1" t="s">
        <v>58</v>
      </c>
      <c r="AD269" s="1" t="s">
        <v>59</v>
      </c>
      <c r="AE269" s="1" t="s">
        <v>58</v>
      </c>
      <c r="AF269" s="1" t="s">
        <v>58</v>
      </c>
      <c r="AG269" s="1" t="s">
        <v>60</v>
      </c>
      <c r="AH269" s="1" t="s">
        <v>57</v>
      </c>
      <c r="AI269" s="1" t="s">
        <v>58</v>
      </c>
      <c r="AJ269" s="1" t="s">
        <v>58</v>
      </c>
      <c r="AK269" s="1">
        <v>1</v>
      </c>
    </row>
    <row r="270" spans="1:37" x14ac:dyDescent="0.3">
      <c r="A270" s="1" t="s">
        <v>524</v>
      </c>
      <c r="C270" s="1" t="s">
        <v>580</v>
      </c>
      <c r="D270" s="1" t="s">
        <v>63</v>
      </c>
      <c r="E270" s="1" t="s">
        <v>41</v>
      </c>
      <c r="F270" s="1" t="s">
        <v>42</v>
      </c>
      <c r="G270" s="1" t="s">
        <v>66</v>
      </c>
      <c r="H270" s="1" t="s">
        <v>109</v>
      </c>
      <c r="I270" s="1" t="s">
        <v>110</v>
      </c>
      <c r="J270" s="1" t="s">
        <v>46</v>
      </c>
      <c r="K270" s="1" t="s">
        <v>47</v>
      </c>
      <c r="L270" s="1" t="s">
        <v>48</v>
      </c>
      <c r="M270" s="1" t="s">
        <v>49</v>
      </c>
      <c r="N270" s="1" t="s">
        <v>50</v>
      </c>
      <c r="O270" s="1" t="s">
        <v>51</v>
      </c>
      <c r="P270" s="1" t="s">
        <v>52</v>
      </c>
      <c r="Q270" s="1" t="s">
        <v>53</v>
      </c>
      <c r="R270" s="1" t="s">
        <v>54</v>
      </c>
      <c r="S270" s="1" t="s">
        <v>53</v>
      </c>
      <c r="T270" s="1" t="b">
        <v>1</v>
      </c>
      <c r="U270" s="1" t="s">
        <v>55</v>
      </c>
      <c r="V270" s="1" t="s">
        <v>56</v>
      </c>
      <c r="W270" s="1" t="b">
        <v>1</v>
      </c>
      <c r="X270" s="1" t="s">
        <v>57</v>
      </c>
      <c r="Y270" s="1" t="s">
        <v>57</v>
      </c>
      <c r="Z270" s="1" t="s">
        <v>60</v>
      </c>
      <c r="AA270" s="1" t="s">
        <v>58</v>
      </c>
      <c r="AB270" s="1" t="s">
        <v>59</v>
      </c>
      <c r="AC270" s="1" t="s">
        <v>60</v>
      </c>
      <c r="AD270" s="1" t="s">
        <v>58</v>
      </c>
      <c r="AE270" s="1" t="s">
        <v>58</v>
      </c>
      <c r="AF270" s="1" t="s">
        <v>60</v>
      </c>
      <c r="AG270" s="1" t="s">
        <v>59</v>
      </c>
      <c r="AH270" s="1" t="s">
        <v>60</v>
      </c>
      <c r="AI270" s="1" t="s">
        <v>57</v>
      </c>
      <c r="AJ270" s="1" t="s">
        <v>58</v>
      </c>
      <c r="AK270" s="1">
        <v>1</v>
      </c>
    </row>
    <row r="271" spans="1:37" x14ac:dyDescent="0.3">
      <c r="A271" s="1" t="s">
        <v>525</v>
      </c>
      <c r="C271" s="1" t="s">
        <v>580</v>
      </c>
      <c r="D271" s="1" t="s">
        <v>73</v>
      </c>
      <c r="E271" s="1" t="s">
        <v>41</v>
      </c>
      <c r="F271" s="1" t="s">
        <v>42</v>
      </c>
      <c r="G271" s="1" t="s">
        <v>66</v>
      </c>
      <c r="H271" s="1" t="s">
        <v>67</v>
      </c>
      <c r="I271" s="1" t="s">
        <v>87</v>
      </c>
      <c r="J271" s="1" t="s">
        <v>46</v>
      </c>
      <c r="K271" s="1" t="s">
        <v>47</v>
      </c>
      <c r="L271" s="1" t="s">
        <v>48</v>
      </c>
      <c r="M271" s="1" t="s">
        <v>49</v>
      </c>
      <c r="N271" s="1" t="s">
        <v>50</v>
      </c>
      <c r="O271" s="1" t="s">
        <v>51</v>
      </c>
      <c r="P271" s="1" t="s">
        <v>52</v>
      </c>
      <c r="Q271" s="1" t="s">
        <v>53</v>
      </c>
      <c r="R271" s="1" t="s">
        <v>116</v>
      </c>
      <c r="S271" s="1" t="s">
        <v>53</v>
      </c>
      <c r="T271" s="1" t="b">
        <v>1</v>
      </c>
      <c r="U271" s="1" t="s">
        <v>55</v>
      </c>
      <c r="V271" s="1" t="s">
        <v>56</v>
      </c>
      <c r="W271" s="1" t="b">
        <v>1</v>
      </c>
      <c r="X271" s="1" t="s">
        <v>58</v>
      </c>
      <c r="Y271" s="1" t="s">
        <v>58</v>
      </c>
      <c r="Z271" s="1" t="s">
        <v>60</v>
      </c>
      <c r="AA271" s="1" t="s">
        <v>58</v>
      </c>
      <c r="AB271" s="1" t="s">
        <v>59</v>
      </c>
      <c r="AC271" s="1" t="s">
        <v>60</v>
      </c>
      <c r="AD271" s="1" t="s">
        <v>58</v>
      </c>
      <c r="AE271" s="1" t="s">
        <v>58</v>
      </c>
      <c r="AF271" s="1" t="s">
        <v>60</v>
      </c>
      <c r="AG271" s="1" t="s">
        <v>60</v>
      </c>
      <c r="AH271" s="1" t="s">
        <v>58</v>
      </c>
      <c r="AI271" s="1" t="s">
        <v>58</v>
      </c>
      <c r="AJ271" s="1" t="s">
        <v>60</v>
      </c>
      <c r="AK271" s="1">
        <v>1</v>
      </c>
    </row>
    <row r="272" spans="1:37" x14ac:dyDescent="0.3">
      <c r="A272" s="1" t="s">
        <v>526</v>
      </c>
      <c r="C272" s="1" t="s">
        <v>580</v>
      </c>
      <c r="D272" s="1" t="s">
        <v>73</v>
      </c>
      <c r="E272" s="1" t="s">
        <v>41</v>
      </c>
      <c r="F272" s="1" t="s">
        <v>42</v>
      </c>
      <c r="G272" s="1" t="s">
        <v>66</v>
      </c>
      <c r="H272" s="1" t="s">
        <v>67</v>
      </c>
      <c r="I272" s="1" t="s">
        <v>68</v>
      </c>
      <c r="J272" s="1" t="s">
        <v>82</v>
      </c>
      <c r="K272" s="1" t="s">
        <v>47</v>
      </c>
      <c r="L272" s="1" t="s">
        <v>48</v>
      </c>
      <c r="M272" s="1" t="s">
        <v>69</v>
      </c>
      <c r="N272" s="1" t="s">
        <v>50</v>
      </c>
      <c r="O272" s="1" t="s">
        <v>51</v>
      </c>
      <c r="P272" s="1" t="s">
        <v>52</v>
      </c>
      <c r="Q272" s="1" t="s">
        <v>53</v>
      </c>
      <c r="R272" s="1" t="s">
        <v>54</v>
      </c>
      <c r="S272" s="1" t="s">
        <v>53</v>
      </c>
      <c r="T272" s="1" t="b">
        <v>1</v>
      </c>
      <c r="U272" s="1" t="s">
        <v>55</v>
      </c>
      <c r="V272" s="1" t="s">
        <v>56</v>
      </c>
      <c r="W272" s="1" t="b">
        <v>1</v>
      </c>
      <c r="X272" s="1" t="s">
        <v>57</v>
      </c>
      <c r="Y272" s="1" t="s">
        <v>57</v>
      </c>
      <c r="Z272" s="1" t="s">
        <v>57</v>
      </c>
      <c r="AA272" s="1" t="s">
        <v>57</v>
      </c>
      <c r="AB272" s="1" t="s">
        <v>57</v>
      </c>
      <c r="AC272" s="1" t="s">
        <v>58</v>
      </c>
      <c r="AD272" s="1" t="s">
        <v>57</v>
      </c>
      <c r="AE272" s="1" t="s">
        <v>57</v>
      </c>
      <c r="AF272" s="1" t="s">
        <v>58</v>
      </c>
      <c r="AG272" s="1" t="s">
        <v>60</v>
      </c>
      <c r="AH272" s="1" t="s">
        <v>58</v>
      </c>
      <c r="AI272" s="1" t="s">
        <v>60</v>
      </c>
      <c r="AJ272" s="1" t="s">
        <v>58</v>
      </c>
      <c r="AK272" s="1">
        <v>1</v>
      </c>
    </row>
    <row r="273" spans="1:37" x14ac:dyDescent="0.3">
      <c r="A273" s="1" t="s">
        <v>527</v>
      </c>
      <c r="C273" s="1" t="s">
        <v>72</v>
      </c>
      <c r="D273" s="1" t="s">
        <v>63</v>
      </c>
      <c r="E273" s="1" t="s">
        <v>41</v>
      </c>
      <c r="F273" s="1" t="s">
        <v>42</v>
      </c>
      <c r="G273" s="1" t="s">
        <v>43</v>
      </c>
      <c r="H273" s="1" t="s">
        <v>74</v>
      </c>
      <c r="I273" s="1" t="s">
        <v>91</v>
      </c>
      <c r="J273" s="1" t="s">
        <v>82</v>
      </c>
      <c r="K273" s="1" t="s">
        <v>47</v>
      </c>
      <c r="L273" s="1" t="s">
        <v>48</v>
      </c>
      <c r="M273" s="1" t="s">
        <v>49</v>
      </c>
      <c r="N273" s="1" t="s">
        <v>50</v>
      </c>
      <c r="O273" s="1" t="s">
        <v>51</v>
      </c>
      <c r="P273" s="1" t="s">
        <v>52</v>
      </c>
      <c r="Q273" s="1" t="s">
        <v>53</v>
      </c>
      <c r="R273" s="1" t="s">
        <v>182</v>
      </c>
      <c r="S273" s="1" t="s">
        <v>53</v>
      </c>
      <c r="T273" s="1" t="b">
        <v>1</v>
      </c>
      <c r="U273" s="1" t="s">
        <v>55</v>
      </c>
      <c r="V273" s="1" t="s">
        <v>56</v>
      </c>
      <c r="W273" s="1" t="b">
        <v>1</v>
      </c>
      <c r="X273" s="1" t="s">
        <v>57</v>
      </c>
      <c r="Y273" s="1" t="s">
        <v>59</v>
      </c>
      <c r="Z273" s="1" t="s">
        <v>59</v>
      </c>
      <c r="AA273" s="1" t="s">
        <v>57</v>
      </c>
      <c r="AB273" s="1" t="s">
        <v>58</v>
      </c>
      <c r="AC273" s="1" t="s">
        <v>60</v>
      </c>
      <c r="AD273" s="1" t="s">
        <v>59</v>
      </c>
      <c r="AE273" s="1" t="s">
        <v>59</v>
      </c>
      <c r="AF273" s="1" t="s">
        <v>60</v>
      </c>
      <c r="AG273" s="1" t="s">
        <v>59</v>
      </c>
      <c r="AH273" s="1" t="s">
        <v>60</v>
      </c>
      <c r="AI273" s="1" t="s">
        <v>58</v>
      </c>
      <c r="AJ273" s="1" t="s">
        <v>60</v>
      </c>
      <c r="AK273" s="1">
        <v>0</v>
      </c>
    </row>
    <row r="274" spans="1:37" x14ac:dyDescent="0.3">
      <c r="A274" s="1" t="s">
        <v>528</v>
      </c>
      <c r="C274" s="1" t="s">
        <v>580</v>
      </c>
      <c r="D274" s="1" t="s">
        <v>73</v>
      </c>
      <c r="E274" s="1" t="s">
        <v>64</v>
      </c>
      <c r="F274" s="1" t="s">
        <v>65</v>
      </c>
      <c r="G274" s="1" t="s">
        <v>66</v>
      </c>
      <c r="H274" s="1" t="s">
        <v>67</v>
      </c>
      <c r="I274" s="1" t="s">
        <v>68</v>
      </c>
      <c r="J274" s="1" t="s">
        <v>82</v>
      </c>
      <c r="K274" s="1" t="s">
        <v>47</v>
      </c>
      <c r="L274" s="1" t="s">
        <v>48</v>
      </c>
      <c r="M274" s="1" t="s">
        <v>49</v>
      </c>
      <c r="N274" s="1" t="s">
        <v>50</v>
      </c>
      <c r="O274" s="1" t="s">
        <v>51</v>
      </c>
      <c r="P274" s="1" t="s">
        <v>52</v>
      </c>
      <c r="Q274" s="1" t="s">
        <v>53</v>
      </c>
      <c r="R274" s="1" t="s">
        <v>54</v>
      </c>
      <c r="S274" s="1" t="s">
        <v>53</v>
      </c>
      <c r="U274" s="1" t="s">
        <v>55</v>
      </c>
      <c r="V274" s="1" t="s">
        <v>56</v>
      </c>
      <c r="W274" s="1" t="b">
        <v>1</v>
      </c>
      <c r="X274" s="1" t="s">
        <v>58</v>
      </c>
      <c r="Y274" s="1" t="s">
        <v>58</v>
      </c>
      <c r="Z274" s="1" t="s">
        <v>60</v>
      </c>
      <c r="AA274" s="1" t="s">
        <v>58</v>
      </c>
      <c r="AB274" s="1" t="s">
        <v>58</v>
      </c>
      <c r="AC274" s="1" t="s">
        <v>60</v>
      </c>
      <c r="AD274" s="1" t="s">
        <v>60</v>
      </c>
      <c r="AE274" s="1" t="s">
        <v>60</v>
      </c>
      <c r="AF274" s="1" t="s">
        <v>60</v>
      </c>
      <c r="AG274" s="1" t="s">
        <v>59</v>
      </c>
      <c r="AH274" s="1" t="s">
        <v>60</v>
      </c>
      <c r="AI274" s="1" t="s">
        <v>60</v>
      </c>
      <c r="AJ274" s="1" t="s">
        <v>58</v>
      </c>
      <c r="AK274" s="1">
        <v>0</v>
      </c>
    </row>
    <row r="275" spans="1:37" x14ac:dyDescent="0.3">
      <c r="A275" s="1" t="s">
        <v>529</v>
      </c>
      <c r="C275" s="1" t="s">
        <v>580</v>
      </c>
      <c r="D275" s="1" t="s">
        <v>63</v>
      </c>
      <c r="E275" s="1" t="s">
        <v>85</v>
      </c>
      <c r="F275" s="1" t="s">
        <v>65</v>
      </c>
      <c r="G275" s="1" t="s">
        <v>66</v>
      </c>
      <c r="H275" s="1" t="s">
        <v>321</v>
      </c>
      <c r="I275" s="1" t="s">
        <v>45</v>
      </c>
      <c r="J275" s="1" t="s">
        <v>82</v>
      </c>
      <c r="K275" s="1" t="s">
        <v>47</v>
      </c>
      <c r="L275" s="1" t="s">
        <v>48</v>
      </c>
      <c r="M275" s="1" t="s">
        <v>49</v>
      </c>
      <c r="N275" s="1" t="s">
        <v>50</v>
      </c>
      <c r="O275" s="1" t="s">
        <v>51</v>
      </c>
      <c r="P275" s="1" t="s">
        <v>52</v>
      </c>
      <c r="Q275" s="1" t="s">
        <v>53</v>
      </c>
      <c r="R275" s="1" t="s">
        <v>54</v>
      </c>
      <c r="S275" s="1" t="s">
        <v>53</v>
      </c>
      <c r="T275" s="1" t="b">
        <v>1</v>
      </c>
      <c r="U275" s="1" t="s">
        <v>55</v>
      </c>
      <c r="V275" s="1" t="s">
        <v>56</v>
      </c>
      <c r="W275" s="1" t="b">
        <v>1</v>
      </c>
      <c r="X275" s="1" t="s">
        <v>58</v>
      </c>
      <c r="Y275" s="1" t="s">
        <v>60</v>
      </c>
      <c r="Z275" s="1" t="s">
        <v>59</v>
      </c>
      <c r="AA275" s="1" t="s">
        <v>58</v>
      </c>
      <c r="AB275" s="1" t="s">
        <v>58</v>
      </c>
      <c r="AC275" s="1" t="s">
        <v>60</v>
      </c>
      <c r="AD275" s="1" t="s">
        <v>57</v>
      </c>
      <c r="AE275" s="1" t="s">
        <v>60</v>
      </c>
      <c r="AF275" s="1" t="s">
        <v>58</v>
      </c>
      <c r="AG275" s="1" t="s">
        <v>60</v>
      </c>
      <c r="AH275" s="1" t="s">
        <v>60</v>
      </c>
      <c r="AI275" s="1" t="s">
        <v>58</v>
      </c>
      <c r="AJ275" s="1" t="s">
        <v>58</v>
      </c>
      <c r="AK275" s="1">
        <v>1</v>
      </c>
    </row>
    <row r="276" spans="1:37" x14ac:dyDescent="0.3">
      <c r="A276" s="1" t="s">
        <v>530</v>
      </c>
      <c r="C276" s="1" t="s">
        <v>72</v>
      </c>
      <c r="D276" s="1" t="s">
        <v>63</v>
      </c>
      <c r="E276" s="1" t="s">
        <v>85</v>
      </c>
      <c r="F276" s="1" t="s">
        <v>65</v>
      </c>
      <c r="G276" s="1" t="s">
        <v>66</v>
      </c>
      <c r="H276" s="1" t="s">
        <v>74</v>
      </c>
      <c r="I276" s="1" t="s">
        <v>377</v>
      </c>
      <c r="J276" s="1" t="s">
        <v>82</v>
      </c>
      <c r="K276" s="1" t="s">
        <v>47</v>
      </c>
      <c r="L276" s="1" t="s">
        <v>48</v>
      </c>
      <c r="M276" s="1" t="s">
        <v>49</v>
      </c>
      <c r="N276" s="1" t="s">
        <v>50</v>
      </c>
      <c r="O276" s="1" t="s">
        <v>51</v>
      </c>
      <c r="P276" s="1" t="s">
        <v>52</v>
      </c>
      <c r="Q276" s="1" t="s">
        <v>53</v>
      </c>
      <c r="R276" s="1" t="s">
        <v>54</v>
      </c>
      <c r="S276" s="1" t="s">
        <v>53</v>
      </c>
      <c r="T276" s="1" t="b">
        <v>1</v>
      </c>
      <c r="U276" s="1" t="s">
        <v>55</v>
      </c>
      <c r="V276" s="1" t="s">
        <v>56</v>
      </c>
      <c r="W276" s="1" t="b">
        <v>1</v>
      </c>
      <c r="X276" s="1" t="s">
        <v>57</v>
      </c>
      <c r="Y276" s="1" t="s">
        <v>60</v>
      </c>
      <c r="Z276" s="1" t="s">
        <v>60</v>
      </c>
      <c r="AA276" s="1" t="s">
        <v>60</v>
      </c>
      <c r="AB276" s="1" t="s">
        <v>58</v>
      </c>
      <c r="AC276" s="1" t="s">
        <v>60</v>
      </c>
      <c r="AD276" s="1" t="s">
        <v>59</v>
      </c>
      <c r="AE276" s="1" t="s">
        <v>60</v>
      </c>
      <c r="AF276" s="1" t="s">
        <v>60</v>
      </c>
      <c r="AG276" s="1" t="s">
        <v>59</v>
      </c>
      <c r="AH276" s="1" t="s">
        <v>58</v>
      </c>
      <c r="AI276" s="1" t="s">
        <v>60</v>
      </c>
      <c r="AJ276" s="1" t="s">
        <v>60</v>
      </c>
      <c r="AK276" s="1">
        <v>0</v>
      </c>
    </row>
    <row r="277" spans="1:37" x14ac:dyDescent="0.3">
      <c r="A277" s="1" t="s">
        <v>531</v>
      </c>
      <c r="C277" s="1" t="s">
        <v>72</v>
      </c>
      <c r="D277" s="1" t="s">
        <v>73</v>
      </c>
      <c r="E277" s="1" t="s">
        <v>64</v>
      </c>
      <c r="F277" s="1" t="s">
        <v>65</v>
      </c>
      <c r="G277" s="1" t="s">
        <v>43</v>
      </c>
      <c r="H277" s="1" t="s">
        <v>67</v>
      </c>
      <c r="I277" s="1" t="s">
        <v>105</v>
      </c>
      <c r="J277" s="1" t="s">
        <v>46</v>
      </c>
      <c r="K277" s="1" t="s">
        <v>47</v>
      </c>
      <c r="L277" s="1" t="s">
        <v>48</v>
      </c>
      <c r="M277" s="1" t="s">
        <v>76</v>
      </c>
      <c r="N277" s="1" t="s">
        <v>50</v>
      </c>
      <c r="O277" s="1" t="s">
        <v>51</v>
      </c>
      <c r="P277" s="1" t="s">
        <v>52</v>
      </c>
      <c r="Q277" s="1" t="s">
        <v>53</v>
      </c>
      <c r="R277" s="1" t="s">
        <v>54</v>
      </c>
      <c r="S277" s="1" t="s">
        <v>53</v>
      </c>
      <c r="T277" s="1" t="b">
        <v>1</v>
      </c>
      <c r="U277" s="1" t="s">
        <v>55</v>
      </c>
      <c r="V277" s="1" t="s">
        <v>79</v>
      </c>
      <c r="W277" s="1" t="b">
        <v>1</v>
      </c>
      <c r="X277" s="1" t="s">
        <v>58</v>
      </c>
      <c r="Y277" s="1" t="s">
        <v>58</v>
      </c>
      <c r="Z277" s="1" t="s">
        <v>59</v>
      </c>
      <c r="AA277" s="1" t="s">
        <v>58</v>
      </c>
      <c r="AB277" s="1" t="s">
        <v>58</v>
      </c>
      <c r="AC277" s="1" t="s">
        <v>60</v>
      </c>
      <c r="AD277" s="1" t="s">
        <v>58</v>
      </c>
      <c r="AE277" s="1" t="s">
        <v>60</v>
      </c>
      <c r="AF277" s="1" t="s">
        <v>58</v>
      </c>
      <c r="AG277" s="1" t="s">
        <v>60</v>
      </c>
      <c r="AH277" s="1" t="s">
        <v>60</v>
      </c>
      <c r="AI277" s="1" t="s">
        <v>57</v>
      </c>
      <c r="AJ277" s="1" t="s">
        <v>58</v>
      </c>
      <c r="AK277" s="1">
        <v>1</v>
      </c>
    </row>
    <row r="278" spans="1:37" x14ac:dyDescent="0.3">
      <c r="A278" s="1" t="s">
        <v>532</v>
      </c>
      <c r="C278" s="1" t="s">
        <v>580</v>
      </c>
      <c r="D278" s="1" t="s">
        <v>126</v>
      </c>
      <c r="E278" s="1" t="s">
        <v>85</v>
      </c>
      <c r="F278" s="1" t="s">
        <v>65</v>
      </c>
      <c r="G278" s="1" t="s">
        <v>66</v>
      </c>
      <c r="H278" s="1" t="s">
        <v>67</v>
      </c>
      <c r="I278" s="1" t="s">
        <v>68</v>
      </c>
      <c r="J278" s="1" t="s">
        <v>82</v>
      </c>
      <c r="K278" s="1" t="s">
        <v>47</v>
      </c>
      <c r="L278" s="1" t="s">
        <v>48</v>
      </c>
      <c r="M278" s="1" t="s">
        <v>92</v>
      </c>
      <c r="N278" s="1" t="s">
        <v>50</v>
      </c>
      <c r="O278" s="1" t="s">
        <v>51</v>
      </c>
      <c r="P278" s="1" t="s">
        <v>52</v>
      </c>
      <c r="Q278" s="1" t="s">
        <v>53</v>
      </c>
      <c r="R278" s="1" t="s">
        <v>182</v>
      </c>
      <c r="S278" s="1" t="s">
        <v>53</v>
      </c>
      <c r="T278" s="1" t="b">
        <v>0</v>
      </c>
      <c r="U278" s="1" t="s">
        <v>55</v>
      </c>
      <c r="V278" s="1" t="s">
        <v>56</v>
      </c>
      <c r="W278" s="1" t="b">
        <v>1</v>
      </c>
      <c r="X278" s="1" t="s">
        <v>58</v>
      </c>
      <c r="Y278" s="1" t="s">
        <v>60</v>
      </c>
      <c r="Z278" s="1" t="s">
        <v>59</v>
      </c>
      <c r="AA278" s="1" t="s">
        <v>59</v>
      </c>
      <c r="AB278" s="1" t="s">
        <v>58</v>
      </c>
      <c r="AC278" s="1" t="s">
        <v>60</v>
      </c>
      <c r="AD278" s="1" t="s">
        <v>60</v>
      </c>
      <c r="AE278" s="1" t="s">
        <v>60</v>
      </c>
      <c r="AF278" s="1" t="s">
        <v>60</v>
      </c>
      <c r="AG278" s="1" t="s">
        <v>60</v>
      </c>
      <c r="AH278" s="1" t="s">
        <v>58</v>
      </c>
      <c r="AI278" s="1" t="s">
        <v>58</v>
      </c>
      <c r="AJ278" s="1" t="s">
        <v>58</v>
      </c>
      <c r="AK278" s="1">
        <v>0</v>
      </c>
    </row>
    <row r="279" spans="1:37" x14ac:dyDescent="0.3">
      <c r="A279" s="1" t="s">
        <v>533</v>
      </c>
      <c r="C279" s="1" t="s">
        <v>580</v>
      </c>
      <c r="D279" s="1" t="s">
        <v>63</v>
      </c>
      <c r="E279" s="1" t="s">
        <v>85</v>
      </c>
      <c r="F279" s="1" t="s">
        <v>65</v>
      </c>
      <c r="G279" s="1" t="s">
        <v>66</v>
      </c>
      <c r="H279" s="1" t="s">
        <v>109</v>
      </c>
      <c r="I279" s="1" t="s">
        <v>68</v>
      </c>
      <c r="J279" s="1" t="s">
        <v>82</v>
      </c>
      <c r="K279" s="1" t="s">
        <v>47</v>
      </c>
      <c r="L279" s="1" t="s">
        <v>48</v>
      </c>
      <c r="M279" s="1" t="s">
        <v>49</v>
      </c>
      <c r="N279" s="1" t="s">
        <v>50</v>
      </c>
      <c r="O279" s="1" t="s">
        <v>51</v>
      </c>
      <c r="P279" s="1" t="s">
        <v>52</v>
      </c>
      <c r="Q279" s="1" t="s">
        <v>53</v>
      </c>
      <c r="R279" s="1" t="s">
        <v>54</v>
      </c>
      <c r="S279" s="1" t="s">
        <v>53</v>
      </c>
      <c r="T279" s="1" t="b">
        <v>1</v>
      </c>
      <c r="U279" s="1" t="s">
        <v>55</v>
      </c>
      <c r="V279" s="1" t="s">
        <v>56</v>
      </c>
      <c r="W279" s="1" t="b">
        <v>1</v>
      </c>
      <c r="X279" s="1" t="s">
        <v>60</v>
      </c>
      <c r="Y279" s="1" t="s">
        <v>60</v>
      </c>
      <c r="Z279" s="1" t="s">
        <v>59</v>
      </c>
      <c r="AA279" s="1" t="s">
        <v>59</v>
      </c>
      <c r="AB279" s="1" t="s">
        <v>58</v>
      </c>
      <c r="AC279" s="1" t="s">
        <v>60</v>
      </c>
      <c r="AD279" s="1" t="s">
        <v>59</v>
      </c>
      <c r="AE279" s="1" t="s">
        <v>59</v>
      </c>
      <c r="AF279" s="1" t="s">
        <v>60</v>
      </c>
      <c r="AG279" s="1" t="s">
        <v>60</v>
      </c>
      <c r="AH279" s="1" t="s">
        <v>60</v>
      </c>
      <c r="AI279" s="1" t="s">
        <v>60</v>
      </c>
      <c r="AJ279" s="1" t="s">
        <v>60</v>
      </c>
      <c r="AK279" s="1">
        <v>0</v>
      </c>
    </row>
    <row r="280" spans="1:37" x14ac:dyDescent="0.3">
      <c r="A280" s="1" t="s">
        <v>534</v>
      </c>
      <c r="C280" s="1" t="s">
        <v>72</v>
      </c>
      <c r="D280" s="1" t="s">
        <v>40</v>
      </c>
      <c r="E280" s="1" t="s">
        <v>64</v>
      </c>
      <c r="F280" s="1" t="s">
        <v>65</v>
      </c>
      <c r="G280" s="1" t="s">
        <v>66</v>
      </c>
      <c r="H280" s="1" t="s">
        <v>67</v>
      </c>
      <c r="I280" s="1" t="s">
        <v>105</v>
      </c>
      <c r="J280" s="1" t="s">
        <v>82</v>
      </c>
      <c r="K280" s="1" t="s">
        <v>47</v>
      </c>
      <c r="L280" s="1" t="s">
        <v>48</v>
      </c>
      <c r="M280" s="1" t="s">
        <v>69</v>
      </c>
      <c r="N280" s="1" t="s">
        <v>50</v>
      </c>
      <c r="O280" s="1" t="s">
        <v>51</v>
      </c>
      <c r="P280" s="1" t="s">
        <v>52</v>
      </c>
      <c r="Q280" s="1" t="s">
        <v>53</v>
      </c>
      <c r="R280" s="1" t="s">
        <v>54</v>
      </c>
      <c r="S280" s="1" t="s">
        <v>53</v>
      </c>
      <c r="T280" s="1" t="b">
        <v>1</v>
      </c>
      <c r="U280" s="1" t="s">
        <v>55</v>
      </c>
      <c r="V280" s="1" t="s">
        <v>56</v>
      </c>
      <c r="W280" s="1" t="b">
        <v>1</v>
      </c>
      <c r="X280" s="1" t="s">
        <v>59</v>
      </c>
      <c r="Y280" s="1" t="s">
        <v>59</v>
      </c>
      <c r="Z280" s="1" t="s">
        <v>59</v>
      </c>
      <c r="AA280" s="1" t="s">
        <v>57</v>
      </c>
      <c r="AB280" s="1" t="s">
        <v>58</v>
      </c>
      <c r="AC280" s="1" t="s">
        <v>60</v>
      </c>
      <c r="AD280" s="1" t="s">
        <v>59</v>
      </c>
      <c r="AE280" s="1" t="s">
        <v>59</v>
      </c>
      <c r="AF280" s="1" t="s">
        <v>60</v>
      </c>
      <c r="AG280" s="1" t="s">
        <v>60</v>
      </c>
      <c r="AH280" s="1" t="s">
        <v>58</v>
      </c>
      <c r="AI280" s="1" t="s">
        <v>60</v>
      </c>
      <c r="AJ280" s="1" t="s">
        <v>59</v>
      </c>
      <c r="AK280" s="1">
        <v>0</v>
      </c>
    </row>
    <row r="281" spans="1:37" x14ac:dyDescent="0.3">
      <c r="A281" s="1" t="s">
        <v>535</v>
      </c>
      <c r="C281" s="1" t="s">
        <v>580</v>
      </c>
      <c r="D281" s="1" t="s">
        <v>63</v>
      </c>
      <c r="E281" s="1" t="s">
        <v>41</v>
      </c>
      <c r="F281" s="1" t="s">
        <v>42</v>
      </c>
      <c r="G281" s="1" t="s">
        <v>66</v>
      </c>
      <c r="H281" s="1" t="s">
        <v>109</v>
      </c>
      <c r="I281" s="1" t="s">
        <v>97</v>
      </c>
      <c r="J281" s="1" t="s">
        <v>46</v>
      </c>
      <c r="K281" s="1" t="s">
        <v>47</v>
      </c>
      <c r="L281" s="1" t="s">
        <v>48</v>
      </c>
      <c r="M281" s="1" t="s">
        <v>76</v>
      </c>
      <c r="N281" s="1" t="s">
        <v>50</v>
      </c>
      <c r="O281" s="1" t="s">
        <v>51</v>
      </c>
      <c r="P281" s="1" t="s">
        <v>52</v>
      </c>
      <c r="Q281" s="1" t="s">
        <v>53</v>
      </c>
      <c r="R281" s="1" t="s">
        <v>54</v>
      </c>
      <c r="S281" s="1" t="s">
        <v>53</v>
      </c>
      <c r="T281" s="1" t="b">
        <v>1</v>
      </c>
      <c r="U281" s="1" t="s">
        <v>55</v>
      </c>
      <c r="V281" s="1" t="s">
        <v>56</v>
      </c>
      <c r="W281" s="1" t="b">
        <v>1</v>
      </c>
      <c r="X281" s="1" t="s">
        <v>58</v>
      </c>
      <c r="Y281" s="1" t="s">
        <v>58</v>
      </c>
      <c r="Z281" s="1" t="s">
        <v>58</v>
      </c>
      <c r="AA281" s="1" t="s">
        <v>58</v>
      </c>
      <c r="AB281" s="1" t="s">
        <v>57</v>
      </c>
      <c r="AC281" s="1" t="s">
        <v>60</v>
      </c>
      <c r="AD281" s="1" t="s">
        <v>58</v>
      </c>
      <c r="AE281" s="1" t="s">
        <v>60</v>
      </c>
      <c r="AF281" s="1" t="s">
        <v>57</v>
      </c>
      <c r="AG281" s="1" t="s">
        <v>59</v>
      </c>
      <c r="AH281" s="1" t="s">
        <v>58</v>
      </c>
      <c r="AI281" s="1" t="s">
        <v>57</v>
      </c>
      <c r="AJ281" s="1" t="s">
        <v>58</v>
      </c>
      <c r="AK281" s="1">
        <v>1</v>
      </c>
    </row>
    <row r="282" spans="1:37" x14ac:dyDescent="0.3">
      <c r="A282" s="1" t="s">
        <v>536</v>
      </c>
      <c r="C282" s="1" t="s">
        <v>72</v>
      </c>
      <c r="D282" s="1" t="s">
        <v>73</v>
      </c>
      <c r="E282" s="1" t="s">
        <v>64</v>
      </c>
      <c r="F282" s="1" t="s">
        <v>65</v>
      </c>
      <c r="G282" s="1" t="s">
        <v>66</v>
      </c>
      <c r="H282" s="1" t="s">
        <v>67</v>
      </c>
      <c r="I282" s="1" t="s">
        <v>87</v>
      </c>
      <c r="J282" s="1" t="s">
        <v>82</v>
      </c>
      <c r="K282" s="1" t="s">
        <v>47</v>
      </c>
      <c r="L282" s="1" t="s">
        <v>48</v>
      </c>
      <c r="M282" s="1" t="s">
        <v>92</v>
      </c>
      <c r="N282" s="1" t="s">
        <v>50</v>
      </c>
      <c r="O282" s="1" t="s">
        <v>51</v>
      </c>
      <c r="P282" s="1" t="s">
        <v>251</v>
      </c>
      <c r="Q282" s="1" t="s">
        <v>53</v>
      </c>
      <c r="R282" s="1" t="s">
        <v>54</v>
      </c>
      <c r="S282" s="1" t="s">
        <v>78</v>
      </c>
      <c r="T282" s="1" t="b">
        <v>1</v>
      </c>
      <c r="U282" s="1" t="s">
        <v>55</v>
      </c>
      <c r="V282" s="1" t="s">
        <v>79</v>
      </c>
      <c r="W282" s="1" t="b">
        <v>0</v>
      </c>
      <c r="X282" s="1" t="s">
        <v>58</v>
      </c>
      <c r="Y282" s="1" t="s">
        <v>59</v>
      </c>
      <c r="Z282" s="1" t="s">
        <v>59</v>
      </c>
      <c r="AA282" s="1" t="s">
        <v>60</v>
      </c>
      <c r="AB282" s="1" t="s">
        <v>59</v>
      </c>
      <c r="AC282" s="1" t="s">
        <v>60</v>
      </c>
      <c r="AD282" s="1" t="s">
        <v>59</v>
      </c>
      <c r="AE282" s="1" t="s">
        <v>59</v>
      </c>
      <c r="AF282" s="1" t="s">
        <v>57</v>
      </c>
      <c r="AG282" s="1" t="s">
        <v>58</v>
      </c>
      <c r="AH282" s="1" t="s">
        <v>57</v>
      </c>
      <c r="AI282" s="1" t="s">
        <v>59</v>
      </c>
      <c r="AJ282" s="1" t="s">
        <v>60</v>
      </c>
      <c r="AK282" s="1">
        <v>0</v>
      </c>
    </row>
    <row r="283" spans="1:37" x14ac:dyDescent="0.3">
      <c r="A283" s="1" t="s">
        <v>537</v>
      </c>
      <c r="C283" s="1" t="s">
        <v>72</v>
      </c>
      <c r="D283" s="1" t="s">
        <v>40</v>
      </c>
      <c r="E283" s="1" t="s">
        <v>85</v>
      </c>
      <c r="F283" s="1" t="s">
        <v>65</v>
      </c>
      <c r="G283" s="1" t="s">
        <v>43</v>
      </c>
      <c r="H283" s="1" t="s">
        <v>109</v>
      </c>
      <c r="I283" s="1" t="s">
        <v>110</v>
      </c>
      <c r="J283" s="1" t="s">
        <v>82</v>
      </c>
      <c r="K283" s="1" t="s">
        <v>47</v>
      </c>
      <c r="L283" s="1" t="s">
        <v>48</v>
      </c>
      <c r="M283" s="1" t="s">
        <v>92</v>
      </c>
      <c r="N283" s="1" t="s">
        <v>50</v>
      </c>
      <c r="O283" s="1" t="s">
        <v>51</v>
      </c>
      <c r="P283" s="1" t="s">
        <v>52</v>
      </c>
      <c r="Q283" s="1" t="s">
        <v>53</v>
      </c>
      <c r="R283" s="1" t="s">
        <v>54</v>
      </c>
      <c r="S283" s="1" t="s">
        <v>53</v>
      </c>
      <c r="T283" s="1" t="b">
        <v>1</v>
      </c>
      <c r="U283" s="1" t="s">
        <v>55</v>
      </c>
      <c r="V283" s="1" t="s">
        <v>79</v>
      </c>
      <c r="W283" s="1" t="b">
        <v>1</v>
      </c>
      <c r="X283" s="1" t="s">
        <v>58</v>
      </c>
      <c r="Y283" s="1" t="s">
        <v>60</v>
      </c>
      <c r="Z283" s="1" t="s">
        <v>58</v>
      </c>
      <c r="AA283" s="1" t="s">
        <v>58</v>
      </c>
      <c r="AB283" s="1" t="s">
        <v>57</v>
      </c>
      <c r="AC283" s="1" t="s">
        <v>60</v>
      </c>
      <c r="AD283" s="1" t="s">
        <v>59</v>
      </c>
      <c r="AE283" s="1" t="s">
        <v>59</v>
      </c>
      <c r="AF283" s="1" t="s">
        <v>60</v>
      </c>
      <c r="AG283" s="1" t="s">
        <v>60</v>
      </c>
      <c r="AH283" s="1" t="s">
        <v>58</v>
      </c>
      <c r="AI283" s="1" t="s">
        <v>60</v>
      </c>
      <c r="AJ283" s="1" t="s">
        <v>58</v>
      </c>
      <c r="AK283" s="1">
        <v>0</v>
      </c>
    </row>
    <row r="284" spans="1:37" x14ac:dyDescent="0.3">
      <c r="A284" s="1" t="s">
        <v>538</v>
      </c>
      <c r="C284" s="1" t="s">
        <v>72</v>
      </c>
      <c r="D284" s="1" t="s">
        <v>63</v>
      </c>
      <c r="E284" s="1" t="s">
        <v>85</v>
      </c>
      <c r="F284" s="1" t="s">
        <v>65</v>
      </c>
      <c r="G284" s="1" t="s">
        <v>43</v>
      </c>
      <c r="H284" s="1" t="s">
        <v>109</v>
      </c>
      <c r="I284" s="1" t="s">
        <v>91</v>
      </c>
      <c r="J284" s="1" t="s">
        <v>82</v>
      </c>
      <c r="K284" s="1" t="s">
        <v>47</v>
      </c>
      <c r="L284" s="1" t="s">
        <v>48</v>
      </c>
      <c r="M284" s="1" t="s">
        <v>92</v>
      </c>
      <c r="O284" s="1" t="s">
        <v>51</v>
      </c>
      <c r="P284" s="1" t="s">
        <v>52</v>
      </c>
      <c r="Q284" s="1" t="s">
        <v>53</v>
      </c>
      <c r="R284" s="1" t="s">
        <v>54</v>
      </c>
      <c r="S284" s="1" t="s">
        <v>78</v>
      </c>
      <c r="T284" s="1" t="b">
        <v>1</v>
      </c>
      <c r="U284" s="1" t="s">
        <v>55</v>
      </c>
      <c r="V284" s="1" t="s">
        <v>56</v>
      </c>
      <c r="W284" s="1" t="b">
        <v>1</v>
      </c>
      <c r="X284" s="1" t="s">
        <v>58</v>
      </c>
      <c r="Y284" s="1" t="s">
        <v>60</v>
      </c>
      <c r="Z284" s="1" t="s">
        <v>58</v>
      </c>
      <c r="AA284" s="1" t="s">
        <v>60</v>
      </c>
      <c r="AB284" s="1" t="s">
        <v>60</v>
      </c>
      <c r="AC284" s="1" t="s">
        <v>60</v>
      </c>
      <c r="AD284" s="1" t="s">
        <v>59</v>
      </c>
      <c r="AE284" s="1" t="s">
        <v>58</v>
      </c>
      <c r="AF284" s="1" t="s">
        <v>60</v>
      </c>
      <c r="AG284" s="1" t="s">
        <v>59</v>
      </c>
      <c r="AH284" s="1" t="s">
        <v>58</v>
      </c>
      <c r="AI284" s="1" t="s">
        <v>57</v>
      </c>
      <c r="AJ284" s="1" t="s">
        <v>57</v>
      </c>
      <c r="AK284" s="1">
        <v>0</v>
      </c>
    </row>
    <row r="285" spans="1:37" x14ac:dyDescent="0.3">
      <c r="A285" s="1" t="s">
        <v>539</v>
      </c>
      <c r="C285" s="1" t="s">
        <v>580</v>
      </c>
      <c r="D285" s="1" t="s">
        <v>63</v>
      </c>
      <c r="E285" s="1" t="s">
        <v>85</v>
      </c>
      <c r="F285" s="1" t="s">
        <v>65</v>
      </c>
      <c r="G285" s="1" t="s">
        <v>43</v>
      </c>
      <c r="H285" s="1" t="s">
        <v>44</v>
      </c>
      <c r="I285" s="1" t="s">
        <v>110</v>
      </c>
      <c r="J285" s="1" t="s">
        <v>82</v>
      </c>
      <c r="K285" s="1" t="s">
        <v>47</v>
      </c>
      <c r="L285" s="1" t="s">
        <v>48</v>
      </c>
      <c r="M285" s="1" t="s">
        <v>49</v>
      </c>
      <c r="N285" s="1" t="s">
        <v>50</v>
      </c>
      <c r="O285" s="1" t="s">
        <v>51</v>
      </c>
      <c r="P285" s="1" t="s">
        <v>52</v>
      </c>
      <c r="Q285" s="1" t="s">
        <v>53</v>
      </c>
      <c r="R285" s="1" t="s">
        <v>54</v>
      </c>
      <c r="S285" s="1" t="s">
        <v>53</v>
      </c>
      <c r="T285" s="1" t="b">
        <v>1</v>
      </c>
      <c r="U285" s="1" t="s">
        <v>55</v>
      </c>
      <c r="V285" s="1" t="s">
        <v>56</v>
      </c>
      <c r="W285" s="1" t="b">
        <v>1</v>
      </c>
      <c r="X285" s="1" t="s">
        <v>58</v>
      </c>
      <c r="Y285" s="1" t="s">
        <v>60</v>
      </c>
      <c r="Z285" s="1" t="s">
        <v>59</v>
      </c>
      <c r="AA285" s="1" t="s">
        <v>59</v>
      </c>
      <c r="AB285" s="1" t="s">
        <v>58</v>
      </c>
      <c r="AC285" s="1" t="s">
        <v>58</v>
      </c>
      <c r="AD285" s="1" t="s">
        <v>59</v>
      </c>
      <c r="AE285" s="1" t="s">
        <v>59</v>
      </c>
      <c r="AF285" s="1" t="s">
        <v>60</v>
      </c>
      <c r="AG285" s="1" t="s">
        <v>60</v>
      </c>
      <c r="AH285" s="1" t="s">
        <v>60</v>
      </c>
      <c r="AI285" s="1" t="s">
        <v>60</v>
      </c>
      <c r="AJ285" s="1" t="s">
        <v>57</v>
      </c>
      <c r="AK285" s="1">
        <v>0</v>
      </c>
    </row>
    <row r="286" spans="1:37" x14ac:dyDescent="0.3">
      <c r="A286" s="1" t="s">
        <v>540</v>
      </c>
      <c r="C286" s="1" t="s">
        <v>580</v>
      </c>
      <c r="D286" s="1" t="s">
        <v>40</v>
      </c>
      <c r="E286" s="1" t="s">
        <v>85</v>
      </c>
      <c r="F286" s="1" t="s">
        <v>65</v>
      </c>
      <c r="G286" s="1" t="s">
        <v>66</v>
      </c>
      <c r="H286" s="1" t="s">
        <v>321</v>
      </c>
      <c r="I286" s="1" t="s">
        <v>91</v>
      </c>
      <c r="J286" s="1" t="s">
        <v>82</v>
      </c>
      <c r="K286" s="1" t="s">
        <v>47</v>
      </c>
      <c r="L286" s="1" t="s">
        <v>48</v>
      </c>
      <c r="M286" s="1" t="s">
        <v>92</v>
      </c>
      <c r="N286" s="1" t="s">
        <v>102</v>
      </c>
      <c r="O286" s="1" t="s">
        <v>51</v>
      </c>
      <c r="P286" s="1" t="s">
        <v>52</v>
      </c>
      <c r="Q286" s="1" t="s">
        <v>53</v>
      </c>
      <c r="R286" s="1" t="s">
        <v>116</v>
      </c>
      <c r="S286" s="1" t="s">
        <v>53</v>
      </c>
      <c r="T286" s="1" t="b">
        <v>1</v>
      </c>
      <c r="U286" s="1" t="s">
        <v>55</v>
      </c>
      <c r="V286" s="1" t="s">
        <v>79</v>
      </c>
      <c r="W286" s="1" t="b">
        <v>1</v>
      </c>
      <c r="X286" s="1" t="s">
        <v>60</v>
      </c>
      <c r="Y286" s="1" t="s">
        <v>59</v>
      </c>
      <c r="Z286" s="1" t="s">
        <v>60</v>
      </c>
      <c r="AA286" s="1" t="s">
        <v>58</v>
      </c>
      <c r="AB286" s="1" t="s">
        <v>60</v>
      </c>
      <c r="AC286" s="1" t="s">
        <v>60</v>
      </c>
      <c r="AD286" s="1" t="s">
        <v>60</v>
      </c>
      <c r="AE286" s="1" t="s">
        <v>60</v>
      </c>
      <c r="AF286" s="1" t="s">
        <v>58</v>
      </c>
      <c r="AG286" s="1" t="s">
        <v>60</v>
      </c>
      <c r="AH286" s="1" t="s">
        <v>58</v>
      </c>
      <c r="AI286" s="1" t="s">
        <v>60</v>
      </c>
      <c r="AJ286" s="1" t="s">
        <v>60</v>
      </c>
      <c r="AK286" s="1">
        <v>0</v>
      </c>
    </row>
    <row r="287" spans="1:37" x14ac:dyDescent="0.3">
      <c r="A287" s="1" t="s">
        <v>541</v>
      </c>
      <c r="C287" s="1" t="s">
        <v>72</v>
      </c>
      <c r="D287" s="1" t="s">
        <v>63</v>
      </c>
      <c r="E287" s="1" t="s">
        <v>85</v>
      </c>
      <c r="F287" s="1" t="s">
        <v>65</v>
      </c>
      <c r="G287" s="1" t="s">
        <v>66</v>
      </c>
      <c r="H287" s="1" t="s">
        <v>67</v>
      </c>
      <c r="I287" s="1" t="s">
        <v>105</v>
      </c>
      <c r="J287" s="1" t="s">
        <v>82</v>
      </c>
      <c r="K287" s="1" t="s">
        <v>47</v>
      </c>
      <c r="L287" s="1" t="s">
        <v>48</v>
      </c>
      <c r="M287" s="1" t="s">
        <v>92</v>
      </c>
      <c r="N287" s="1" t="s">
        <v>50</v>
      </c>
      <c r="O287" s="1" t="s">
        <v>51</v>
      </c>
      <c r="P287" s="1" t="s">
        <v>52</v>
      </c>
      <c r="Q287" s="1" t="s">
        <v>53</v>
      </c>
      <c r="R287" s="1" t="s">
        <v>54</v>
      </c>
      <c r="S287" s="1" t="s">
        <v>53</v>
      </c>
      <c r="T287" s="1" t="b">
        <v>1</v>
      </c>
      <c r="U287" s="1" t="s">
        <v>55</v>
      </c>
      <c r="V287" s="1" t="s">
        <v>79</v>
      </c>
      <c r="W287" s="1" t="b">
        <v>0</v>
      </c>
      <c r="X287" s="1" t="s">
        <v>58</v>
      </c>
      <c r="Y287" s="1" t="s">
        <v>60</v>
      </c>
      <c r="Z287" s="1" t="s">
        <v>59</v>
      </c>
      <c r="AA287" s="1" t="s">
        <v>60</v>
      </c>
      <c r="AB287" s="1" t="s">
        <v>57</v>
      </c>
      <c r="AC287" s="1" t="s">
        <v>60</v>
      </c>
      <c r="AD287" s="1" t="s">
        <v>60</v>
      </c>
      <c r="AE287" s="1" t="s">
        <v>60</v>
      </c>
      <c r="AF287" s="1" t="s">
        <v>60</v>
      </c>
      <c r="AG287" s="1" t="s">
        <v>59</v>
      </c>
      <c r="AH287" s="1" t="s">
        <v>58</v>
      </c>
      <c r="AI287" s="1" t="s">
        <v>58</v>
      </c>
      <c r="AJ287" s="1" t="s">
        <v>60</v>
      </c>
      <c r="AK287" s="1">
        <v>0</v>
      </c>
    </row>
    <row r="288" spans="1:37" x14ac:dyDescent="0.3">
      <c r="A288" s="1" t="s">
        <v>542</v>
      </c>
      <c r="C288" s="1" t="s">
        <v>580</v>
      </c>
      <c r="D288" s="1" t="s">
        <v>63</v>
      </c>
      <c r="E288" s="1" t="s">
        <v>41</v>
      </c>
      <c r="F288" s="1" t="s">
        <v>65</v>
      </c>
      <c r="G288" s="1" t="s">
        <v>66</v>
      </c>
      <c r="H288" s="1" t="s">
        <v>67</v>
      </c>
      <c r="I288" s="1" t="s">
        <v>68</v>
      </c>
      <c r="J288" s="1" t="s">
        <v>46</v>
      </c>
      <c r="K288" s="1" t="s">
        <v>47</v>
      </c>
      <c r="L288" s="1" t="s">
        <v>48</v>
      </c>
      <c r="M288" s="1" t="s">
        <v>49</v>
      </c>
      <c r="N288" s="1" t="s">
        <v>50</v>
      </c>
      <c r="O288" s="1" t="s">
        <v>51</v>
      </c>
      <c r="P288" s="1" t="s">
        <v>52</v>
      </c>
      <c r="Q288" s="1" t="s">
        <v>53</v>
      </c>
      <c r="R288" s="1" t="s">
        <v>54</v>
      </c>
      <c r="S288" s="1" t="s">
        <v>53</v>
      </c>
      <c r="T288" s="1" t="b">
        <v>1</v>
      </c>
      <c r="U288" s="1" t="s">
        <v>55</v>
      </c>
      <c r="V288" s="1" t="s">
        <v>56</v>
      </c>
      <c r="W288" s="1" t="b">
        <v>1</v>
      </c>
      <c r="X288" s="1" t="s">
        <v>57</v>
      </c>
      <c r="Y288" s="1" t="s">
        <v>59</v>
      </c>
      <c r="Z288" s="1" t="s">
        <v>59</v>
      </c>
      <c r="AA288" s="1" t="s">
        <v>59</v>
      </c>
      <c r="AB288" s="1" t="s">
        <v>59</v>
      </c>
      <c r="AC288" s="1" t="s">
        <v>60</v>
      </c>
      <c r="AD288" s="1" t="s">
        <v>59</v>
      </c>
      <c r="AE288" s="1" t="s">
        <v>59</v>
      </c>
      <c r="AF288" s="1" t="s">
        <v>57</v>
      </c>
      <c r="AG288" s="1" t="s">
        <v>59</v>
      </c>
      <c r="AH288" s="1" t="s">
        <v>60</v>
      </c>
      <c r="AI288" s="1" t="s">
        <v>60</v>
      </c>
      <c r="AJ288" s="1" t="s">
        <v>60</v>
      </c>
      <c r="AK288" s="1">
        <v>0</v>
      </c>
    </row>
    <row r="289" spans="1:37" x14ac:dyDescent="0.3">
      <c r="A289" s="1" t="s">
        <v>543</v>
      </c>
      <c r="C289" s="1" t="s">
        <v>580</v>
      </c>
      <c r="D289" s="1" t="s">
        <v>63</v>
      </c>
      <c r="E289" s="1" t="s">
        <v>85</v>
      </c>
      <c r="F289" s="1" t="s">
        <v>42</v>
      </c>
      <c r="G289" s="1" t="s">
        <v>43</v>
      </c>
      <c r="H289" s="1" t="s">
        <v>109</v>
      </c>
      <c r="I289" s="1" t="s">
        <v>87</v>
      </c>
      <c r="J289" s="1" t="s">
        <v>82</v>
      </c>
      <c r="K289" s="1" t="s">
        <v>47</v>
      </c>
      <c r="L289" s="1" t="s">
        <v>122</v>
      </c>
      <c r="M289" s="1" t="s">
        <v>49</v>
      </c>
      <c r="N289" s="1" t="s">
        <v>50</v>
      </c>
      <c r="O289" s="1" t="s">
        <v>51</v>
      </c>
      <c r="P289" s="1" t="s">
        <v>52</v>
      </c>
      <c r="Q289" s="1" t="s">
        <v>53</v>
      </c>
      <c r="R289" s="1" t="s">
        <v>54</v>
      </c>
      <c r="S289" s="1" t="s">
        <v>53</v>
      </c>
      <c r="T289" s="1" t="b">
        <v>1</v>
      </c>
      <c r="U289" s="1" t="s">
        <v>55</v>
      </c>
      <c r="V289" s="1" t="s">
        <v>56</v>
      </c>
      <c r="W289" s="1" t="b">
        <v>1</v>
      </c>
      <c r="X289" s="1" t="s">
        <v>58</v>
      </c>
      <c r="Y289" s="1" t="s">
        <v>59</v>
      </c>
      <c r="Z289" s="1" t="s">
        <v>59</v>
      </c>
      <c r="AA289" s="1" t="s">
        <v>59</v>
      </c>
      <c r="AB289" s="1" t="s">
        <v>58</v>
      </c>
      <c r="AC289" s="1" t="s">
        <v>60</v>
      </c>
      <c r="AD289" s="1" t="s">
        <v>60</v>
      </c>
      <c r="AE289" s="1" t="s">
        <v>60</v>
      </c>
      <c r="AF289" s="1" t="s">
        <v>60</v>
      </c>
      <c r="AG289" s="1" t="s">
        <v>60</v>
      </c>
      <c r="AH289" s="1" t="s">
        <v>58</v>
      </c>
      <c r="AI289" s="1" t="s">
        <v>60</v>
      </c>
      <c r="AJ289" s="1" t="s">
        <v>58</v>
      </c>
      <c r="AK289" s="1">
        <v>0</v>
      </c>
    </row>
    <row r="290" spans="1:37" x14ac:dyDescent="0.3">
      <c r="A290" s="1" t="s">
        <v>544</v>
      </c>
      <c r="C290" s="1" t="s">
        <v>580</v>
      </c>
      <c r="D290" s="1" t="s">
        <v>63</v>
      </c>
      <c r="E290" s="1" t="s">
        <v>64</v>
      </c>
      <c r="F290" s="1" t="s">
        <v>65</v>
      </c>
      <c r="G290" s="1" t="s">
        <v>137</v>
      </c>
      <c r="H290" s="1" t="s">
        <v>74</v>
      </c>
      <c r="I290" s="1" t="s">
        <v>68</v>
      </c>
      <c r="J290" s="1" t="s">
        <v>82</v>
      </c>
      <c r="K290" s="1" t="s">
        <v>47</v>
      </c>
      <c r="L290" s="1" t="s">
        <v>122</v>
      </c>
      <c r="M290" s="1" t="s">
        <v>49</v>
      </c>
      <c r="N290" s="1" t="s">
        <v>50</v>
      </c>
      <c r="O290" s="1" t="s">
        <v>51</v>
      </c>
      <c r="P290" s="1" t="s">
        <v>52</v>
      </c>
      <c r="Q290" s="1" t="s">
        <v>53</v>
      </c>
      <c r="R290" s="1" t="s">
        <v>77</v>
      </c>
      <c r="S290" s="1" t="s">
        <v>53</v>
      </c>
      <c r="T290" s="1" t="b">
        <v>1</v>
      </c>
      <c r="U290" s="1" t="s">
        <v>55</v>
      </c>
      <c r="V290" s="1" t="s">
        <v>286</v>
      </c>
      <c r="W290" s="1" t="b">
        <v>1</v>
      </c>
      <c r="X290" s="1" t="s">
        <v>57</v>
      </c>
      <c r="Y290" s="1" t="s">
        <v>57</v>
      </c>
      <c r="Z290" s="1" t="s">
        <v>57</v>
      </c>
      <c r="AA290" s="1" t="s">
        <v>57</v>
      </c>
      <c r="AB290" s="1" t="s">
        <v>59</v>
      </c>
      <c r="AC290" s="1" t="s">
        <v>58</v>
      </c>
      <c r="AD290" s="1" t="s">
        <v>58</v>
      </c>
      <c r="AE290" s="1" t="s">
        <v>58</v>
      </c>
      <c r="AF290" s="1" t="s">
        <v>60</v>
      </c>
      <c r="AG290" s="1" t="s">
        <v>59</v>
      </c>
      <c r="AH290" s="1" t="s">
        <v>58</v>
      </c>
      <c r="AI290" s="1" t="s">
        <v>60</v>
      </c>
      <c r="AJ290" s="1" t="s">
        <v>58</v>
      </c>
      <c r="AK290" s="1">
        <v>1</v>
      </c>
    </row>
    <row r="291" spans="1:37" x14ac:dyDescent="0.3">
      <c r="A291" s="1" t="s">
        <v>545</v>
      </c>
      <c r="C291" s="1" t="s">
        <v>72</v>
      </c>
      <c r="D291" s="1" t="s">
        <v>40</v>
      </c>
      <c r="E291" s="1" t="s">
        <v>64</v>
      </c>
      <c r="F291" s="1" t="s">
        <v>65</v>
      </c>
      <c r="G291" s="1" t="s">
        <v>66</v>
      </c>
      <c r="H291" s="1" t="s">
        <v>67</v>
      </c>
      <c r="I291" s="1" t="s">
        <v>105</v>
      </c>
      <c r="J291" s="1" t="s">
        <v>82</v>
      </c>
      <c r="K291" s="1" t="s">
        <v>47</v>
      </c>
      <c r="L291" s="1" t="s">
        <v>48</v>
      </c>
      <c r="M291" s="1" t="s">
        <v>92</v>
      </c>
      <c r="N291" s="1" t="s">
        <v>50</v>
      </c>
      <c r="O291" s="1" t="s">
        <v>51</v>
      </c>
      <c r="P291" s="1" t="s">
        <v>52</v>
      </c>
      <c r="Q291" s="1" t="s">
        <v>53</v>
      </c>
      <c r="R291" s="1" t="s">
        <v>54</v>
      </c>
      <c r="S291" s="1" t="s">
        <v>53</v>
      </c>
      <c r="T291" s="1" t="b">
        <v>1</v>
      </c>
      <c r="U291" s="1" t="s">
        <v>55</v>
      </c>
      <c r="V291" s="1" t="s">
        <v>56</v>
      </c>
      <c r="W291" s="1" t="b">
        <v>1</v>
      </c>
      <c r="X291" s="1" t="s">
        <v>58</v>
      </c>
      <c r="Y291" s="1" t="s">
        <v>60</v>
      </c>
      <c r="Z291" s="1" t="s">
        <v>59</v>
      </c>
      <c r="AA291" s="1" t="s">
        <v>59</v>
      </c>
      <c r="AB291" s="1" t="s">
        <v>58</v>
      </c>
      <c r="AC291" s="1" t="s">
        <v>60</v>
      </c>
      <c r="AD291" s="1" t="s">
        <v>59</v>
      </c>
      <c r="AE291" s="1" t="s">
        <v>59</v>
      </c>
      <c r="AF291" s="1" t="s">
        <v>59</v>
      </c>
      <c r="AG291" s="1" t="s">
        <v>59</v>
      </c>
      <c r="AH291" s="1" t="s">
        <v>58</v>
      </c>
      <c r="AI291" s="1" t="s">
        <v>58</v>
      </c>
      <c r="AJ291" s="1" t="s">
        <v>60</v>
      </c>
      <c r="AK291" s="1">
        <v>0</v>
      </c>
    </row>
    <row r="292" spans="1:37" x14ac:dyDescent="0.3">
      <c r="A292" s="1" t="s">
        <v>546</v>
      </c>
      <c r="C292" s="1" t="s">
        <v>580</v>
      </c>
      <c r="D292" s="1" t="s">
        <v>40</v>
      </c>
      <c r="E292" s="1" t="s">
        <v>85</v>
      </c>
      <c r="F292" s="1" t="s">
        <v>65</v>
      </c>
      <c r="G292" s="1" t="s">
        <v>66</v>
      </c>
      <c r="H292" s="1" t="s">
        <v>74</v>
      </c>
      <c r="I292" s="1" t="s">
        <v>105</v>
      </c>
      <c r="J292" s="1" t="s">
        <v>82</v>
      </c>
      <c r="K292" s="1" t="s">
        <v>47</v>
      </c>
      <c r="L292" s="1" t="s">
        <v>48</v>
      </c>
      <c r="M292" s="1" t="s">
        <v>49</v>
      </c>
      <c r="N292" s="1" t="s">
        <v>50</v>
      </c>
      <c r="O292" s="1" t="s">
        <v>51</v>
      </c>
      <c r="P292" s="1" t="s">
        <v>52</v>
      </c>
      <c r="Q292" s="1" t="s">
        <v>53</v>
      </c>
      <c r="R292" s="1" t="s">
        <v>77</v>
      </c>
      <c r="S292" s="1" t="s">
        <v>78</v>
      </c>
      <c r="T292" s="1" t="b">
        <v>1</v>
      </c>
      <c r="U292" s="1" t="s">
        <v>55</v>
      </c>
      <c r="V292" s="1" t="s">
        <v>56</v>
      </c>
      <c r="W292" s="1" t="b">
        <v>0</v>
      </c>
      <c r="X292" s="1" t="s">
        <v>57</v>
      </c>
      <c r="Y292" s="1" t="s">
        <v>58</v>
      </c>
      <c r="Z292" s="1" t="s">
        <v>60</v>
      </c>
      <c r="AA292" s="1" t="s">
        <v>60</v>
      </c>
      <c r="AB292" s="1" t="s">
        <v>58</v>
      </c>
      <c r="AC292" s="1" t="s">
        <v>60</v>
      </c>
      <c r="AD292" s="1" t="s">
        <v>58</v>
      </c>
      <c r="AE292" s="1" t="s">
        <v>60</v>
      </c>
      <c r="AF292" s="1" t="s">
        <v>58</v>
      </c>
      <c r="AG292" s="1" t="s">
        <v>60</v>
      </c>
      <c r="AH292" s="1" t="s">
        <v>60</v>
      </c>
      <c r="AI292" s="1" t="s">
        <v>60</v>
      </c>
      <c r="AJ292" s="1" t="s">
        <v>58</v>
      </c>
      <c r="AK292" s="1">
        <v>1</v>
      </c>
    </row>
    <row r="293" spans="1:37" x14ac:dyDescent="0.3">
      <c r="A293" s="1" t="s">
        <v>547</v>
      </c>
      <c r="C293" s="1" t="s">
        <v>580</v>
      </c>
      <c r="D293" s="1" t="s">
        <v>73</v>
      </c>
      <c r="E293" s="1" t="s">
        <v>64</v>
      </c>
      <c r="F293" s="1" t="s">
        <v>65</v>
      </c>
      <c r="G293" s="1" t="s">
        <v>66</v>
      </c>
      <c r="H293" s="1" t="s">
        <v>67</v>
      </c>
      <c r="I293" s="1" t="s">
        <v>68</v>
      </c>
      <c r="J293" s="1" t="s">
        <v>82</v>
      </c>
      <c r="K293" s="1" t="s">
        <v>47</v>
      </c>
      <c r="L293" s="1" t="s">
        <v>48</v>
      </c>
      <c r="M293" s="1" t="s">
        <v>92</v>
      </c>
      <c r="N293" s="1" t="s">
        <v>50</v>
      </c>
      <c r="O293" s="1" t="s">
        <v>51</v>
      </c>
      <c r="P293" s="1" t="s">
        <v>52</v>
      </c>
      <c r="Q293" s="1" t="s">
        <v>53</v>
      </c>
      <c r="R293" s="1" t="s">
        <v>116</v>
      </c>
      <c r="S293" s="1" t="s">
        <v>78</v>
      </c>
      <c r="T293" s="1" t="b">
        <v>1</v>
      </c>
      <c r="U293" s="1" t="s">
        <v>55</v>
      </c>
      <c r="V293" s="1" t="s">
        <v>79</v>
      </c>
      <c r="W293" s="1" t="b">
        <v>0</v>
      </c>
      <c r="X293" s="1" t="s">
        <v>58</v>
      </c>
      <c r="Y293" s="1" t="s">
        <v>60</v>
      </c>
      <c r="Z293" s="1" t="s">
        <v>59</v>
      </c>
      <c r="AA293" s="1" t="s">
        <v>59</v>
      </c>
      <c r="AB293" s="1" t="s">
        <v>58</v>
      </c>
      <c r="AC293" s="1" t="s">
        <v>60</v>
      </c>
      <c r="AD293" s="1" t="s">
        <v>59</v>
      </c>
      <c r="AE293" s="1" t="s">
        <v>58</v>
      </c>
      <c r="AF293" s="1" t="s">
        <v>60</v>
      </c>
      <c r="AG293" s="1" t="s">
        <v>59</v>
      </c>
      <c r="AH293" s="1" t="s">
        <v>58</v>
      </c>
      <c r="AI293" s="1" t="s">
        <v>58</v>
      </c>
      <c r="AJ293" s="1" t="s">
        <v>60</v>
      </c>
      <c r="AK293" s="1">
        <v>0</v>
      </c>
    </row>
    <row r="294" spans="1:37" x14ac:dyDescent="0.3">
      <c r="A294" s="1" t="s">
        <v>548</v>
      </c>
      <c r="C294" s="1" t="s">
        <v>580</v>
      </c>
      <c r="D294" s="1" t="s">
        <v>63</v>
      </c>
      <c r="E294" s="1" t="s">
        <v>85</v>
      </c>
      <c r="F294" s="1" t="s">
        <v>65</v>
      </c>
      <c r="G294" s="1" t="s">
        <v>66</v>
      </c>
      <c r="H294" s="1" t="s">
        <v>67</v>
      </c>
      <c r="I294" s="1" t="s">
        <v>87</v>
      </c>
      <c r="J294" s="1" t="s">
        <v>82</v>
      </c>
      <c r="K294" s="1" t="s">
        <v>47</v>
      </c>
      <c r="L294" s="1" t="s">
        <v>48</v>
      </c>
      <c r="M294" s="1" t="s">
        <v>92</v>
      </c>
      <c r="N294" s="1" t="s">
        <v>50</v>
      </c>
      <c r="O294" s="1" t="s">
        <v>51</v>
      </c>
      <c r="P294" s="1" t="s">
        <v>52</v>
      </c>
      <c r="Q294" s="1" t="s">
        <v>78</v>
      </c>
      <c r="R294" s="1" t="s">
        <v>54</v>
      </c>
      <c r="S294" s="1" t="s">
        <v>53</v>
      </c>
      <c r="T294" s="1" t="b">
        <v>0</v>
      </c>
      <c r="U294" s="1" t="s">
        <v>55</v>
      </c>
      <c r="V294" s="1" t="s">
        <v>56</v>
      </c>
      <c r="W294" s="1" t="b">
        <v>1</v>
      </c>
      <c r="X294" s="1" t="s">
        <v>57</v>
      </c>
      <c r="Y294" s="1" t="s">
        <v>59</v>
      </c>
      <c r="Z294" s="1" t="s">
        <v>59</v>
      </c>
      <c r="AA294" s="1" t="s">
        <v>60</v>
      </c>
      <c r="AB294" s="1" t="s">
        <v>59</v>
      </c>
      <c r="AC294" s="1" t="s">
        <v>59</v>
      </c>
      <c r="AD294" s="1" t="s">
        <v>59</v>
      </c>
      <c r="AE294" s="1" t="s">
        <v>59</v>
      </c>
      <c r="AF294" s="1" t="s">
        <v>60</v>
      </c>
      <c r="AG294" s="1" t="s">
        <v>58</v>
      </c>
      <c r="AH294" s="1" t="s">
        <v>59</v>
      </c>
      <c r="AI294" s="1" t="s">
        <v>57</v>
      </c>
      <c r="AJ294" s="1" t="s">
        <v>59</v>
      </c>
      <c r="AK294" s="1">
        <v>0</v>
      </c>
    </row>
    <row r="295" spans="1:37" x14ac:dyDescent="0.3">
      <c r="A295" s="1" t="s">
        <v>549</v>
      </c>
      <c r="C295" s="1" t="s">
        <v>72</v>
      </c>
      <c r="D295" s="1" t="s">
        <v>40</v>
      </c>
      <c r="E295" s="1" t="s">
        <v>85</v>
      </c>
      <c r="F295" s="1" t="s">
        <v>65</v>
      </c>
      <c r="G295" s="1" t="s">
        <v>66</v>
      </c>
      <c r="H295" s="1" t="s">
        <v>74</v>
      </c>
      <c r="I295" s="1" t="s">
        <v>156</v>
      </c>
      <c r="J295" s="1" t="s">
        <v>46</v>
      </c>
      <c r="K295" s="1" t="s">
        <v>47</v>
      </c>
      <c r="L295" s="1" t="s">
        <v>48</v>
      </c>
      <c r="M295" s="1" t="s">
        <v>49</v>
      </c>
      <c r="N295" s="1" t="s">
        <v>102</v>
      </c>
      <c r="O295" s="1" t="s">
        <v>51</v>
      </c>
      <c r="P295" s="1" t="s">
        <v>52</v>
      </c>
      <c r="Q295" s="1" t="s">
        <v>53</v>
      </c>
      <c r="R295" s="1" t="s">
        <v>54</v>
      </c>
      <c r="S295" s="1" t="s">
        <v>53</v>
      </c>
      <c r="T295" s="1" t="b">
        <v>1</v>
      </c>
      <c r="U295" s="1" t="s">
        <v>55</v>
      </c>
      <c r="V295" s="1" t="s">
        <v>79</v>
      </c>
      <c r="W295" s="1" t="b">
        <v>1</v>
      </c>
      <c r="X295" s="1" t="s">
        <v>57</v>
      </c>
      <c r="Y295" s="1" t="s">
        <v>57</v>
      </c>
      <c r="Z295" s="1" t="s">
        <v>58</v>
      </c>
      <c r="AA295" s="1" t="s">
        <v>58</v>
      </c>
      <c r="AB295" s="1" t="s">
        <v>60</v>
      </c>
      <c r="AC295" s="1" t="s">
        <v>60</v>
      </c>
      <c r="AD295" s="1" t="s">
        <v>58</v>
      </c>
      <c r="AE295" s="1" t="s">
        <v>58</v>
      </c>
      <c r="AF295" s="1" t="s">
        <v>59</v>
      </c>
      <c r="AG295" s="1" t="s">
        <v>59</v>
      </c>
      <c r="AH295" s="1" t="s">
        <v>58</v>
      </c>
      <c r="AI295" s="1" t="s">
        <v>57</v>
      </c>
      <c r="AJ295" s="1" t="s">
        <v>57</v>
      </c>
      <c r="AK295" s="1">
        <v>1</v>
      </c>
    </row>
    <row r="296" spans="1:37" x14ac:dyDescent="0.3">
      <c r="A296" s="1" t="s">
        <v>550</v>
      </c>
      <c r="C296" s="1" t="s">
        <v>580</v>
      </c>
      <c r="D296" s="1" t="s">
        <v>40</v>
      </c>
      <c r="E296" s="1" t="s">
        <v>85</v>
      </c>
      <c r="F296" s="1" t="s">
        <v>161</v>
      </c>
      <c r="G296" s="1" t="s">
        <v>137</v>
      </c>
      <c r="H296" s="1" t="s">
        <v>321</v>
      </c>
      <c r="I296" s="1" t="s">
        <v>254</v>
      </c>
      <c r="J296" s="1" t="s">
        <v>82</v>
      </c>
      <c r="K296" s="1" t="s">
        <v>47</v>
      </c>
      <c r="L296" s="1" t="s">
        <v>113</v>
      </c>
      <c r="M296" s="1" t="s">
        <v>49</v>
      </c>
      <c r="N296" s="1" t="s">
        <v>50</v>
      </c>
      <c r="O296" s="1" t="s">
        <v>51</v>
      </c>
      <c r="P296" s="1" t="s">
        <v>52</v>
      </c>
      <c r="Q296" s="1" t="s">
        <v>53</v>
      </c>
      <c r="R296" s="1" t="s">
        <v>54</v>
      </c>
      <c r="S296" s="1" t="s">
        <v>53</v>
      </c>
      <c r="T296" s="1" t="b">
        <v>1</v>
      </c>
      <c r="U296" s="1" t="s">
        <v>369</v>
      </c>
      <c r="V296" s="1" t="s">
        <v>56</v>
      </c>
      <c r="W296" s="1" t="b">
        <v>1</v>
      </c>
      <c r="X296" s="1" t="s">
        <v>57</v>
      </c>
      <c r="Y296" s="1" t="s">
        <v>60</v>
      </c>
      <c r="Z296" s="1" t="s">
        <v>59</v>
      </c>
      <c r="AA296" s="1" t="s">
        <v>60</v>
      </c>
      <c r="AB296" s="1" t="s">
        <v>58</v>
      </c>
      <c r="AC296" s="1" t="s">
        <v>60</v>
      </c>
      <c r="AD296" s="1" t="s">
        <v>60</v>
      </c>
      <c r="AE296" s="1" t="s">
        <v>60</v>
      </c>
      <c r="AF296" s="1" t="s">
        <v>60</v>
      </c>
      <c r="AG296" s="1" t="s">
        <v>59</v>
      </c>
      <c r="AH296" s="1" t="s">
        <v>60</v>
      </c>
      <c r="AI296" s="1" t="s">
        <v>58</v>
      </c>
      <c r="AJ296" s="1" t="s">
        <v>58</v>
      </c>
      <c r="AK296" s="1">
        <v>0</v>
      </c>
    </row>
    <row r="297" spans="1:37" x14ac:dyDescent="0.3">
      <c r="A297" s="1" t="s">
        <v>551</v>
      </c>
      <c r="C297" s="1" t="s">
        <v>72</v>
      </c>
      <c r="D297" s="1" t="s">
        <v>73</v>
      </c>
      <c r="E297" s="1" t="s">
        <v>64</v>
      </c>
      <c r="F297" s="1" t="s">
        <v>65</v>
      </c>
      <c r="G297" s="1" t="s">
        <v>66</v>
      </c>
      <c r="H297" s="1" t="s">
        <v>67</v>
      </c>
      <c r="I297" s="1" t="s">
        <v>87</v>
      </c>
      <c r="J297" s="1" t="s">
        <v>82</v>
      </c>
      <c r="K297" s="1" t="s">
        <v>47</v>
      </c>
      <c r="L297" s="1" t="s">
        <v>122</v>
      </c>
      <c r="M297" s="1" t="s">
        <v>92</v>
      </c>
      <c r="N297" s="1" t="s">
        <v>50</v>
      </c>
      <c r="O297" s="1" t="s">
        <v>51</v>
      </c>
      <c r="P297" s="1" t="s">
        <v>123</v>
      </c>
      <c r="Q297" s="1" t="s">
        <v>78</v>
      </c>
      <c r="R297" s="1" t="s">
        <v>54</v>
      </c>
      <c r="S297" s="1" t="s">
        <v>78</v>
      </c>
      <c r="T297" s="1" t="b">
        <v>0</v>
      </c>
      <c r="U297" s="1" t="s">
        <v>55</v>
      </c>
      <c r="V297" s="1" t="s">
        <v>56</v>
      </c>
      <c r="W297" s="1" t="b">
        <v>0</v>
      </c>
      <c r="X297" s="1" t="s">
        <v>57</v>
      </c>
      <c r="Y297" s="1" t="s">
        <v>57</v>
      </c>
      <c r="Z297" s="1" t="s">
        <v>57</v>
      </c>
      <c r="AA297" s="1" t="s">
        <v>57</v>
      </c>
      <c r="AB297" s="1" t="s">
        <v>57</v>
      </c>
      <c r="AC297" s="1" t="s">
        <v>60</v>
      </c>
      <c r="AD297" s="1" t="s">
        <v>57</v>
      </c>
      <c r="AE297" s="1" t="s">
        <v>59</v>
      </c>
      <c r="AF297" s="1" t="s">
        <v>60</v>
      </c>
      <c r="AG297" s="1" t="s">
        <v>60</v>
      </c>
      <c r="AH297" s="1" t="s">
        <v>59</v>
      </c>
      <c r="AI297" s="1" t="s">
        <v>59</v>
      </c>
      <c r="AJ297" s="1" t="s">
        <v>60</v>
      </c>
      <c r="AK297" s="1">
        <v>0</v>
      </c>
    </row>
    <row r="298" spans="1:37" x14ac:dyDescent="0.3">
      <c r="A298" s="1" t="s">
        <v>552</v>
      </c>
      <c r="C298" s="1" t="s">
        <v>580</v>
      </c>
      <c r="D298" s="1" t="s">
        <v>40</v>
      </c>
      <c r="E298" s="1" t="s">
        <v>85</v>
      </c>
      <c r="F298" s="1" t="s">
        <v>65</v>
      </c>
      <c r="G298" s="1" t="s">
        <v>43</v>
      </c>
      <c r="H298" s="1" t="s">
        <v>67</v>
      </c>
      <c r="I298" s="1" t="s">
        <v>91</v>
      </c>
      <c r="J298" s="1" t="s">
        <v>46</v>
      </c>
      <c r="K298" s="1" t="s">
        <v>47</v>
      </c>
      <c r="L298" s="1" t="s">
        <v>48</v>
      </c>
      <c r="M298" s="1" t="s">
        <v>49</v>
      </c>
      <c r="N298" s="1" t="s">
        <v>50</v>
      </c>
      <c r="O298" s="1" t="s">
        <v>51</v>
      </c>
      <c r="P298" s="1" t="s">
        <v>52</v>
      </c>
      <c r="Q298" s="1" t="s">
        <v>53</v>
      </c>
      <c r="R298" s="1" t="s">
        <v>54</v>
      </c>
      <c r="S298" s="1" t="s">
        <v>53</v>
      </c>
      <c r="T298" s="1" t="b">
        <v>1</v>
      </c>
      <c r="U298" s="1" t="s">
        <v>55</v>
      </c>
      <c r="V298" s="1" t="s">
        <v>56</v>
      </c>
      <c r="W298" s="1" t="b">
        <v>1</v>
      </c>
      <c r="X298" s="1" t="s">
        <v>57</v>
      </c>
      <c r="Y298" s="1" t="s">
        <v>57</v>
      </c>
      <c r="Z298" s="1" t="s">
        <v>57</v>
      </c>
      <c r="AA298" s="1" t="s">
        <v>57</v>
      </c>
      <c r="AB298" s="1" t="s">
        <v>60</v>
      </c>
      <c r="AC298" s="1" t="s">
        <v>58</v>
      </c>
      <c r="AD298" s="1" t="s">
        <v>57</v>
      </c>
      <c r="AE298" s="1" t="s">
        <v>57</v>
      </c>
      <c r="AF298" s="1" t="s">
        <v>58</v>
      </c>
      <c r="AG298" s="1" t="s">
        <v>59</v>
      </c>
      <c r="AH298" s="1" t="s">
        <v>60</v>
      </c>
      <c r="AI298" s="1" t="s">
        <v>57</v>
      </c>
      <c r="AJ298" s="1" t="s">
        <v>58</v>
      </c>
      <c r="AK298" s="1">
        <v>1</v>
      </c>
    </row>
    <row r="299" spans="1:37" x14ac:dyDescent="0.3">
      <c r="A299" s="1" t="s">
        <v>553</v>
      </c>
      <c r="C299" s="1" t="s">
        <v>72</v>
      </c>
      <c r="D299" s="1" t="s">
        <v>40</v>
      </c>
      <c r="E299" s="1" t="s">
        <v>85</v>
      </c>
      <c r="F299" s="1" t="s">
        <v>42</v>
      </c>
      <c r="G299" s="1" t="s">
        <v>43</v>
      </c>
      <c r="H299" s="1" t="s">
        <v>74</v>
      </c>
      <c r="I299" s="1" t="s">
        <v>91</v>
      </c>
      <c r="J299" s="1" t="s">
        <v>82</v>
      </c>
      <c r="K299" s="1" t="s">
        <v>47</v>
      </c>
      <c r="L299" s="1" t="s">
        <v>122</v>
      </c>
      <c r="M299" s="1" t="s">
        <v>69</v>
      </c>
      <c r="N299" s="1" t="s">
        <v>50</v>
      </c>
      <c r="O299" s="1" t="s">
        <v>51</v>
      </c>
      <c r="P299" s="1" t="s">
        <v>52</v>
      </c>
      <c r="Q299" s="1" t="s">
        <v>53</v>
      </c>
      <c r="R299" s="1" t="s">
        <v>77</v>
      </c>
      <c r="S299" s="1" t="s">
        <v>78</v>
      </c>
      <c r="T299" s="1" t="b">
        <v>1</v>
      </c>
      <c r="U299" s="1" t="s">
        <v>55</v>
      </c>
      <c r="V299" s="1" t="s">
        <v>79</v>
      </c>
      <c r="W299" s="1" t="b">
        <v>1</v>
      </c>
      <c r="X299" s="1" t="s">
        <v>57</v>
      </c>
      <c r="Y299" s="1" t="s">
        <v>60</v>
      </c>
      <c r="Z299" s="1" t="s">
        <v>58</v>
      </c>
      <c r="AA299" s="1" t="s">
        <v>57</v>
      </c>
      <c r="AB299" s="1" t="s">
        <v>58</v>
      </c>
      <c r="AC299" s="1" t="s">
        <v>58</v>
      </c>
      <c r="AD299" s="1" t="s">
        <v>59</v>
      </c>
      <c r="AE299" s="1" t="s">
        <v>58</v>
      </c>
      <c r="AF299" s="1" t="s">
        <v>60</v>
      </c>
      <c r="AG299" s="1" t="s">
        <v>59</v>
      </c>
      <c r="AH299" s="1" t="s">
        <v>58</v>
      </c>
      <c r="AI299" s="1" t="s">
        <v>57</v>
      </c>
      <c r="AJ299" s="1" t="s">
        <v>57</v>
      </c>
      <c r="AK299" s="1">
        <v>0</v>
      </c>
    </row>
    <row r="300" spans="1:37" x14ac:dyDescent="0.3">
      <c r="A300" s="1" t="s">
        <v>554</v>
      </c>
      <c r="C300" s="1" t="s">
        <v>580</v>
      </c>
      <c r="D300" s="1" t="s">
        <v>63</v>
      </c>
      <c r="E300" s="1" t="s">
        <v>85</v>
      </c>
      <c r="F300" s="1" t="s">
        <v>65</v>
      </c>
      <c r="G300" s="1" t="s">
        <v>66</v>
      </c>
      <c r="H300" s="1" t="s">
        <v>67</v>
      </c>
      <c r="I300" s="1" t="s">
        <v>45</v>
      </c>
      <c r="J300" s="1" t="s">
        <v>82</v>
      </c>
      <c r="K300" s="1" t="s">
        <v>47</v>
      </c>
      <c r="L300" s="1" t="s">
        <v>48</v>
      </c>
      <c r="M300" s="1" t="s">
        <v>49</v>
      </c>
      <c r="N300" s="1" t="s">
        <v>50</v>
      </c>
      <c r="O300" s="1" t="s">
        <v>233</v>
      </c>
      <c r="P300" s="1" t="s">
        <v>52</v>
      </c>
      <c r="Q300" s="1" t="s">
        <v>53</v>
      </c>
      <c r="S300" s="1" t="s">
        <v>53</v>
      </c>
      <c r="T300" s="1" t="b">
        <v>1</v>
      </c>
      <c r="U300" s="1" t="s">
        <v>55</v>
      </c>
      <c r="V300" s="1" t="s">
        <v>56</v>
      </c>
      <c r="W300" s="1" t="b">
        <v>1</v>
      </c>
      <c r="X300" s="1" t="s">
        <v>57</v>
      </c>
      <c r="Y300" s="1" t="s">
        <v>58</v>
      </c>
      <c r="Z300" s="1" t="s">
        <v>59</v>
      </c>
      <c r="AA300" s="1" t="s">
        <v>60</v>
      </c>
      <c r="AB300" s="1" t="s">
        <v>60</v>
      </c>
      <c r="AC300" s="1" t="s">
        <v>58</v>
      </c>
      <c r="AD300" s="1" t="s">
        <v>58</v>
      </c>
      <c r="AE300" s="1" t="s">
        <v>58</v>
      </c>
      <c r="AF300" s="1" t="s">
        <v>60</v>
      </c>
      <c r="AG300" s="1" t="s">
        <v>60</v>
      </c>
      <c r="AH300" s="1" t="s">
        <v>58</v>
      </c>
      <c r="AI300" s="1" t="s">
        <v>58</v>
      </c>
      <c r="AJ300" s="1" t="s">
        <v>60</v>
      </c>
      <c r="AK300" s="1">
        <v>1</v>
      </c>
    </row>
    <row r="301" spans="1:37" x14ac:dyDescent="0.3">
      <c r="A301" s="1" t="s">
        <v>555</v>
      </c>
      <c r="C301" s="1" t="s">
        <v>72</v>
      </c>
      <c r="D301" s="1" t="s">
        <v>63</v>
      </c>
      <c r="E301" s="1" t="s">
        <v>85</v>
      </c>
      <c r="F301" s="1" t="s">
        <v>42</v>
      </c>
      <c r="G301" s="1" t="s">
        <v>66</v>
      </c>
      <c r="H301" s="1" t="s">
        <v>44</v>
      </c>
      <c r="I301" s="1" t="s">
        <v>110</v>
      </c>
      <c r="J301" s="1" t="s">
        <v>82</v>
      </c>
      <c r="K301" s="1" t="s">
        <v>181</v>
      </c>
      <c r="L301" s="1" t="s">
        <v>48</v>
      </c>
      <c r="M301" s="1" t="s">
        <v>49</v>
      </c>
      <c r="N301" s="1" t="s">
        <v>50</v>
      </c>
      <c r="O301" s="1" t="s">
        <v>51</v>
      </c>
      <c r="P301" s="1" t="s">
        <v>251</v>
      </c>
      <c r="Q301" s="1" t="s">
        <v>78</v>
      </c>
      <c r="R301" s="1" t="s">
        <v>77</v>
      </c>
      <c r="S301" s="1" t="s">
        <v>53</v>
      </c>
      <c r="T301" s="1" t="b">
        <v>1</v>
      </c>
      <c r="U301" s="1" t="s">
        <v>55</v>
      </c>
      <c r="V301" s="1" t="s">
        <v>79</v>
      </c>
      <c r="W301" s="1" t="b">
        <v>1</v>
      </c>
      <c r="X301" s="1" t="s">
        <v>57</v>
      </c>
      <c r="Y301" s="1" t="s">
        <v>59</v>
      </c>
      <c r="Z301" s="1" t="s">
        <v>59</v>
      </c>
      <c r="AA301" s="1" t="s">
        <v>59</v>
      </c>
      <c r="AB301" s="1" t="s">
        <v>58</v>
      </c>
      <c r="AC301" s="1" t="s">
        <v>60</v>
      </c>
      <c r="AD301" s="1" t="s">
        <v>57</v>
      </c>
      <c r="AE301" s="1" t="s">
        <v>59</v>
      </c>
      <c r="AF301" s="1" t="s">
        <v>58</v>
      </c>
      <c r="AG301" s="1" t="s">
        <v>58</v>
      </c>
      <c r="AH301" s="1" t="s">
        <v>59</v>
      </c>
      <c r="AI301" s="1" t="s">
        <v>59</v>
      </c>
      <c r="AJ301" s="1" t="s">
        <v>59</v>
      </c>
      <c r="AK301" s="1">
        <v>0</v>
      </c>
    </row>
    <row r="302" spans="1:37" x14ac:dyDescent="0.3">
      <c r="A302" s="1" t="s">
        <v>556</v>
      </c>
      <c r="C302" s="1" t="s">
        <v>580</v>
      </c>
      <c r="D302" s="1" t="s">
        <v>159</v>
      </c>
      <c r="E302" s="1" t="s">
        <v>160</v>
      </c>
      <c r="F302" s="1" t="s">
        <v>161</v>
      </c>
      <c r="G302" s="1" t="s">
        <v>66</v>
      </c>
      <c r="H302" s="1" t="s">
        <v>67</v>
      </c>
      <c r="I302" s="1" t="s">
        <v>156</v>
      </c>
      <c r="J302" s="1" t="s">
        <v>46</v>
      </c>
      <c r="K302" s="1" t="s">
        <v>47</v>
      </c>
      <c r="L302" s="1" t="s">
        <v>48</v>
      </c>
      <c r="M302" s="1" t="s">
        <v>49</v>
      </c>
      <c r="N302" s="1" t="s">
        <v>50</v>
      </c>
      <c r="O302" s="1" t="s">
        <v>51</v>
      </c>
      <c r="P302" s="1" t="s">
        <v>52</v>
      </c>
      <c r="Q302" s="1" t="s">
        <v>53</v>
      </c>
      <c r="R302" s="1" t="s">
        <v>54</v>
      </c>
      <c r="S302" s="1" t="s">
        <v>53</v>
      </c>
      <c r="T302" s="1" t="b">
        <v>1</v>
      </c>
      <c r="U302" s="1" t="s">
        <v>55</v>
      </c>
      <c r="V302" s="1" t="s">
        <v>56</v>
      </c>
      <c r="W302" s="1" t="b">
        <v>1</v>
      </c>
      <c r="X302" s="1" t="s">
        <v>57</v>
      </c>
      <c r="Y302" s="1" t="s">
        <v>57</v>
      </c>
      <c r="Z302" s="1" t="s">
        <v>57</v>
      </c>
      <c r="AA302" s="1" t="s">
        <v>57</v>
      </c>
      <c r="AB302" s="1" t="s">
        <v>58</v>
      </c>
      <c r="AC302" s="1" t="s">
        <v>60</v>
      </c>
      <c r="AD302" s="1" t="s">
        <v>57</v>
      </c>
      <c r="AE302" s="1" t="s">
        <v>57</v>
      </c>
      <c r="AF302" s="1" t="s">
        <v>59</v>
      </c>
      <c r="AG302" s="1" t="s">
        <v>59</v>
      </c>
      <c r="AH302" s="1" t="s">
        <v>58</v>
      </c>
      <c r="AI302" s="1" t="s">
        <v>58</v>
      </c>
      <c r="AJ302" s="1" t="s">
        <v>58</v>
      </c>
      <c r="AK302" s="1">
        <v>1</v>
      </c>
    </row>
    <row r="303" spans="1:37" x14ac:dyDescent="0.3">
      <c r="A303" s="1" t="s">
        <v>557</v>
      </c>
      <c r="C303" s="1" t="s">
        <v>72</v>
      </c>
      <c r="D303" s="1" t="s">
        <v>40</v>
      </c>
      <c r="E303" s="1" t="s">
        <v>85</v>
      </c>
      <c r="F303" s="1" t="s">
        <v>65</v>
      </c>
      <c r="G303" s="1" t="s">
        <v>66</v>
      </c>
      <c r="H303" s="1" t="s">
        <v>67</v>
      </c>
      <c r="I303" s="1" t="s">
        <v>91</v>
      </c>
      <c r="J303" s="1" t="s">
        <v>82</v>
      </c>
      <c r="K303" s="1" t="s">
        <v>47</v>
      </c>
      <c r="L303" s="1" t="s">
        <v>122</v>
      </c>
      <c r="M303" s="1" t="s">
        <v>92</v>
      </c>
      <c r="N303" s="1" t="s">
        <v>50</v>
      </c>
      <c r="O303" s="1" t="s">
        <v>51</v>
      </c>
      <c r="P303" s="1" t="s">
        <v>52</v>
      </c>
      <c r="Q303" s="1" t="s">
        <v>53</v>
      </c>
      <c r="R303" s="1" t="s">
        <v>54</v>
      </c>
      <c r="S303" s="1" t="s">
        <v>53</v>
      </c>
      <c r="T303" s="1" t="b">
        <v>1</v>
      </c>
      <c r="U303" s="1" t="s">
        <v>55</v>
      </c>
      <c r="V303" s="1" t="s">
        <v>56</v>
      </c>
      <c r="W303" s="1" t="b">
        <v>1</v>
      </c>
      <c r="X303" s="1" t="s">
        <v>58</v>
      </c>
      <c r="Y303" s="1" t="s">
        <v>60</v>
      </c>
      <c r="Z303" s="1" t="s">
        <v>60</v>
      </c>
      <c r="AA303" s="1" t="s">
        <v>60</v>
      </c>
      <c r="AB303" s="1" t="s">
        <v>58</v>
      </c>
      <c r="AC303" s="1" t="s">
        <v>60</v>
      </c>
      <c r="AD303" s="1" t="s">
        <v>60</v>
      </c>
      <c r="AE303" s="1" t="s">
        <v>60</v>
      </c>
      <c r="AF303" s="1" t="s">
        <v>60</v>
      </c>
      <c r="AG303" s="1" t="s">
        <v>60</v>
      </c>
      <c r="AH303" s="1" t="s">
        <v>60</v>
      </c>
      <c r="AI303" s="1" t="s">
        <v>58</v>
      </c>
      <c r="AJ303" s="1" t="s">
        <v>60</v>
      </c>
      <c r="AK303" s="1">
        <v>0</v>
      </c>
    </row>
    <row r="304" spans="1:37" x14ac:dyDescent="0.3">
      <c r="A304" s="1" t="s">
        <v>558</v>
      </c>
      <c r="C304" s="1" t="s">
        <v>72</v>
      </c>
      <c r="D304" s="1" t="s">
        <v>40</v>
      </c>
      <c r="E304" s="1" t="s">
        <v>85</v>
      </c>
      <c r="F304" s="1" t="s">
        <v>65</v>
      </c>
      <c r="G304" s="1" t="s">
        <v>66</v>
      </c>
      <c r="H304" s="1" t="s">
        <v>67</v>
      </c>
      <c r="I304" s="1" t="s">
        <v>91</v>
      </c>
      <c r="J304" s="1" t="s">
        <v>82</v>
      </c>
      <c r="K304" s="1" t="s">
        <v>47</v>
      </c>
      <c r="L304" s="1" t="s">
        <v>122</v>
      </c>
      <c r="M304" s="1" t="s">
        <v>76</v>
      </c>
      <c r="N304" s="1" t="s">
        <v>50</v>
      </c>
      <c r="O304" s="1" t="s">
        <v>51</v>
      </c>
      <c r="P304" s="1" t="s">
        <v>52</v>
      </c>
      <c r="Q304" s="1" t="s">
        <v>53</v>
      </c>
      <c r="R304" s="1" t="s">
        <v>182</v>
      </c>
      <c r="S304" s="1" t="s">
        <v>78</v>
      </c>
      <c r="T304" s="1" t="b">
        <v>1</v>
      </c>
      <c r="U304" s="1" t="s">
        <v>55</v>
      </c>
      <c r="V304" s="1" t="s">
        <v>56</v>
      </c>
      <c r="W304" s="1" t="b">
        <v>1</v>
      </c>
      <c r="X304" s="1" t="s">
        <v>60</v>
      </c>
      <c r="Y304" s="1" t="s">
        <v>60</v>
      </c>
      <c r="Z304" s="1" t="s">
        <v>60</v>
      </c>
      <c r="AA304" s="1" t="s">
        <v>60</v>
      </c>
      <c r="AB304" s="1" t="s">
        <v>58</v>
      </c>
      <c r="AC304" s="1" t="s">
        <v>59</v>
      </c>
      <c r="AD304" s="1" t="s">
        <v>59</v>
      </c>
      <c r="AE304" s="1" t="s">
        <v>59</v>
      </c>
      <c r="AF304" s="1" t="s">
        <v>59</v>
      </c>
      <c r="AG304" s="1" t="s">
        <v>60</v>
      </c>
      <c r="AH304" s="1" t="s">
        <v>58</v>
      </c>
      <c r="AI304" s="1" t="s">
        <v>58</v>
      </c>
      <c r="AJ304" s="1" t="s">
        <v>58</v>
      </c>
      <c r="AK304" s="1">
        <v>0</v>
      </c>
    </row>
    <row r="305" spans="1:37" x14ac:dyDescent="0.3">
      <c r="A305" s="1" t="s">
        <v>559</v>
      </c>
      <c r="C305" s="1" t="s">
        <v>72</v>
      </c>
      <c r="D305" s="1" t="s">
        <v>126</v>
      </c>
      <c r="E305" s="1" t="s">
        <v>64</v>
      </c>
      <c r="F305" s="1" t="s">
        <v>65</v>
      </c>
      <c r="G305" s="1" t="s">
        <v>43</v>
      </c>
      <c r="H305" s="1" t="s">
        <v>67</v>
      </c>
      <c r="I305" s="1" t="s">
        <v>343</v>
      </c>
      <c r="J305" s="1" t="s">
        <v>82</v>
      </c>
      <c r="K305" s="1" t="s">
        <v>47</v>
      </c>
      <c r="L305" s="1" t="s">
        <v>48</v>
      </c>
      <c r="O305" s="1" t="s">
        <v>51</v>
      </c>
      <c r="P305" s="1" t="s">
        <v>52</v>
      </c>
      <c r="Q305" s="1" t="s">
        <v>53</v>
      </c>
      <c r="S305" s="1" t="s">
        <v>78</v>
      </c>
      <c r="V305" s="1" t="s">
        <v>56</v>
      </c>
      <c r="W305" s="1" t="b">
        <v>1</v>
      </c>
      <c r="X305" s="1" t="s">
        <v>57</v>
      </c>
      <c r="Y305" s="1" t="s">
        <v>59</v>
      </c>
      <c r="Z305" s="1" t="s">
        <v>59</v>
      </c>
      <c r="AA305" s="1" t="s">
        <v>60</v>
      </c>
      <c r="AB305" s="1" t="s">
        <v>57</v>
      </c>
      <c r="AC305" s="1" t="s">
        <v>60</v>
      </c>
      <c r="AD305" s="1" t="s">
        <v>60</v>
      </c>
      <c r="AE305" s="1" t="s">
        <v>60</v>
      </c>
      <c r="AF305" s="1" t="s">
        <v>58</v>
      </c>
      <c r="AG305" s="1" t="s">
        <v>58</v>
      </c>
      <c r="AH305" s="1" t="s">
        <v>57</v>
      </c>
      <c r="AI305" s="1" t="s">
        <v>60</v>
      </c>
      <c r="AJ305" s="1" t="s">
        <v>58</v>
      </c>
      <c r="AK305" s="1">
        <v>0</v>
      </c>
    </row>
    <row r="306" spans="1:37" x14ac:dyDescent="0.3">
      <c r="A306" s="1" t="s">
        <v>560</v>
      </c>
      <c r="C306" s="1" t="s">
        <v>580</v>
      </c>
      <c r="D306" s="1" t="s">
        <v>126</v>
      </c>
      <c r="E306" s="1" t="s">
        <v>64</v>
      </c>
      <c r="F306" s="1" t="s">
        <v>65</v>
      </c>
      <c r="G306" s="1" t="s">
        <v>66</v>
      </c>
      <c r="H306" s="1" t="s">
        <v>67</v>
      </c>
      <c r="I306" s="1" t="s">
        <v>561</v>
      </c>
      <c r="J306" s="1" t="s">
        <v>82</v>
      </c>
      <c r="K306" s="1" t="s">
        <v>47</v>
      </c>
      <c r="L306" s="1" t="s">
        <v>122</v>
      </c>
      <c r="M306" s="1" t="s">
        <v>69</v>
      </c>
      <c r="N306" s="1" t="s">
        <v>50</v>
      </c>
      <c r="O306" s="1" t="s">
        <v>51</v>
      </c>
      <c r="P306" s="1" t="s">
        <v>98</v>
      </c>
      <c r="Q306" s="1" t="s">
        <v>78</v>
      </c>
      <c r="R306" s="1" t="s">
        <v>77</v>
      </c>
      <c r="S306" s="1" t="s">
        <v>53</v>
      </c>
      <c r="T306" s="1" t="b">
        <v>1</v>
      </c>
      <c r="U306" s="1" t="s">
        <v>55</v>
      </c>
      <c r="V306" s="1" t="s">
        <v>286</v>
      </c>
      <c r="W306" s="1" t="b">
        <v>1</v>
      </c>
      <c r="X306" s="1" t="s">
        <v>58</v>
      </c>
      <c r="Y306" s="1" t="s">
        <v>59</v>
      </c>
      <c r="Z306" s="1" t="s">
        <v>59</v>
      </c>
      <c r="AA306" s="1" t="s">
        <v>58</v>
      </c>
      <c r="AB306" s="1" t="s">
        <v>60</v>
      </c>
      <c r="AC306" s="1" t="s">
        <v>60</v>
      </c>
      <c r="AD306" s="1" t="s">
        <v>59</v>
      </c>
      <c r="AE306" s="1" t="s">
        <v>60</v>
      </c>
      <c r="AF306" s="1" t="s">
        <v>60</v>
      </c>
      <c r="AG306" s="1" t="s">
        <v>60</v>
      </c>
      <c r="AH306" s="1" t="s">
        <v>58</v>
      </c>
      <c r="AI306" s="1" t="s">
        <v>58</v>
      </c>
      <c r="AJ306" s="1" t="s">
        <v>58</v>
      </c>
      <c r="AK306" s="1">
        <v>0</v>
      </c>
    </row>
    <row r="307" spans="1:37" x14ac:dyDescent="0.3">
      <c r="A307" s="1" t="s">
        <v>562</v>
      </c>
      <c r="C307" s="1" t="s">
        <v>580</v>
      </c>
      <c r="D307" s="1" t="s">
        <v>126</v>
      </c>
      <c r="E307" s="1" t="s">
        <v>64</v>
      </c>
      <c r="F307" s="1" t="s">
        <v>65</v>
      </c>
      <c r="G307" s="1" t="s">
        <v>66</v>
      </c>
      <c r="H307" s="1" t="s">
        <v>67</v>
      </c>
      <c r="I307" s="1" t="s">
        <v>254</v>
      </c>
      <c r="J307" s="1" t="s">
        <v>82</v>
      </c>
      <c r="K307" s="1" t="s">
        <v>47</v>
      </c>
      <c r="L307" s="1" t="s">
        <v>48</v>
      </c>
      <c r="M307" s="1" t="s">
        <v>49</v>
      </c>
      <c r="N307" s="1" t="s">
        <v>50</v>
      </c>
      <c r="O307" s="1" t="s">
        <v>51</v>
      </c>
      <c r="P307" s="1" t="s">
        <v>52</v>
      </c>
      <c r="Q307" s="1" t="s">
        <v>53</v>
      </c>
      <c r="R307" s="1" t="s">
        <v>54</v>
      </c>
      <c r="S307" s="1" t="s">
        <v>78</v>
      </c>
      <c r="T307" s="1" t="b">
        <v>1</v>
      </c>
      <c r="U307" s="1" t="s">
        <v>55</v>
      </c>
      <c r="V307" s="1" t="s">
        <v>79</v>
      </c>
      <c r="W307" s="1" t="b">
        <v>1</v>
      </c>
      <c r="X307" s="1" t="s">
        <v>58</v>
      </c>
      <c r="Y307" s="1" t="s">
        <v>60</v>
      </c>
      <c r="Z307" s="1" t="s">
        <v>59</v>
      </c>
      <c r="AA307" s="1" t="s">
        <v>60</v>
      </c>
      <c r="AB307" s="1" t="s">
        <v>57</v>
      </c>
      <c r="AC307" s="1" t="s">
        <v>60</v>
      </c>
      <c r="AD307" s="1" t="s">
        <v>59</v>
      </c>
      <c r="AE307" s="1" t="s">
        <v>60</v>
      </c>
      <c r="AF307" s="1" t="s">
        <v>60</v>
      </c>
      <c r="AG307" s="1" t="s">
        <v>59</v>
      </c>
      <c r="AH307" s="1" t="s">
        <v>60</v>
      </c>
      <c r="AI307" s="1" t="s">
        <v>58</v>
      </c>
      <c r="AJ307" s="1" t="s">
        <v>58</v>
      </c>
      <c r="AK307" s="1">
        <v>0</v>
      </c>
    </row>
    <row r="308" spans="1:37" x14ac:dyDescent="0.3">
      <c r="A308" s="1" t="s">
        <v>563</v>
      </c>
      <c r="C308" s="1" t="s">
        <v>72</v>
      </c>
      <c r="D308" s="1" t="s">
        <v>40</v>
      </c>
      <c r="E308" s="1" t="s">
        <v>160</v>
      </c>
      <c r="F308" s="1" t="s">
        <v>161</v>
      </c>
      <c r="G308" s="1" t="s">
        <v>43</v>
      </c>
      <c r="H308" s="1" t="s">
        <v>44</v>
      </c>
      <c r="I308" s="1" t="s">
        <v>110</v>
      </c>
      <c r="J308" s="1" t="s">
        <v>82</v>
      </c>
      <c r="K308" s="1" t="s">
        <v>47</v>
      </c>
      <c r="L308" s="1" t="s">
        <v>48</v>
      </c>
      <c r="M308" s="1" t="s">
        <v>49</v>
      </c>
      <c r="N308" s="1" t="s">
        <v>50</v>
      </c>
      <c r="O308" s="1" t="s">
        <v>51</v>
      </c>
      <c r="P308" s="1" t="s">
        <v>52</v>
      </c>
      <c r="Q308" s="1" t="s">
        <v>53</v>
      </c>
      <c r="R308" s="1" t="s">
        <v>116</v>
      </c>
      <c r="S308" s="1" t="s">
        <v>53</v>
      </c>
      <c r="T308" s="1" t="b">
        <v>1</v>
      </c>
      <c r="U308" s="1" t="s">
        <v>55</v>
      </c>
      <c r="V308" s="1" t="s">
        <v>56</v>
      </c>
      <c r="W308" s="1" t="b">
        <v>1</v>
      </c>
      <c r="X308" s="1" t="s">
        <v>57</v>
      </c>
      <c r="Y308" s="1" t="s">
        <v>59</v>
      </c>
      <c r="Z308" s="1" t="s">
        <v>59</v>
      </c>
      <c r="AA308" s="1" t="s">
        <v>59</v>
      </c>
      <c r="AB308" s="1" t="s">
        <v>57</v>
      </c>
      <c r="AC308" s="1" t="s">
        <v>58</v>
      </c>
      <c r="AD308" s="1" t="s">
        <v>59</v>
      </c>
      <c r="AE308" s="1" t="s">
        <v>59</v>
      </c>
      <c r="AF308" s="1" t="s">
        <v>59</v>
      </c>
      <c r="AG308" s="1" t="s">
        <v>58</v>
      </c>
      <c r="AH308" s="1" t="s">
        <v>57</v>
      </c>
      <c r="AI308" s="1" t="s">
        <v>58</v>
      </c>
      <c r="AJ308" s="1" t="s">
        <v>60</v>
      </c>
      <c r="AK308" s="1">
        <v>0</v>
      </c>
    </row>
    <row r="309" spans="1:37" x14ac:dyDescent="0.3">
      <c r="A309" s="1" t="s">
        <v>564</v>
      </c>
      <c r="C309" s="1" t="s">
        <v>580</v>
      </c>
      <c r="D309" s="1" t="s">
        <v>73</v>
      </c>
      <c r="E309" s="1" t="s">
        <v>64</v>
      </c>
      <c r="F309" s="1" t="s">
        <v>65</v>
      </c>
      <c r="G309" s="1" t="s">
        <v>43</v>
      </c>
      <c r="H309" s="1" t="s">
        <v>109</v>
      </c>
      <c r="I309" s="1" t="s">
        <v>110</v>
      </c>
      <c r="J309" s="1" t="s">
        <v>46</v>
      </c>
      <c r="K309" s="1" t="s">
        <v>47</v>
      </c>
      <c r="L309" s="1" t="s">
        <v>122</v>
      </c>
      <c r="M309" s="1" t="s">
        <v>92</v>
      </c>
      <c r="N309" s="1" t="s">
        <v>50</v>
      </c>
      <c r="O309" s="1" t="s">
        <v>51</v>
      </c>
      <c r="P309" s="1" t="s">
        <v>52</v>
      </c>
      <c r="Q309" s="1" t="s">
        <v>53</v>
      </c>
      <c r="R309" s="1" t="s">
        <v>54</v>
      </c>
      <c r="S309" s="1" t="s">
        <v>53</v>
      </c>
      <c r="T309" s="1" t="b">
        <v>0</v>
      </c>
      <c r="U309" s="1" t="s">
        <v>55</v>
      </c>
      <c r="V309" s="1" t="s">
        <v>56</v>
      </c>
      <c r="W309" s="1" t="b">
        <v>1</v>
      </c>
      <c r="X309" s="1" t="s">
        <v>58</v>
      </c>
      <c r="Y309" s="1" t="s">
        <v>58</v>
      </c>
      <c r="Z309" s="1" t="s">
        <v>60</v>
      </c>
      <c r="AA309" s="1" t="s">
        <v>58</v>
      </c>
      <c r="AB309" s="1" t="s">
        <v>58</v>
      </c>
      <c r="AC309" s="1" t="s">
        <v>60</v>
      </c>
      <c r="AD309" s="1" t="s">
        <v>60</v>
      </c>
      <c r="AE309" s="1" t="s">
        <v>60</v>
      </c>
      <c r="AF309" s="1" t="s">
        <v>58</v>
      </c>
      <c r="AG309" s="1" t="s">
        <v>58</v>
      </c>
      <c r="AH309" s="1" t="s">
        <v>58</v>
      </c>
      <c r="AI309" s="1" t="s">
        <v>58</v>
      </c>
      <c r="AJ309" s="1" t="s">
        <v>58</v>
      </c>
      <c r="AK309" s="1">
        <v>0</v>
      </c>
    </row>
    <row r="310" spans="1:37" x14ac:dyDescent="0.3">
      <c r="A310" s="1" t="s">
        <v>565</v>
      </c>
      <c r="C310" s="1" t="s">
        <v>580</v>
      </c>
      <c r="D310" s="1" t="s">
        <v>63</v>
      </c>
      <c r="E310" s="1" t="s">
        <v>85</v>
      </c>
      <c r="F310" s="1" t="s">
        <v>65</v>
      </c>
      <c r="G310" s="1" t="s">
        <v>43</v>
      </c>
      <c r="H310" s="1" t="s">
        <v>67</v>
      </c>
      <c r="I310" s="1" t="s">
        <v>156</v>
      </c>
      <c r="J310" s="1" t="s">
        <v>82</v>
      </c>
      <c r="K310" s="1" t="s">
        <v>47</v>
      </c>
      <c r="L310" s="1" t="s">
        <v>48</v>
      </c>
      <c r="M310" s="1" t="s">
        <v>49</v>
      </c>
      <c r="N310" s="1" t="s">
        <v>50</v>
      </c>
      <c r="O310" s="1" t="s">
        <v>51</v>
      </c>
      <c r="P310" s="1" t="s">
        <v>52</v>
      </c>
      <c r="Q310" s="1" t="s">
        <v>53</v>
      </c>
      <c r="R310" s="1" t="s">
        <v>54</v>
      </c>
      <c r="S310" s="1" t="s">
        <v>53</v>
      </c>
      <c r="T310" s="1" t="b">
        <v>1</v>
      </c>
      <c r="U310" s="1" t="s">
        <v>55</v>
      </c>
      <c r="V310" s="1" t="s">
        <v>56</v>
      </c>
      <c r="W310" s="1" t="b">
        <v>1</v>
      </c>
      <c r="X310" s="1" t="s">
        <v>58</v>
      </c>
      <c r="Y310" s="1" t="s">
        <v>59</v>
      </c>
      <c r="Z310" s="1" t="s">
        <v>59</v>
      </c>
      <c r="AA310" s="1" t="s">
        <v>59</v>
      </c>
      <c r="AB310" s="1" t="s">
        <v>58</v>
      </c>
      <c r="AC310" s="1" t="s">
        <v>60</v>
      </c>
      <c r="AD310" s="1" t="s">
        <v>60</v>
      </c>
      <c r="AE310" s="1" t="s">
        <v>60</v>
      </c>
      <c r="AF310" s="1" t="s">
        <v>60</v>
      </c>
      <c r="AG310" s="1" t="s">
        <v>60</v>
      </c>
      <c r="AH310" s="1" t="s">
        <v>58</v>
      </c>
      <c r="AI310" s="1" t="s">
        <v>58</v>
      </c>
      <c r="AJ310" s="1" t="s">
        <v>60</v>
      </c>
      <c r="AK310" s="1">
        <v>0</v>
      </c>
    </row>
    <row r="311" spans="1:37" x14ac:dyDescent="0.3">
      <c r="A311" s="1" t="s">
        <v>566</v>
      </c>
      <c r="C311" s="1" t="s">
        <v>580</v>
      </c>
      <c r="D311" s="1" t="s">
        <v>126</v>
      </c>
      <c r="E311" s="1" t="s">
        <v>41</v>
      </c>
      <c r="F311" s="1" t="s">
        <v>42</v>
      </c>
      <c r="G311" s="1" t="s">
        <v>66</v>
      </c>
      <c r="H311" s="1" t="s">
        <v>67</v>
      </c>
      <c r="I311" s="1" t="s">
        <v>87</v>
      </c>
      <c r="J311" s="1" t="s">
        <v>82</v>
      </c>
      <c r="K311" s="1" t="s">
        <v>47</v>
      </c>
      <c r="L311" s="1" t="s">
        <v>48</v>
      </c>
      <c r="M311" s="1" t="s">
        <v>92</v>
      </c>
      <c r="N311" s="1" t="s">
        <v>50</v>
      </c>
      <c r="O311" s="1" t="s">
        <v>51</v>
      </c>
      <c r="P311" s="1" t="s">
        <v>52</v>
      </c>
      <c r="Q311" s="1" t="s">
        <v>53</v>
      </c>
      <c r="R311" s="1" t="s">
        <v>54</v>
      </c>
      <c r="S311" s="1" t="s">
        <v>78</v>
      </c>
      <c r="T311" s="1" t="b">
        <v>1</v>
      </c>
      <c r="U311" s="1" t="s">
        <v>55</v>
      </c>
      <c r="V311" s="1" t="s">
        <v>79</v>
      </c>
      <c r="W311" s="1" t="b">
        <v>1</v>
      </c>
      <c r="X311" s="1" t="s">
        <v>58</v>
      </c>
      <c r="Y311" s="1" t="s">
        <v>58</v>
      </c>
      <c r="Z311" s="1" t="s">
        <v>59</v>
      </c>
      <c r="AA311" s="1" t="s">
        <v>60</v>
      </c>
      <c r="AB311" s="1" t="s">
        <v>58</v>
      </c>
      <c r="AC311" s="1" t="s">
        <v>60</v>
      </c>
      <c r="AD311" s="1" t="s">
        <v>58</v>
      </c>
      <c r="AE311" s="1" t="s">
        <v>58</v>
      </c>
      <c r="AF311" s="1" t="s">
        <v>60</v>
      </c>
      <c r="AG311" s="1" t="s">
        <v>60</v>
      </c>
      <c r="AH311" s="1" t="s">
        <v>60</v>
      </c>
      <c r="AI311" s="1" t="s">
        <v>58</v>
      </c>
      <c r="AJ311" s="1" t="s">
        <v>58</v>
      </c>
      <c r="AK311" s="1">
        <v>1</v>
      </c>
    </row>
    <row r="312" spans="1:37" x14ac:dyDescent="0.3">
      <c r="A312" s="1" t="s">
        <v>567</v>
      </c>
      <c r="C312" s="1" t="s">
        <v>580</v>
      </c>
      <c r="D312" s="1" t="s">
        <v>126</v>
      </c>
      <c r="E312" s="1" t="s">
        <v>41</v>
      </c>
      <c r="F312" s="1" t="s">
        <v>42</v>
      </c>
      <c r="G312" s="1" t="s">
        <v>66</v>
      </c>
      <c r="H312" s="1" t="s">
        <v>67</v>
      </c>
      <c r="I312" s="1" t="s">
        <v>68</v>
      </c>
      <c r="J312" s="1" t="s">
        <v>82</v>
      </c>
      <c r="K312" s="1" t="s">
        <v>47</v>
      </c>
      <c r="L312" s="1" t="s">
        <v>48</v>
      </c>
      <c r="M312" s="1" t="s">
        <v>92</v>
      </c>
      <c r="N312" s="1" t="s">
        <v>50</v>
      </c>
      <c r="O312" s="1" t="s">
        <v>51</v>
      </c>
      <c r="P312" s="1" t="s">
        <v>52</v>
      </c>
      <c r="Q312" s="1" t="s">
        <v>53</v>
      </c>
      <c r="R312" s="1" t="s">
        <v>54</v>
      </c>
      <c r="S312" s="1" t="s">
        <v>53</v>
      </c>
      <c r="T312" s="1" t="b">
        <v>1</v>
      </c>
      <c r="U312" s="1" t="s">
        <v>55</v>
      </c>
      <c r="V312" s="1" t="s">
        <v>79</v>
      </c>
      <c r="W312" s="1" t="b">
        <v>1</v>
      </c>
      <c r="X312" s="1" t="s">
        <v>58</v>
      </c>
      <c r="Y312" s="1" t="s">
        <v>60</v>
      </c>
      <c r="Z312" s="1" t="s">
        <v>60</v>
      </c>
      <c r="AA312" s="1" t="s">
        <v>60</v>
      </c>
      <c r="AB312" s="1" t="s">
        <v>58</v>
      </c>
      <c r="AC312" s="1" t="s">
        <v>58</v>
      </c>
      <c r="AD312" s="1" t="s">
        <v>60</v>
      </c>
      <c r="AE312" s="1" t="s">
        <v>60</v>
      </c>
      <c r="AF312" s="1" t="s">
        <v>60</v>
      </c>
      <c r="AG312" s="1" t="s">
        <v>59</v>
      </c>
      <c r="AH312" s="1" t="s">
        <v>60</v>
      </c>
      <c r="AI312" s="1" t="s">
        <v>58</v>
      </c>
      <c r="AJ312" s="1" t="s">
        <v>58</v>
      </c>
      <c r="AK312" s="1">
        <v>0</v>
      </c>
    </row>
    <row r="313" spans="1:37" x14ac:dyDescent="0.3">
      <c r="A313" s="1" t="s">
        <v>568</v>
      </c>
      <c r="C313" s="1" t="s">
        <v>72</v>
      </c>
      <c r="D313" s="1" t="s">
        <v>73</v>
      </c>
      <c r="E313" s="1" t="s">
        <v>64</v>
      </c>
      <c r="F313" s="1" t="s">
        <v>65</v>
      </c>
      <c r="G313" s="1" t="s">
        <v>43</v>
      </c>
      <c r="H313" s="1" t="s">
        <v>67</v>
      </c>
      <c r="I313" s="1" t="s">
        <v>45</v>
      </c>
      <c r="J313" s="1" t="s">
        <v>82</v>
      </c>
      <c r="K313" s="1" t="s">
        <v>47</v>
      </c>
      <c r="L313" s="1" t="s">
        <v>48</v>
      </c>
      <c r="M313" s="1" t="s">
        <v>76</v>
      </c>
      <c r="N313" s="1" t="s">
        <v>50</v>
      </c>
      <c r="O313" s="1" t="s">
        <v>51</v>
      </c>
      <c r="P313" s="1" t="s">
        <v>52</v>
      </c>
      <c r="Q313" s="1" t="s">
        <v>53</v>
      </c>
      <c r="R313" s="1" t="s">
        <v>54</v>
      </c>
      <c r="S313" s="1" t="s">
        <v>78</v>
      </c>
      <c r="T313" s="1" t="b">
        <v>0</v>
      </c>
      <c r="U313" s="1" t="s">
        <v>55</v>
      </c>
      <c r="V313" s="1" t="s">
        <v>56</v>
      </c>
      <c r="W313" s="1" t="b">
        <v>1</v>
      </c>
      <c r="X313" s="1" t="s">
        <v>58</v>
      </c>
      <c r="Y313" s="1" t="s">
        <v>60</v>
      </c>
      <c r="Z313" s="1" t="s">
        <v>59</v>
      </c>
      <c r="AA313" s="1" t="s">
        <v>59</v>
      </c>
      <c r="AB313" s="1" t="s">
        <v>58</v>
      </c>
      <c r="AC313" s="1" t="s">
        <v>60</v>
      </c>
      <c r="AD313" s="1" t="s">
        <v>60</v>
      </c>
      <c r="AE313" s="1" t="s">
        <v>60</v>
      </c>
      <c r="AF313" s="1" t="s">
        <v>58</v>
      </c>
      <c r="AG313" s="1" t="s">
        <v>60</v>
      </c>
      <c r="AH313" s="1" t="s">
        <v>58</v>
      </c>
      <c r="AI313" s="1" t="s">
        <v>60</v>
      </c>
      <c r="AJ313" s="1" t="s">
        <v>58</v>
      </c>
      <c r="AK313" s="1">
        <v>0</v>
      </c>
    </row>
    <row r="314" spans="1:37" x14ac:dyDescent="0.3">
      <c r="A314" s="1" t="s">
        <v>569</v>
      </c>
      <c r="C314" s="1" t="s">
        <v>580</v>
      </c>
      <c r="D314" s="1" t="s">
        <v>159</v>
      </c>
      <c r="E314" s="1" t="s">
        <v>160</v>
      </c>
      <c r="F314" s="1" t="s">
        <v>161</v>
      </c>
      <c r="G314" s="1" t="s">
        <v>66</v>
      </c>
      <c r="H314" s="1" t="s">
        <v>67</v>
      </c>
      <c r="I314" s="1" t="s">
        <v>156</v>
      </c>
      <c r="J314" s="1" t="s">
        <v>82</v>
      </c>
      <c r="K314" s="1" t="s">
        <v>47</v>
      </c>
      <c r="L314" s="1" t="s">
        <v>48</v>
      </c>
      <c r="M314" s="1" t="s">
        <v>76</v>
      </c>
      <c r="N314" s="1" t="s">
        <v>50</v>
      </c>
      <c r="O314" s="1" t="s">
        <v>51</v>
      </c>
      <c r="P314" s="1" t="s">
        <v>52</v>
      </c>
      <c r="Q314" s="1" t="s">
        <v>53</v>
      </c>
      <c r="R314" s="1" t="s">
        <v>54</v>
      </c>
      <c r="S314" s="1" t="s">
        <v>53</v>
      </c>
      <c r="T314" s="1" t="b">
        <v>1</v>
      </c>
      <c r="U314" s="1" t="s">
        <v>55</v>
      </c>
      <c r="V314" s="1" t="s">
        <v>56</v>
      </c>
      <c r="W314" s="1" t="b">
        <v>1</v>
      </c>
      <c r="X314" s="1" t="s">
        <v>60</v>
      </c>
      <c r="Y314" s="1" t="s">
        <v>60</v>
      </c>
      <c r="Z314" s="1" t="s">
        <v>58</v>
      </c>
      <c r="AA314" s="1" t="s">
        <v>57</v>
      </c>
      <c r="AB314" s="1" t="s">
        <v>59</v>
      </c>
      <c r="AC314" s="1" t="s">
        <v>60</v>
      </c>
      <c r="AD314" s="1" t="s">
        <v>59</v>
      </c>
      <c r="AE314" s="1" t="s">
        <v>57</v>
      </c>
      <c r="AF314" s="1" t="s">
        <v>60</v>
      </c>
      <c r="AG314" s="1" t="s">
        <v>58</v>
      </c>
      <c r="AH314" s="1" t="s">
        <v>58</v>
      </c>
      <c r="AI314" s="1" t="s">
        <v>58</v>
      </c>
      <c r="AJ314" s="1" t="s">
        <v>58</v>
      </c>
      <c r="AK314" s="1">
        <v>0</v>
      </c>
    </row>
    <row r="315" spans="1:37" x14ac:dyDescent="0.3">
      <c r="A315" s="1" t="s">
        <v>570</v>
      </c>
      <c r="C315" s="1" t="s">
        <v>580</v>
      </c>
      <c r="D315" s="1" t="s">
        <v>159</v>
      </c>
      <c r="E315" s="1" t="s">
        <v>160</v>
      </c>
      <c r="F315" s="1" t="s">
        <v>161</v>
      </c>
      <c r="G315" s="1" t="s">
        <v>66</v>
      </c>
      <c r="H315" s="1" t="s">
        <v>67</v>
      </c>
      <c r="I315" s="1" t="s">
        <v>105</v>
      </c>
      <c r="J315" s="1" t="s">
        <v>82</v>
      </c>
      <c r="K315" s="1" t="s">
        <v>47</v>
      </c>
      <c r="L315" s="1" t="s">
        <v>48</v>
      </c>
      <c r="M315" s="1" t="s">
        <v>49</v>
      </c>
      <c r="N315" s="1" t="s">
        <v>50</v>
      </c>
      <c r="O315" s="1" t="s">
        <v>51</v>
      </c>
      <c r="P315" s="1" t="s">
        <v>52</v>
      </c>
      <c r="Q315" s="1" t="s">
        <v>53</v>
      </c>
      <c r="R315" s="1" t="s">
        <v>54</v>
      </c>
      <c r="S315" s="1" t="s">
        <v>53</v>
      </c>
      <c r="T315" s="1" t="b">
        <v>1</v>
      </c>
      <c r="U315" s="1" t="s">
        <v>55</v>
      </c>
      <c r="V315" s="1" t="s">
        <v>56</v>
      </c>
      <c r="W315" s="1" t="b">
        <v>1</v>
      </c>
      <c r="X315" s="1" t="s">
        <v>57</v>
      </c>
      <c r="Y315" s="1" t="s">
        <v>59</v>
      </c>
      <c r="Z315" s="1" t="s">
        <v>57</v>
      </c>
      <c r="AA315" s="1" t="s">
        <v>58</v>
      </c>
      <c r="AB315" s="1" t="s">
        <v>57</v>
      </c>
      <c r="AC315" s="1" t="s">
        <v>60</v>
      </c>
      <c r="AD315" s="1" t="s">
        <v>59</v>
      </c>
      <c r="AE315" s="1" t="s">
        <v>59</v>
      </c>
      <c r="AF315" s="1" t="s">
        <v>60</v>
      </c>
      <c r="AG315" s="1" t="s">
        <v>60</v>
      </c>
      <c r="AH315" s="1" t="s">
        <v>57</v>
      </c>
      <c r="AI315" s="1" t="s">
        <v>58</v>
      </c>
      <c r="AJ315" s="1" t="s">
        <v>58</v>
      </c>
      <c r="AK315" s="1">
        <v>0</v>
      </c>
    </row>
    <row r="316" spans="1:37" x14ac:dyDescent="0.3">
      <c r="A316" s="1" t="s">
        <v>571</v>
      </c>
      <c r="C316" s="1" t="s">
        <v>580</v>
      </c>
      <c r="D316" s="1" t="s">
        <v>73</v>
      </c>
      <c r="E316" s="1" t="s">
        <v>64</v>
      </c>
      <c r="F316" s="1" t="s">
        <v>65</v>
      </c>
      <c r="G316" s="1" t="s">
        <v>66</v>
      </c>
      <c r="H316" s="1" t="s">
        <v>67</v>
      </c>
      <c r="I316" s="1" t="s">
        <v>68</v>
      </c>
      <c r="J316" s="1" t="s">
        <v>82</v>
      </c>
      <c r="K316" s="1" t="s">
        <v>47</v>
      </c>
      <c r="L316" s="1" t="s">
        <v>122</v>
      </c>
      <c r="M316" s="1" t="s">
        <v>69</v>
      </c>
      <c r="N316" s="1" t="s">
        <v>466</v>
      </c>
      <c r="O316" s="1" t="s">
        <v>51</v>
      </c>
      <c r="P316" s="1" t="s">
        <v>123</v>
      </c>
      <c r="Q316" s="1" t="s">
        <v>53</v>
      </c>
      <c r="R316" s="1" t="s">
        <v>182</v>
      </c>
      <c r="S316" s="1" t="s">
        <v>53</v>
      </c>
      <c r="T316" s="1" t="b">
        <v>1</v>
      </c>
      <c r="U316" s="1" t="s">
        <v>55</v>
      </c>
      <c r="V316" s="1" t="s">
        <v>79</v>
      </c>
      <c r="W316" s="1" t="b">
        <v>1</v>
      </c>
      <c r="X316" s="1" t="s">
        <v>57</v>
      </c>
      <c r="Y316" s="1" t="s">
        <v>57</v>
      </c>
      <c r="Z316" s="1" t="s">
        <v>60</v>
      </c>
      <c r="AA316" s="1" t="s">
        <v>58</v>
      </c>
      <c r="AB316" s="1" t="s">
        <v>58</v>
      </c>
      <c r="AC316" s="1" t="s">
        <v>60</v>
      </c>
      <c r="AD316" s="1" t="s">
        <v>60</v>
      </c>
      <c r="AE316" s="1" t="s">
        <v>60</v>
      </c>
      <c r="AF316" s="1" t="s">
        <v>58</v>
      </c>
      <c r="AG316" s="1" t="s">
        <v>60</v>
      </c>
      <c r="AH316" s="1" t="s">
        <v>60</v>
      </c>
      <c r="AI316" s="1" t="s">
        <v>58</v>
      </c>
      <c r="AJ316" s="1" t="s">
        <v>60</v>
      </c>
      <c r="AK316" s="1">
        <v>0</v>
      </c>
    </row>
    <row r="317" spans="1:37" x14ac:dyDescent="0.3">
      <c r="A317" s="1" t="s">
        <v>572</v>
      </c>
      <c r="C317" s="1" t="s">
        <v>580</v>
      </c>
      <c r="D317" s="1" t="s">
        <v>73</v>
      </c>
      <c r="E317" s="1" t="s">
        <v>41</v>
      </c>
      <c r="F317" s="1" t="s">
        <v>65</v>
      </c>
      <c r="G317" s="1" t="s">
        <v>66</v>
      </c>
      <c r="H317" s="1" t="s">
        <v>67</v>
      </c>
      <c r="I317" s="1" t="s">
        <v>68</v>
      </c>
      <c r="J317" s="1" t="s">
        <v>82</v>
      </c>
      <c r="K317" s="1" t="s">
        <v>47</v>
      </c>
      <c r="L317" s="1" t="s">
        <v>48</v>
      </c>
      <c r="M317" s="1" t="s">
        <v>92</v>
      </c>
      <c r="N317" s="1" t="s">
        <v>50</v>
      </c>
      <c r="O317" s="1" t="s">
        <v>51</v>
      </c>
      <c r="P317" s="1" t="s">
        <v>52</v>
      </c>
      <c r="Q317" s="1" t="s">
        <v>53</v>
      </c>
      <c r="R317" s="1" t="s">
        <v>182</v>
      </c>
      <c r="S317" s="1" t="s">
        <v>53</v>
      </c>
      <c r="T317" s="1" t="b">
        <v>1</v>
      </c>
      <c r="U317" s="1" t="s">
        <v>55</v>
      </c>
      <c r="V317" s="1" t="s">
        <v>56</v>
      </c>
      <c r="W317" s="1" t="b">
        <v>1</v>
      </c>
      <c r="X317" s="1" t="s">
        <v>57</v>
      </c>
      <c r="Y317" s="1" t="s">
        <v>59</v>
      </c>
      <c r="Z317" s="1" t="s">
        <v>59</v>
      </c>
      <c r="AA317" s="1" t="s">
        <v>59</v>
      </c>
      <c r="AB317" s="1" t="s">
        <v>58</v>
      </c>
      <c r="AC317" s="1" t="s">
        <v>60</v>
      </c>
      <c r="AD317" s="1" t="s">
        <v>59</v>
      </c>
      <c r="AE317" s="1" t="s">
        <v>59</v>
      </c>
      <c r="AF317" s="1" t="s">
        <v>58</v>
      </c>
      <c r="AG317" s="1" t="s">
        <v>60</v>
      </c>
      <c r="AH317" s="1" t="s">
        <v>58</v>
      </c>
      <c r="AI317" s="1" t="s">
        <v>58</v>
      </c>
      <c r="AJ317" s="1" t="s">
        <v>58</v>
      </c>
      <c r="AK317" s="1">
        <v>0</v>
      </c>
    </row>
  </sheetData>
  <autoFilter ref="A1:AK317"/>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P40"/>
  <sheetViews>
    <sheetView showGridLines="0" topLeftCell="A2" zoomScaleNormal="100" workbookViewId="0"/>
  </sheetViews>
  <sheetFormatPr defaultRowHeight="14.4" x14ac:dyDescent="0.3"/>
  <cols>
    <col min="1" max="16384" width="8.88671875" style="2"/>
  </cols>
  <sheetData>
    <row r="40" spans="16:16" x14ac:dyDescent="0.3">
      <c r="P40" s="2" t="s">
        <v>0</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J33"/>
  <sheetViews>
    <sheetView showGridLines="0" zoomScale="90" zoomScaleNormal="90" workbookViewId="0"/>
  </sheetViews>
  <sheetFormatPr defaultRowHeight="14.4" x14ac:dyDescent="0.3"/>
  <cols>
    <col min="3" max="3" width="18" customWidth="1"/>
    <col min="4" max="4" width="21.109375" bestFit="1" customWidth="1"/>
    <col min="6" max="6" width="15.5546875" customWidth="1"/>
    <col min="7" max="7" width="21.109375" bestFit="1" customWidth="1"/>
    <col min="9" max="9" width="13.44140625" customWidth="1"/>
    <col min="10" max="10" width="19.77734375" customWidth="1"/>
  </cols>
  <sheetData>
    <row r="2" spans="3:10" x14ac:dyDescent="0.3">
      <c r="C2" s="9" t="s">
        <v>590</v>
      </c>
      <c r="F2" s="9" t="s">
        <v>581</v>
      </c>
      <c r="I2" s="9" t="s">
        <v>592</v>
      </c>
    </row>
    <row r="3" spans="3:10" x14ac:dyDescent="0.3">
      <c r="C3" t="s">
        <v>575</v>
      </c>
      <c r="F3" s="3" t="s">
        <v>37</v>
      </c>
      <c r="G3" s="4">
        <v>0</v>
      </c>
      <c r="I3" s="3" t="s">
        <v>573</v>
      </c>
      <c r="J3" t="s">
        <v>577</v>
      </c>
    </row>
    <row r="4" spans="3:10" x14ac:dyDescent="0.3">
      <c r="C4" s="5">
        <v>316</v>
      </c>
      <c r="I4" s="4" t="s">
        <v>79</v>
      </c>
      <c r="J4" s="8">
        <v>0.23101265822784811</v>
      </c>
    </row>
    <row r="5" spans="3:10" x14ac:dyDescent="0.3">
      <c r="F5" s="3" t="s">
        <v>573</v>
      </c>
      <c r="G5" t="s">
        <v>577</v>
      </c>
      <c r="I5" s="4" t="s">
        <v>106</v>
      </c>
      <c r="J5" s="8">
        <v>5.3797468354430382E-2</v>
      </c>
    </row>
    <row r="6" spans="3:10" x14ac:dyDescent="0.3">
      <c r="C6" s="9" t="s">
        <v>590</v>
      </c>
      <c r="F6" s="4" t="s">
        <v>159</v>
      </c>
      <c r="G6" s="5">
        <v>83</v>
      </c>
      <c r="I6" s="4" t="s">
        <v>56</v>
      </c>
      <c r="J6" s="8">
        <v>0.69303797468354433</v>
      </c>
    </row>
    <row r="7" spans="3:10" x14ac:dyDescent="0.3">
      <c r="C7" s="3" t="s">
        <v>573</v>
      </c>
      <c r="D7" t="s">
        <v>577</v>
      </c>
      <c r="F7" s="4" t="s">
        <v>40</v>
      </c>
      <c r="G7" s="5">
        <v>42</v>
      </c>
      <c r="I7" s="4" t="s">
        <v>286</v>
      </c>
      <c r="J7" s="8">
        <v>2.2151898734177215E-2</v>
      </c>
    </row>
    <row r="8" spans="3:10" x14ac:dyDescent="0.3">
      <c r="C8" s="4">
        <v>0</v>
      </c>
      <c r="D8" s="5">
        <v>196</v>
      </c>
      <c r="F8" s="4" t="s">
        <v>63</v>
      </c>
      <c r="G8" s="5">
        <v>39</v>
      </c>
      <c r="I8" s="4" t="s">
        <v>574</v>
      </c>
      <c r="J8" s="8">
        <v>1</v>
      </c>
    </row>
    <row r="9" spans="3:10" x14ac:dyDescent="0.3">
      <c r="C9" s="4">
        <v>1</v>
      </c>
      <c r="D9" s="5">
        <v>120</v>
      </c>
      <c r="F9" s="4" t="s">
        <v>73</v>
      </c>
      <c r="G9" s="5">
        <v>23</v>
      </c>
    </row>
    <row r="10" spans="3:10" x14ac:dyDescent="0.3">
      <c r="C10" s="4" t="s">
        <v>574</v>
      </c>
      <c r="D10" s="5">
        <v>316</v>
      </c>
      <c r="F10" s="4" t="s">
        <v>126</v>
      </c>
      <c r="G10" s="5">
        <v>9</v>
      </c>
      <c r="I10" s="10" t="s">
        <v>594</v>
      </c>
    </row>
    <row r="11" spans="3:10" x14ac:dyDescent="0.3">
      <c r="F11" s="4" t="s">
        <v>574</v>
      </c>
      <c r="G11" s="5">
        <v>196</v>
      </c>
      <c r="I11" s="3" t="s">
        <v>573</v>
      </c>
      <c r="J11" t="s">
        <v>576</v>
      </c>
    </row>
    <row r="12" spans="3:10" x14ac:dyDescent="0.3">
      <c r="C12" s="9" t="s">
        <v>590</v>
      </c>
      <c r="I12" s="4" t="s">
        <v>66</v>
      </c>
      <c r="J12" s="5">
        <v>103</v>
      </c>
    </row>
    <row r="13" spans="3:10" x14ac:dyDescent="0.3">
      <c r="C13" s="3" t="s">
        <v>3</v>
      </c>
      <c r="D13" t="s">
        <v>580</v>
      </c>
      <c r="F13" s="3" t="s">
        <v>37</v>
      </c>
      <c r="G13" s="4">
        <v>1</v>
      </c>
      <c r="I13" s="4" t="s">
        <v>43</v>
      </c>
      <c r="J13" s="5">
        <v>14</v>
      </c>
    </row>
    <row r="14" spans="3:10" x14ac:dyDescent="0.3">
      <c r="I14" s="4" t="s">
        <v>137</v>
      </c>
      <c r="J14" s="5">
        <v>3</v>
      </c>
    </row>
    <row r="15" spans="3:10" x14ac:dyDescent="0.3">
      <c r="C15" s="3" t="s">
        <v>573</v>
      </c>
      <c r="D15" t="s">
        <v>577</v>
      </c>
      <c r="F15" s="3" t="s">
        <v>573</v>
      </c>
      <c r="G15" t="s">
        <v>577</v>
      </c>
      <c r="I15" s="4" t="s">
        <v>574</v>
      </c>
      <c r="J15" s="5">
        <v>120</v>
      </c>
    </row>
    <row r="16" spans="3:10" x14ac:dyDescent="0.3">
      <c r="C16" s="4">
        <v>0</v>
      </c>
      <c r="D16" s="5">
        <v>104</v>
      </c>
      <c r="F16" s="4" t="s">
        <v>159</v>
      </c>
      <c r="G16" s="5">
        <v>53</v>
      </c>
    </row>
    <row r="17" spans="3:10" x14ac:dyDescent="0.3">
      <c r="C17" s="4">
        <v>1</v>
      </c>
      <c r="D17" s="5">
        <v>83</v>
      </c>
      <c r="F17" s="4" t="s">
        <v>40</v>
      </c>
      <c r="G17" s="5">
        <v>30</v>
      </c>
      <c r="I17" s="9" t="s">
        <v>595</v>
      </c>
    </row>
    <row r="18" spans="3:10" x14ac:dyDescent="0.3">
      <c r="C18" s="4" t="s">
        <v>574</v>
      </c>
      <c r="D18" s="5">
        <v>187</v>
      </c>
      <c r="F18" s="4" t="s">
        <v>63</v>
      </c>
      <c r="G18" s="5">
        <v>21</v>
      </c>
      <c r="I18" s="3" t="s">
        <v>10</v>
      </c>
      <c r="J18" t="s">
        <v>46</v>
      </c>
    </row>
    <row r="19" spans="3:10" x14ac:dyDescent="0.3">
      <c r="F19" s="4" t="s">
        <v>73</v>
      </c>
      <c r="G19" s="5">
        <v>12</v>
      </c>
    </row>
    <row r="20" spans="3:10" x14ac:dyDescent="0.3">
      <c r="F20" s="4" t="s">
        <v>126</v>
      </c>
      <c r="G20" s="5">
        <v>4</v>
      </c>
      <c r="I20" s="3" t="s">
        <v>573</v>
      </c>
      <c r="J20" t="s">
        <v>577</v>
      </c>
    </row>
    <row r="21" spans="3:10" x14ac:dyDescent="0.3">
      <c r="C21" s="3" t="s">
        <v>3</v>
      </c>
      <c r="D21" t="s">
        <v>72</v>
      </c>
      <c r="F21" s="4" t="s">
        <v>574</v>
      </c>
      <c r="G21" s="5">
        <v>120</v>
      </c>
      <c r="I21" s="4">
        <v>0</v>
      </c>
      <c r="J21" s="8">
        <v>0.41333333333333333</v>
      </c>
    </row>
    <row r="22" spans="3:10" x14ac:dyDescent="0.3">
      <c r="I22" s="4">
        <v>1</v>
      </c>
      <c r="J22" s="8">
        <v>0.58666666666666667</v>
      </c>
    </row>
    <row r="23" spans="3:10" x14ac:dyDescent="0.3">
      <c r="C23" s="3" t="s">
        <v>573</v>
      </c>
      <c r="D23" t="s">
        <v>577</v>
      </c>
      <c r="F23" s="10" t="s">
        <v>591</v>
      </c>
      <c r="I23" s="4" t="s">
        <v>574</v>
      </c>
      <c r="J23" s="8">
        <v>1</v>
      </c>
    </row>
    <row r="24" spans="3:10" x14ac:dyDescent="0.3">
      <c r="C24" s="4">
        <v>0</v>
      </c>
      <c r="D24" s="5">
        <v>92</v>
      </c>
      <c r="F24" s="3" t="s">
        <v>573</v>
      </c>
      <c r="G24" t="s">
        <v>577</v>
      </c>
    </row>
    <row r="25" spans="3:10" x14ac:dyDescent="0.3">
      <c r="C25" s="4">
        <v>1</v>
      </c>
      <c r="D25" s="5">
        <v>37</v>
      </c>
      <c r="F25" s="4" t="s">
        <v>242</v>
      </c>
      <c r="G25" s="5">
        <v>2</v>
      </c>
    </row>
    <row r="26" spans="3:10" x14ac:dyDescent="0.3">
      <c r="C26" s="4" t="s">
        <v>574</v>
      </c>
      <c r="D26" s="5">
        <v>129</v>
      </c>
      <c r="F26" s="4" t="s">
        <v>160</v>
      </c>
      <c r="G26" s="5">
        <v>145</v>
      </c>
      <c r="I26" s="3" t="s">
        <v>10</v>
      </c>
      <c r="J26" t="s">
        <v>82</v>
      </c>
    </row>
    <row r="27" spans="3:10" x14ac:dyDescent="0.3">
      <c r="F27" s="4" t="s">
        <v>41</v>
      </c>
      <c r="G27" s="5">
        <v>49</v>
      </c>
    </row>
    <row r="28" spans="3:10" x14ac:dyDescent="0.3">
      <c r="C28" s="9" t="s">
        <v>593</v>
      </c>
      <c r="F28" s="4" t="s">
        <v>85</v>
      </c>
      <c r="G28" s="5">
        <v>71</v>
      </c>
      <c r="I28" s="3" t="s">
        <v>573</v>
      </c>
      <c r="J28" t="s">
        <v>577</v>
      </c>
    </row>
    <row r="29" spans="3:10" x14ac:dyDescent="0.3">
      <c r="C29" s="3" t="s">
        <v>573</v>
      </c>
      <c r="D29" t="s">
        <v>577</v>
      </c>
      <c r="F29" s="4" t="s">
        <v>64</v>
      </c>
      <c r="G29" s="5">
        <v>49</v>
      </c>
      <c r="I29" s="4">
        <v>0</v>
      </c>
      <c r="J29" s="8">
        <v>0.69067796610169496</v>
      </c>
    </row>
    <row r="30" spans="3:10" x14ac:dyDescent="0.3">
      <c r="C30" s="4" t="s">
        <v>161</v>
      </c>
      <c r="D30" s="5">
        <v>169</v>
      </c>
      <c r="F30" s="4" t="s">
        <v>574</v>
      </c>
      <c r="G30" s="5">
        <v>316</v>
      </c>
      <c r="I30" s="4">
        <v>1</v>
      </c>
      <c r="J30" s="8">
        <v>0.30932203389830509</v>
      </c>
    </row>
    <row r="31" spans="3:10" x14ac:dyDescent="0.3">
      <c r="C31" s="4" t="s">
        <v>65</v>
      </c>
      <c r="D31" s="5">
        <v>100</v>
      </c>
      <c r="I31" s="4" t="s">
        <v>574</v>
      </c>
      <c r="J31" s="8">
        <v>1</v>
      </c>
    </row>
    <row r="32" spans="3:10" x14ac:dyDescent="0.3">
      <c r="C32" s="4" t="s">
        <v>42</v>
      </c>
      <c r="D32" s="5">
        <v>47</v>
      </c>
    </row>
    <row r="33" spans="3:4" x14ac:dyDescent="0.3">
      <c r="C33" s="4" t="s">
        <v>574</v>
      </c>
      <c r="D33" s="5">
        <v>316</v>
      </c>
    </row>
  </sheetData>
  <pageMargins left="0.7" right="0.7" top="0.75" bottom="0.75" header="0.3" footer="0.3"/>
  <pageSetup orientation="portrait" r:id="rId13"/>
  <drawing r:id="rId1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J33"/>
  <sheetViews>
    <sheetView tabSelected="1" workbookViewId="0">
      <selection activeCell="A4" sqref="A4"/>
    </sheetView>
  </sheetViews>
  <sheetFormatPr defaultRowHeight="14.4" x14ac:dyDescent="0.3"/>
  <cols>
    <col min="1" max="1" width="18.33203125" customWidth="1"/>
    <col min="2" max="2" width="21.109375" bestFit="1" customWidth="1"/>
    <col min="4" max="4" width="17.6640625" bestFit="1" customWidth="1"/>
    <col min="8" max="8" width="17.6640625" bestFit="1" customWidth="1"/>
  </cols>
  <sheetData>
    <row r="3" spans="1:10" x14ac:dyDescent="0.3">
      <c r="A3" t="s">
        <v>575</v>
      </c>
    </row>
    <row r="4" spans="1:10" x14ac:dyDescent="0.3">
      <c r="A4" s="5">
        <v>316</v>
      </c>
      <c r="B4">
        <f>GETPIVOTDATA("Timestamp",$A$3)</f>
        <v>316</v>
      </c>
    </row>
    <row r="8" spans="1:10" x14ac:dyDescent="0.3">
      <c r="A8" s="3" t="s">
        <v>573</v>
      </c>
      <c r="B8" t="s">
        <v>577</v>
      </c>
      <c r="D8" s="6" t="s">
        <v>578</v>
      </c>
      <c r="H8" s="6" t="s">
        <v>579</v>
      </c>
    </row>
    <row r="9" spans="1:10" x14ac:dyDescent="0.3">
      <c r="A9" s="4">
        <v>0</v>
      </c>
      <c r="B9" s="5">
        <v>104</v>
      </c>
      <c r="D9" t="s">
        <v>578</v>
      </c>
      <c r="E9">
        <f>GETPIVOTDATA("Cyber Hygiene",$A$8,"Cyber Hygiene",1)</f>
        <v>83</v>
      </c>
      <c r="F9" s="7">
        <f>E9/$E$11</f>
        <v>0.44385026737967914</v>
      </c>
      <c r="H9" t="s">
        <v>579</v>
      </c>
      <c r="I9">
        <f>GETPIVOTDATA("Cyber Hygiene",$A$8,"Cyber Hygiene",0)</f>
        <v>104</v>
      </c>
      <c r="J9" s="7">
        <f>I9/$E$11</f>
        <v>0.55614973262032086</v>
      </c>
    </row>
    <row r="10" spans="1:10" x14ac:dyDescent="0.3">
      <c r="A10" s="4">
        <v>1</v>
      </c>
      <c r="B10" s="5">
        <v>83</v>
      </c>
      <c r="D10" t="s">
        <v>579</v>
      </c>
      <c r="E10">
        <f>GETPIVOTDATA("Cyber Hygiene",$A$8,"Cyber Hygiene",0)</f>
        <v>104</v>
      </c>
      <c r="F10" s="7">
        <f>E10/$E$11</f>
        <v>0.55614973262032086</v>
      </c>
      <c r="H10" t="s">
        <v>578</v>
      </c>
      <c r="I10">
        <f>GETPIVOTDATA("Cyber Hygiene",$A$8,"Cyber Hygiene",1)</f>
        <v>83</v>
      </c>
      <c r="J10" s="7">
        <f>I10/$E$11</f>
        <v>0.44385026737967914</v>
      </c>
    </row>
    <row r="11" spans="1:10" x14ac:dyDescent="0.3">
      <c r="A11" s="4" t="s">
        <v>574</v>
      </c>
      <c r="B11" s="5">
        <v>187</v>
      </c>
      <c r="E11">
        <f>SUM(E9:E10)</f>
        <v>187</v>
      </c>
      <c r="I11">
        <f>SUM(I9:I10)</f>
        <v>187</v>
      </c>
    </row>
    <row r="20" spans="1:3" x14ac:dyDescent="0.3">
      <c r="A20" s="3" t="s">
        <v>3</v>
      </c>
      <c r="B20" t="s">
        <v>580</v>
      </c>
    </row>
    <row r="22" spans="1:3" x14ac:dyDescent="0.3">
      <c r="A22" s="3" t="s">
        <v>573</v>
      </c>
      <c r="B22" t="s">
        <v>577</v>
      </c>
    </row>
    <row r="23" spans="1:3" x14ac:dyDescent="0.3">
      <c r="A23" s="4">
        <v>0</v>
      </c>
      <c r="B23" s="5">
        <v>104</v>
      </c>
    </row>
    <row r="24" spans="1:3" x14ac:dyDescent="0.3">
      <c r="A24" s="4">
        <v>1</v>
      </c>
      <c r="B24" s="5">
        <v>83</v>
      </c>
    </row>
    <row r="25" spans="1:3" x14ac:dyDescent="0.3">
      <c r="A25" s="4" t="s">
        <v>574</v>
      </c>
      <c r="B25" s="5">
        <v>187</v>
      </c>
      <c r="C25">
        <f>GETPIVOTDATA("Cyber Hygiene",$A$22)</f>
        <v>187</v>
      </c>
    </row>
    <row r="28" spans="1:3" x14ac:dyDescent="0.3">
      <c r="A28" s="3" t="s">
        <v>3</v>
      </c>
      <c r="B28" t="s">
        <v>72</v>
      </c>
    </row>
    <row r="30" spans="1:3" x14ac:dyDescent="0.3">
      <c r="A30" s="3" t="s">
        <v>573</v>
      </c>
      <c r="B30" t="s">
        <v>577</v>
      </c>
    </row>
    <row r="31" spans="1:3" x14ac:dyDescent="0.3">
      <c r="A31" s="4">
        <v>0</v>
      </c>
      <c r="B31" s="5">
        <v>92</v>
      </c>
    </row>
    <row r="32" spans="1:3" x14ac:dyDescent="0.3">
      <c r="A32" s="4">
        <v>1</v>
      </c>
      <c r="B32" s="5">
        <v>37</v>
      </c>
    </row>
    <row r="33" spans="1:3" x14ac:dyDescent="0.3">
      <c r="A33" s="4" t="s">
        <v>574</v>
      </c>
      <c r="B33" s="5">
        <v>129</v>
      </c>
      <c r="C33">
        <f>GETPIVOTDATA("Cyber Hygiene",$A$30)</f>
        <v>129</v>
      </c>
    </row>
  </sheetData>
  <pageMargins left="0.7" right="0.7" top="0.75" bottom="0.75" header="0.3" footer="0.3"/>
  <drawing r:id="rId5"/>
  <extLst>
    <ext xmlns:x14="http://schemas.microsoft.com/office/spreadsheetml/2009/9/main" uri="{A8765BA9-456A-4dab-B4F3-ACF838C121DE}">
      <x14:slicerList>
        <x14:slicer r:id="rId6"/>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0"/>
  <sheetViews>
    <sheetView workbookViewId="0"/>
  </sheetViews>
  <sheetFormatPr defaultRowHeight="14.4" x14ac:dyDescent="0.3"/>
  <cols>
    <col min="1" max="1" width="15.88671875" customWidth="1"/>
    <col min="2" max="2" width="21.109375" bestFit="1" customWidth="1"/>
    <col min="5" max="5" width="15.88671875" bestFit="1" customWidth="1"/>
  </cols>
  <sheetData>
    <row r="1" spans="1:7" x14ac:dyDescent="0.3">
      <c r="A1" s="3" t="s">
        <v>37</v>
      </c>
      <c r="B1" t="s">
        <v>596</v>
      </c>
    </row>
    <row r="3" spans="1:7" x14ac:dyDescent="0.3">
      <c r="A3" s="3" t="s">
        <v>573</v>
      </c>
      <c r="B3" t="s">
        <v>577</v>
      </c>
      <c r="E3" s="6" t="s">
        <v>581</v>
      </c>
      <c r="F3">
        <v>0</v>
      </c>
      <c r="G3">
        <v>1</v>
      </c>
    </row>
    <row r="4" spans="1:7" x14ac:dyDescent="0.3">
      <c r="A4" s="4" t="s">
        <v>159</v>
      </c>
      <c r="B4" s="5">
        <v>73</v>
      </c>
      <c r="E4" t="s">
        <v>582</v>
      </c>
      <c r="F4">
        <f>GETPIVOTDATA("Cyber Hygiene",$A$3,"2.	What is your age range?","A. 15-24 years")</f>
        <v>73</v>
      </c>
      <c r="G4">
        <f>GETPIVOTDATA("Cyber Hygiene",$A$14,"2.	What is your age range?","A. 15-24 years")</f>
        <v>32</v>
      </c>
    </row>
    <row r="5" spans="1:7" x14ac:dyDescent="0.3">
      <c r="A5" s="4" t="s">
        <v>40</v>
      </c>
      <c r="B5" s="5">
        <v>45</v>
      </c>
      <c r="E5" t="s">
        <v>583</v>
      </c>
      <c r="F5">
        <f>GETPIVOTDATA("Cyber Hygiene",$A$3,"2.	What is your age range?","B. 25-34 years")</f>
        <v>45</v>
      </c>
      <c r="G5">
        <f>GETPIVOTDATA("Cyber Hygiene",$A$14,"2.	What is your age range?","B. 25-34 years")</f>
        <v>23</v>
      </c>
    </row>
    <row r="6" spans="1:7" x14ac:dyDescent="0.3">
      <c r="A6" s="4" t="s">
        <v>63</v>
      </c>
      <c r="B6" s="5">
        <v>38</v>
      </c>
      <c r="E6" t="s">
        <v>584</v>
      </c>
      <c r="F6">
        <f>GETPIVOTDATA("Cyber Hygiene",$A$3,"2.	What is your age range?","C. 35-44 years")</f>
        <v>38</v>
      </c>
      <c r="G6">
        <f>GETPIVOTDATA("Cyber Hygiene",$A$14,"2.	What is your age range?","C. 35-44 years")</f>
        <v>16</v>
      </c>
    </row>
    <row r="7" spans="1:7" x14ac:dyDescent="0.3">
      <c r="A7" s="4" t="s">
        <v>73</v>
      </c>
      <c r="B7" s="5">
        <v>21</v>
      </c>
      <c r="E7" t="s">
        <v>585</v>
      </c>
      <c r="F7">
        <f>GETPIVOTDATA("Cyber Hygiene",$A$3,"2.	What is your age range?","D. 45-54 years")</f>
        <v>21</v>
      </c>
      <c r="G7">
        <f>GETPIVOTDATA("Cyber Hygiene",$A$14,"2.	What is your age range?","D. 45-54 years")</f>
        <v>8</v>
      </c>
    </row>
    <row r="8" spans="1:7" x14ac:dyDescent="0.3">
      <c r="A8" s="4" t="s">
        <v>126</v>
      </c>
      <c r="B8" s="5">
        <v>10</v>
      </c>
      <c r="E8" t="s">
        <v>586</v>
      </c>
      <c r="F8">
        <f>GETPIVOTDATA("Cyber Hygiene",$A$3,"2.	What is your age range?","E.  Above 54 years")</f>
        <v>10</v>
      </c>
      <c r="G8">
        <f>GETPIVOTDATA("Cyber Hygiene",$A$14,"2.	What is your age range?","E.  Above 54 years")</f>
        <v>4</v>
      </c>
    </row>
    <row r="9" spans="1:7" x14ac:dyDescent="0.3">
      <c r="A9" s="4" t="s">
        <v>574</v>
      </c>
      <c r="B9" s="5">
        <v>187</v>
      </c>
    </row>
    <row r="12" spans="1:7" x14ac:dyDescent="0.3">
      <c r="A12" s="3" t="s">
        <v>37</v>
      </c>
      <c r="B12" s="4">
        <v>1</v>
      </c>
    </row>
    <row r="14" spans="1:7" x14ac:dyDescent="0.3">
      <c r="A14" s="3" t="s">
        <v>573</v>
      </c>
      <c r="B14" t="s">
        <v>577</v>
      </c>
    </row>
    <row r="15" spans="1:7" x14ac:dyDescent="0.3">
      <c r="A15" s="4" t="s">
        <v>159</v>
      </c>
      <c r="B15" s="5">
        <v>32</v>
      </c>
    </row>
    <row r="16" spans="1:7" x14ac:dyDescent="0.3">
      <c r="A16" s="4" t="s">
        <v>40</v>
      </c>
      <c r="B16" s="5">
        <v>23</v>
      </c>
    </row>
    <row r="17" spans="1:2" x14ac:dyDescent="0.3">
      <c r="A17" s="4" t="s">
        <v>63</v>
      </c>
      <c r="B17" s="5">
        <v>16</v>
      </c>
    </row>
    <row r="18" spans="1:2" x14ac:dyDescent="0.3">
      <c r="A18" s="4" t="s">
        <v>73</v>
      </c>
      <c r="B18" s="5">
        <v>8</v>
      </c>
    </row>
    <row r="19" spans="1:2" x14ac:dyDescent="0.3">
      <c r="A19" s="4" t="s">
        <v>126</v>
      </c>
      <c r="B19" s="5">
        <v>4</v>
      </c>
    </row>
    <row r="20" spans="1:2" x14ac:dyDescent="0.3">
      <c r="A20" s="4" t="s">
        <v>574</v>
      </c>
      <c r="B20" s="5">
        <v>83</v>
      </c>
    </row>
  </sheetData>
  <pageMargins left="0.7" right="0.7" top="0.75" bottom="0.75" header="0.3" footer="0.3"/>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9"/>
  <sheetViews>
    <sheetView workbookViewId="0"/>
  </sheetViews>
  <sheetFormatPr defaultRowHeight="14.4" x14ac:dyDescent="0.3"/>
  <cols>
    <col min="1" max="1" width="15.5546875" bestFit="1" customWidth="1"/>
    <col min="2" max="2" width="21.109375" bestFit="1" customWidth="1"/>
  </cols>
  <sheetData>
    <row r="3" spans="1:3" x14ac:dyDescent="0.3">
      <c r="A3" s="3" t="s">
        <v>573</v>
      </c>
      <c r="B3" t="s">
        <v>577</v>
      </c>
    </row>
    <row r="4" spans="1:3" x14ac:dyDescent="0.3">
      <c r="A4" s="4" t="s">
        <v>242</v>
      </c>
      <c r="B4" s="5">
        <v>2</v>
      </c>
      <c r="C4">
        <f>GETPIVOTDATA("Cyber Hygiene",$A$3,"3.	What is your educational level?","C. Diploma")</f>
        <v>2</v>
      </c>
    </row>
    <row r="5" spans="1:3" x14ac:dyDescent="0.3">
      <c r="A5" s="4" t="s">
        <v>160</v>
      </c>
      <c r="B5" s="5">
        <v>145</v>
      </c>
      <c r="C5">
        <f>GETPIVOTDATA("Cyber Hygiene",$A$3,"3.	What is your educational level?","D. Undergraduate")</f>
        <v>145</v>
      </c>
    </row>
    <row r="6" spans="1:3" x14ac:dyDescent="0.3">
      <c r="A6" s="4" t="s">
        <v>41</v>
      </c>
      <c r="B6" s="5">
        <v>49</v>
      </c>
      <c r="C6">
        <f>GETPIVOTDATA("Cyber Hygiene",$A$3,"3.	What is your educational level?","E. Graduate")</f>
        <v>49</v>
      </c>
    </row>
    <row r="7" spans="1:3" x14ac:dyDescent="0.3">
      <c r="A7" s="4" t="s">
        <v>85</v>
      </c>
      <c r="B7" s="5">
        <v>71</v>
      </c>
      <c r="C7">
        <f>GETPIVOTDATA("Cyber Hygiene",$A$3,"3.	What is your educational level?","F. Masters")</f>
        <v>71</v>
      </c>
    </row>
    <row r="8" spans="1:3" x14ac:dyDescent="0.3">
      <c r="A8" s="4" t="s">
        <v>64</v>
      </c>
      <c r="B8" s="5">
        <v>49</v>
      </c>
      <c r="C8">
        <f>GETPIVOTDATA("Cyber Hygiene",$A$3,"3.	What is your educational level?","G. Doctorate")</f>
        <v>49</v>
      </c>
    </row>
    <row r="9" spans="1:3" x14ac:dyDescent="0.3">
      <c r="A9" s="4" t="s">
        <v>574</v>
      </c>
      <c r="B9" s="5">
        <v>316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8"/>
  <sheetViews>
    <sheetView workbookViewId="0">
      <selection activeCell="C30" sqref="C30"/>
    </sheetView>
  </sheetViews>
  <sheetFormatPr defaultRowHeight="14.4" x14ac:dyDescent="0.3"/>
  <cols>
    <col min="1" max="1" width="12.5546875" bestFit="1" customWidth="1"/>
    <col min="2" max="2" width="21.109375" bestFit="1" customWidth="1"/>
  </cols>
  <sheetData>
    <row r="3" spans="1:2" x14ac:dyDescent="0.3">
      <c r="A3" s="3" t="s">
        <v>573</v>
      </c>
      <c r="B3" t="s">
        <v>577</v>
      </c>
    </row>
    <row r="4" spans="1:2" x14ac:dyDescent="0.3">
      <c r="A4" s="4" t="s">
        <v>79</v>
      </c>
      <c r="B4" s="8">
        <v>0.23101265822784811</v>
      </c>
    </row>
    <row r="5" spans="1:2" x14ac:dyDescent="0.3">
      <c r="A5" s="4" t="s">
        <v>106</v>
      </c>
      <c r="B5" s="8">
        <v>5.3797468354430382E-2</v>
      </c>
    </row>
    <row r="6" spans="1:2" x14ac:dyDescent="0.3">
      <c r="A6" s="4" t="s">
        <v>56</v>
      </c>
      <c r="B6" s="8">
        <v>0.69303797468354433</v>
      </c>
    </row>
    <row r="7" spans="1:2" x14ac:dyDescent="0.3">
      <c r="A7" s="4" t="s">
        <v>286</v>
      </c>
      <c r="B7" s="8">
        <v>2.2151898734177215E-2</v>
      </c>
    </row>
    <row r="8" spans="1:2" x14ac:dyDescent="0.3">
      <c r="A8" s="4" t="s">
        <v>574</v>
      </c>
      <c r="B8" s="8">
        <v>1</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7"/>
  <sheetViews>
    <sheetView workbookViewId="0"/>
  </sheetViews>
  <sheetFormatPr defaultRowHeight="14.4" x14ac:dyDescent="0.3"/>
  <cols>
    <col min="1" max="1" width="19.5546875" bestFit="1" customWidth="1"/>
    <col min="2" max="2" width="21.109375" bestFit="1" customWidth="1"/>
    <col min="4" max="4" width="19.5546875" bestFit="1" customWidth="1"/>
  </cols>
  <sheetData>
    <row r="3" spans="1:5" x14ac:dyDescent="0.3">
      <c r="A3" s="3" t="s">
        <v>573</v>
      </c>
      <c r="B3" t="s">
        <v>577</v>
      </c>
    </row>
    <row r="4" spans="1:5" x14ac:dyDescent="0.3">
      <c r="A4" s="4" t="s">
        <v>161</v>
      </c>
      <c r="B4" s="5">
        <v>169</v>
      </c>
      <c r="D4" t="s">
        <v>587</v>
      </c>
      <c r="E4">
        <f>GETPIVOTDATA("Cyber Hygiene",$A$3,"4.	What is your status?","A. Student")</f>
        <v>169</v>
      </c>
    </row>
    <row r="5" spans="1:5" x14ac:dyDescent="0.3">
      <c r="A5" s="4" t="s">
        <v>65</v>
      </c>
      <c r="B5" s="5">
        <v>100</v>
      </c>
      <c r="D5" t="s">
        <v>588</v>
      </c>
      <c r="E5">
        <f>GETPIVOTDATA("Cyber Hygiene",$A$3,"4.	What is your status?","B. Academic Staff")</f>
        <v>100</v>
      </c>
    </row>
    <row r="6" spans="1:5" x14ac:dyDescent="0.3">
      <c r="A6" s="4" t="s">
        <v>42</v>
      </c>
      <c r="B6" s="5">
        <v>47</v>
      </c>
      <c r="D6" t="s">
        <v>589</v>
      </c>
      <c r="E6">
        <f>GETPIVOTDATA("Cyber Hygiene",$A$3,"4.	What is your status?","C. Non-academic Staff")</f>
        <v>47</v>
      </c>
    </row>
    <row r="7" spans="1:5" x14ac:dyDescent="0.3">
      <c r="A7" s="4" t="s">
        <v>574</v>
      </c>
      <c r="B7" s="5">
        <v>316</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7"/>
  <sheetViews>
    <sheetView workbookViewId="0"/>
  </sheetViews>
  <sheetFormatPr defaultRowHeight="14.4" x14ac:dyDescent="0.3"/>
  <cols>
    <col min="1" max="1" width="13.44140625" bestFit="1" customWidth="1"/>
    <col min="2" max="2" width="21.109375" bestFit="1" customWidth="1"/>
  </cols>
  <sheetData>
    <row r="3" spans="1:2" x14ac:dyDescent="0.3">
      <c r="A3" s="3" t="s">
        <v>573</v>
      </c>
      <c r="B3" t="s">
        <v>577</v>
      </c>
    </row>
    <row r="4" spans="1:2" x14ac:dyDescent="0.3">
      <c r="A4" s="4" t="s">
        <v>66</v>
      </c>
      <c r="B4" s="5">
        <v>260</v>
      </c>
    </row>
    <row r="5" spans="1:2" x14ac:dyDescent="0.3">
      <c r="A5" s="4" t="s">
        <v>43</v>
      </c>
      <c r="B5" s="5">
        <v>50</v>
      </c>
    </row>
    <row r="6" spans="1:2" x14ac:dyDescent="0.3">
      <c r="A6" s="4" t="s">
        <v>137</v>
      </c>
      <c r="B6" s="5">
        <v>6</v>
      </c>
    </row>
    <row r="7" spans="1:2" x14ac:dyDescent="0.3">
      <c r="A7" s="4" t="s">
        <v>574</v>
      </c>
      <c r="B7" s="5">
        <v>316</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
  <sheetViews>
    <sheetView workbookViewId="0"/>
  </sheetViews>
  <sheetFormatPr defaultRowHeight="14.4" x14ac:dyDescent="0.3"/>
  <cols>
    <col min="1" max="1" width="39" bestFit="1" customWidth="1"/>
    <col min="2" max="2" width="21.109375" customWidth="1"/>
  </cols>
  <sheetData>
    <row r="1" spans="1:2" x14ac:dyDescent="0.3">
      <c r="A1" s="3" t="s">
        <v>10</v>
      </c>
      <c r="B1" t="s">
        <v>46</v>
      </c>
    </row>
    <row r="3" spans="1:2" x14ac:dyDescent="0.3">
      <c r="A3" s="3" t="s">
        <v>573</v>
      </c>
      <c r="B3" t="s">
        <v>577</v>
      </c>
    </row>
    <row r="4" spans="1:2" x14ac:dyDescent="0.3">
      <c r="A4" s="4">
        <v>0</v>
      </c>
      <c r="B4" s="8">
        <v>0.35294117647058826</v>
      </c>
    </row>
    <row r="5" spans="1:2" x14ac:dyDescent="0.3">
      <c r="A5" s="4">
        <v>1</v>
      </c>
      <c r="B5" s="8">
        <v>0.6470588235294118</v>
      </c>
    </row>
    <row r="6" spans="1:2" x14ac:dyDescent="0.3">
      <c r="A6" s="4" t="s">
        <v>574</v>
      </c>
      <c r="B6" s="8">
        <v>1</v>
      </c>
    </row>
    <row r="9" spans="1:2" x14ac:dyDescent="0.3">
      <c r="A9" s="3" t="s">
        <v>10</v>
      </c>
      <c r="B9" t="s">
        <v>82</v>
      </c>
    </row>
    <row r="11" spans="1:2" x14ac:dyDescent="0.3">
      <c r="A11" s="3" t="s">
        <v>573</v>
      </c>
      <c r="B11" t="s">
        <v>577</v>
      </c>
    </row>
    <row r="12" spans="1:2" x14ac:dyDescent="0.3">
      <c r="A12" s="4">
        <v>0</v>
      </c>
      <c r="B12" s="8">
        <v>0.63432835820895528</v>
      </c>
    </row>
    <row r="13" spans="1:2" x14ac:dyDescent="0.3">
      <c r="A13" s="4">
        <v>1</v>
      </c>
      <c r="B13" s="8">
        <v>0.36567164179104478</v>
      </c>
    </row>
    <row r="14" spans="1:2" x14ac:dyDescent="0.3">
      <c r="A14" s="4" t="s">
        <v>574</v>
      </c>
      <c r="B14" s="8">
        <v>1</v>
      </c>
    </row>
    <row r="15" spans="1:2" x14ac:dyDescent="0.3">
      <c r="B15" s="8"/>
    </row>
  </sheetData>
  <pageMargins left="0.7" right="0.7" top="0.75" bottom="0.75" header="0.3" footer="0.3"/>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Dataset</vt:lpstr>
      <vt:lpstr>Data Analyst</vt:lpstr>
      <vt:lpstr>KPI</vt:lpstr>
      <vt:lpstr>Age Range</vt:lpstr>
      <vt:lpstr>Education</vt:lpstr>
      <vt:lpstr>Password</vt:lpstr>
      <vt:lpstr>Academic Status</vt:lpstr>
      <vt:lpstr>Field of Study</vt:lpstr>
      <vt:lpstr>Traning</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OWNER</dc:creator>
  <cp:lastModifiedBy>OWNER</cp:lastModifiedBy>
  <dcterms:created xsi:type="dcterms:W3CDTF">2025-04-12T18:50:24Z</dcterms:created>
  <dcterms:modified xsi:type="dcterms:W3CDTF">2025-04-13T14:05:47Z</dcterms:modified>
</cp:coreProperties>
</file>