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feliu_microsoft_com1/Documents/"/>
    </mc:Choice>
  </mc:AlternateContent>
  <xr:revisionPtr revIDLastSave="54" documentId="8_{89FEB4A5-3C2F-4A4C-A80F-D172945968F5}" xr6:coauthVersionLast="47" xr6:coauthVersionMax="47" xr10:uidLastSave="{AA1A7454-CC82-4CBB-86B0-B4B4C09503CD}"/>
  <bookViews>
    <workbookView xWindow="1215" yWindow="3780" windowWidth="18345" windowHeight="15345" xr2:uid="{38F97E3A-D81E-4C24-B43C-4C28E0BCC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D14" i="1"/>
  <c r="C14" i="1"/>
  <c r="E13" i="1"/>
  <c r="B13" i="1"/>
  <c r="G13" i="1"/>
  <c r="F13" i="1"/>
  <c r="D13" i="1"/>
  <c r="C13" i="1"/>
  <c r="G15" i="1" l="1"/>
  <c r="D15" i="1"/>
</calcChain>
</file>

<file path=xl/sharedStrings.xml><?xml version="1.0" encoding="utf-8"?>
<sst xmlns="http://schemas.openxmlformats.org/spreadsheetml/2006/main" count="11" uniqueCount="11">
  <si>
    <t>Graphene-real-time (sec)</t>
  </si>
  <si>
    <t>Graphene-processing-time (ms)</t>
  </si>
  <si>
    <t>Mystikos-realtime (sec)</t>
  </si>
  <si>
    <t>Mystikos-processing-time (sec)</t>
  </si>
  <si>
    <t>AVG</t>
  </si>
  <si>
    <t>End-to-end time</t>
  </si>
  <si>
    <t>Processing time</t>
  </si>
  <si>
    <t>Native-real-time(sec)</t>
  </si>
  <si>
    <t>Native-processing-time (ms)</t>
  </si>
  <si>
    <t>Slowdown (enclave time / native time)</t>
  </si>
  <si>
    <t>Improve% Mystikos compared to Graphene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</si>
</sst>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10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15F2-412A-49C4-A569-FB17B888E1A9}">
  <dimension ref="A1:G15"/>
  <sheetViews>
    <sheetView tabSelected="1" workbookViewId="0">
      <selection activeCell="C21" sqref="C21"/>
    </sheetView>
  </sheetViews>
  <sheetFormatPr defaultRowHeight="15" x14ac:dyDescent="0.25"/>
  <cols>
    <col min="1" max="1" width="40" bestFit="1" customWidth="1"/>
    <col min="2" max="2" width="20.42578125" bestFit="1" customWidth="1"/>
    <col min="3" max="3" width="23.85546875" bestFit="1" customWidth="1"/>
    <col min="4" max="4" width="22.28515625" bestFit="1" customWidth="1"/>
    <col min="5" max="5" width="26.85546875" bestFit="1" customWidth="1"/>
    <col min="6" max="6" width="29.85546875" bestFit="1" customWidth="1"/>
    <col min="7" max="7" width="29.140625" bestFit="1" customWidth="1"/>
  </cols>
  <sheetData>
    <row r="1" spans="1:7" x14ac:dyDescent="0.25">
      <c r="B1" s="3" t="s">
        <v>5</v>
      </c>
      <c r="C1" s="3"/>
      <c r="D1" s="3"/>
      <c r="E1" s="3" t="s">
        <v>6</v>
      </c>
      <c r="F1" s="3"/>
      <c r="G1" s="3"/>
    </row>
    <row r="2" spans="1:7" s="1" customFormat="1" x14ac:dyDescent="0.25">
      <c r="B2" s="1" t="s">
        <v>7</v>
      </c>
      <c r="C2" s="1" t="s">
        <v>0</v>
      </c>
      <c r="D2" s="1" t="s">
        <v>2</v>
      </c>
      <c r="E2" s="1" t="s">
        <v>8</v>
      </c>
      <c r="F2" s="1" t="s">
        <v>1</v>
      </c>
      <c r="G2" s="1" t="s">
        <v>3</v>
      </c>
    </row>
    <row r="3" spans="1:7" x14ac:dyDescent="0.25">
      <c r="A3">
        <v>1</v>
      </c>
      <c r="B3">
        <v>0.316</v>
      </c>
      <c r="C3">
        <v>5.3540000000000001</v>
      </c>
      <c r="D3">
        <v>5.4290000000000003</v>
      </c>
      <c r="E3">
        <v>293.67899999999997</v>
      </c>
      <c r="F3">
        <v>484.887</v>
      </c>
      <c r="G3">
        <v>364.08</v>
      </c>
    </row>
    <row r="4" spans="1:7" x14ac:dyDescent="0.25">
      <c r="A4">
        <v>2</v>
      </c>
      <c r="B4">
        <v>0.317</v>
      </c>
      <c r="C4">
        <v>5.3890000000000002</v>
      </c>
      <c r="D4">
        <v>5.1929999999999996</v>
      </c>
      <c r="E4">
        <v>293.82600000000002</v>
      </c>
      <c r="F4">
        <v>485.35199999999998</v>
      </c>
      <c r="G4">
        <v>331.089</v>
      </c>
    </row>
    <row r="5" spans="1:7" x14ac:dyDescent="0.25">
      <c r="A5">
        <v>3</v>
      </c>
      <c r="B5">
        <v>0.315</v>
      </c>
      <c r="C5">
        <v>5.3250000000000002</v>
      </c>
      <c r="D5">
        <v>5.375</v>
      </c>
      <c r="E5">
        <v>292.221</v>
      </c>
      <c r="F5">
        <v>482.92399999999998</v>
      </c>
      <c r="G5">
        <v>331.59199999999998</v>
      </c>
    </row>
    <row r="6" spans="1:7" x14ac:dyDescent="0.25">
      <c r="A6">
        <v>4</v>
      </c>
      <c r="B6">
        <v>0.316</v>
      </c>
      <c r="C6">
        <v>5.3109999999999999</v>
      </c>
      <c r="D6">
        <v>5.29</v>
      </c>
      <c r="E6">
        <v>293.87900000000002</v>
      </c>
      <c r="F6">
        <v>483.084</v>
      </c>
      <c r="G6">
        <v>329.96100000000001</v>
      </c>
    </row>
    <row r="7" spans="1:7" x14ac:dyDescent="0.25">
      <c r="A7">
        <v>5</v>
      </c>
      <c r="B7">
        <v>0.316</v>
      </c>
      <c r="C7">
        <v>5.335</v>
      </c>
      <c r="D7">
        <v>5.2539999999999996</v>
      </c>
      <c r="E7">
        <v>293.08199999999999</v>
      </c>
      <c r="F7">
        <v>482.233</v>
      </c>
      <c r="G7">
        <v>331.64</v>
      </c>
    </row>
    <row r="8" spans="1:7" x14ac:dyDescent="0.25">
      <c r="A8">
        <v>6</v>
      </c>
      <c r="B8">
        <v>0.312</v>
      </c>
      <c r="C8">
        <v>5.3369999999999997</v>
      </c>
      <c r="D8">
        <v>5.202</v>
      </c>
      <c r="E8">
        <v>289.91000000000003</v>
      </c>
      <c r="F8">
        <v>488.17099999999999</v>
      </c>
      <c r="G8">
        <v>327.00700000000001</v>
      </c>
    </row>
    <row r="9" spans="1:7" x14ac:dyDescent="0.25">
      <c r="A9">
        <v>7</v>
      </c>
      <c r="B9">
        <v>0.316</v>
      </c>
      <c r="C9">
        <v>5.3109999999999999</v>
      </c>
      <c r="D9">
        <v>5.2649999999999997</v>
      </c>
      <c r="E9">
        <v>293.42200000000003</v>
      </c>
      <c r="F9">
        <v>486.61099999999999</v>
      </c>
      <c r="G9">
        <v>332.27300000000002</v>
      </c>
    </row>
    <row r="10" spans="1:7" x14ac:dyDescent="0.25">
      <c r="A10">
        <v>8</v>
      </c>
      <c r="B10">
        <v>0.316</v>
      </c>
      <c r="C10">
        <v>5.39</v>
      </c>
      <c r="D10">
        <v>5.3289999999999997</v>
      </c>
      <c r="E10">
        <v>292.94799999999998</v>
      </c>
      <c r="F10">
        <v>486.41399999999999</v>
      </c>
      <c r="G10">
        <v>334.51900000000001</v>
      </c>
    </row>
    <row r="11" spans="1:7" x14ac:dyDescent="0.25">
      <c r="A11">
        <v>9</v>
      </c>
      <c r="B11">
        <v>0.315</v>
      </c>
      <c r="C11">
        <v>5.3369999999999997</v>
      </c>
      <c r="D11">
        <v>5.306</v>
      </c>
      <c r="E11">
        <v>292.17599999999999</v>
      </c>
      <c r="F11">
        <v>486.09500000000003</v>
      </c>
      <c r="G11">
        <v>329.46300000000002</v>
      </c>
    </row>
    <row r="12" spans="1:7" x14ac:dyDescent="0.25">
      <c r="A12">
        <v>10</v>
      </c>
      <c r="B12">
        <v>0.314</v>
      </c>
      <c r="C12">
        <v>5.327</v>
      </c>
      <c r="D12">
        <v>5.2949999999999999</v>
      </c>
      <c r="E12">
        <v>291.03699999999998</v>
      </c>
      <c r="F12">
        <v>485.72300000000001</v>
      </c>
      <c r="G12">
        <v>332.42099999999999</v>
      </c>
    </row>
    <row r="13" spans="1:7" x14ac:dyDescent="0.25">
      <c r="A13" t="s">
        <v>4</v>
      </c>
      <c r="B13">
        <f>AVERAGE(B3:B12)</f>
        <v>0.31530000000000002</v>
      </c>
      <c r="C13">
        <f>AVERAGE(C3:C12)</f>
        <v>5.3415999999999997</v>
      </c>
      <c r="D13">
        <f>AVERAGE(D3:D12)</f>
        <v>5.2937999999999992</v>
      </c>
      <c r="E13">
        <f>AVERAGE(E3:E12)</f>
        <v>292.61799999999999</v>
      </c>
      <c r="F13">
        <f>AVERAGE(F3:F12)</f>
        <v>485.14939999999996</v>
      </c>
      <c r="G13">
        <f>AVERAGE(G3:G12)</f>
        <v>334.40449999999998</v>
      </c>
    </row>
    <row r="14" spans="1:7" x14ac:dyDescent="0.25">
      <c r="A14" t="s">
        <v>9</v>
      </c>
      <c r="C14" s="4">
        <f>C13/B13</f>
        <v>16.941325721535044</v>
      </c>
      <c r="D14" s="4">
        <f>D13/B13</f>
        <v>16.78972407231208</v>
      </c>
      <c r="F14" s="4">
        <f>F13/E13</f>
        <v>1.6579615744759377</v>
      </c>
      <c r="G14" s="4">
        <f>G13/E12</f>
        <v>1.1490102632998553</v>
      </c>
    </row>
    <row r="15" spans="1:7" x14ac:dyDescent="0.25">
      <c r="A15" t="s">
        <v>10</v>
      </c>
      <c r="D15" s="2">
        <f>(D13-C13)/C13</f>
        <v>-8.9486296240827677E-3</v>
      </c>
      <c r="E15" s="2"/>
      <c r="G15" s="2">
        <f>(G13-F13)/F13</f>
        <v>-0.31071851268908091</v>
      </c>
    </row>
  </sheetData>
  <mergeCells count="2">
    <mergeCell ref="B1:D1"/>
    <mergeCell ref="E1:G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Liu</dc:creator>
  <cp:lastModifiedBy>Francis Liu</cp:lastModifiedBy>
  <dcterms:created xsi:type="dcterms:W3CDTF">2022-01-20T21:06:14Z</dcterms:created>
  <dcterms:modified xsi:type="dcterms:W3CDTF">2022-01-20T22:02:41Z</dcterms:modified>
</cp:coreProperties>
</file>