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lloa\Desktop\Proyectos Desarrollo\ChatBotXOne\AppChatBotXOne - Dev\"/>
    </mc:Choice>
  </mc:AlternateContent>
  <xr:revisionPtr revIDLastSave="0" documentId="13_ncr:1_{B331710D-1AD6-4F5B-BFE7-050C85FBBD28}" xr6:coauthVersionLast="47" xr6:coauthVersionMax="47" xr10:uidLastSave="{00000000-0000-0000-0000-000000000000}"/>
  <bookViews>
    <workbookView xWindow="-108" yWindow="-108" windowWidth="23256" windowHeight="12456" firstSheet="1" activeTab="2" xr2:uid="{6ABC833E-9361-4942-B361-CA1617BE4084}"/>
  </bookViews>
  <sheets>
    <sheet name="Hoja2" sheetId="16" state="hidden" r:id="rId1"/>
    <sheet name="Indice" sheetId="8" r:id="rId2"/>
    <sheet name="Hoja1" sheetId="17" r:id="rId3"/>
    <sheet name="Hoja4" sheetId="12" state="hidden" r:id="rId4"/>
  </sheets>
  <externalReferences>
    <externalReference r:id="rId5"/>
  </externalReferences>
  <definedNames>
    <definedName name="_xlnm._FilterDatabase" localSheetId="1" hidden="1">Indice!$A$3:$T$60</definedName>
    <definedName name="arribaDICIEMBRE">#REF!</definedName>
    <definedName name="BUSCARMES">#REF!</definedName>
    <definedName name="BUSNUMES">#REF!</definedName>
    <definedName name="INFOdiciembre">#REF!</definedName>
    <definedName name="meses">[1]!Lista1[meses]</definedName>
    <definedName name="MESSS2">#REF!</definedName>
    <definedName name="NUMES">#REF!</definedName>
    <definedName name="PY_CANALES_VIRTUALES">#REF!</definedName>
    <definedName name="PY_FACTURACIÓN_MATRIZ">#REF!</definedName>
    <definedName name="PY_TRANSFERENCIA_AUTOMÁTIC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8" l="1"/>
  <c r="K50" i="8"/>
  <c r="K45" i="8"/>
  <c r="K31" i="8"/>
  <c r="B7" i="8" l="1"/>
  <c r="N7" i="12" l="1"/>
  <c r="N6" i="12"/>
  <c r="N5" i="12"/>
  <c r="K7" i="8"/>
  <c r="K30" i="8"/>
  <c r="K29" i="8"/>
  <c r="K28" i="8"/>
  <c r="K27" i="8"/>
  <c r="K26" i="8"/>
  <c r="K25" i="8"/>
  <c r="K4" i="8"/>
  <c r="K35" i="8"/>
  <c r="K10" i="8"/>
  <c r="K43" i="8"/>
  <c r="K34" i="8"/>
  <c r="K14" i="8"/>
  <c r="K40" i="8"/>
  <c r="K39" i="8"/>
  <c r="K38" i="8"/>
  <c r="K11" i="8"/>
  <c r="K19" i="8"/>
  <c r="K42" i="8"/>
  <c r="K33" i="8"/>
  <c r="K9" i="8"/>
  <c r="K13" i="8"/>
  <c r="K37" i="8"/>
  <c r="K6" i="8"/>
  <c r="K5" i="8"/>
  <c r="K18" i="8"/>
  <c r="K17" i="8"/>
  <c r="K12" i="8"/>
  <c r="K16" i="8"/>
  <c r="K41" i="8"/>
  <c r="K24" i="8"/>
  <c r="K8" i="8"/>
  <c r="K36" i="8"/>
  <c r="K23" i="8"/>
  <c r="K22" i="8"/>
  <c r="K21" i="8"/>
  <c r="K15" i="8"/>
  <c r="K20" i="8"/>
</calcChain>
</file>

<file path=xl/sharedStrings.xml><?xml version="1.0" encoding="utf-8"?>
<sst xmlns="http://schemas.openxmlformats.org/spreadsheetml/2006/main" count="1421" uniqueCount="403">
  <si>
    <t>PROYECTO</t>
  </si>
  <si>
    <t>NIVEL DE RIESGO</t>
  </si>
  <si>
    <t>IMPACTO SOBRE LAS VENTA</t>
  </si>
  <si>
    <t>ALCANCE DEL PROYECTO</t>
  </si>
  <si>
    <t>ORIGEN SOLICITUD DEL PROYECTO</t>
  </si>
  <si>
    <t>RESULTADO</t>
  </si>
  <si>
    <t>ESTRATEGICOS</t>
  </si>
  <si>
    <t>AVANCE</t>
  </si>
  <si>
    <t>OBJETIVO MARCO</t>
  </si>
  <si>
    <t>ESTADO</t>
  </si>
  <si>
    <t>DENNIS CRIOLLO</t>
  </si>
  <si>
    <t>LEONARDO GUACANÉS</t>
  </si>
  <si>
    <t>MERY MESA</t>
  </si>
  <si>
    <t>SI</t>
  </si>
  <si>
    <t>EN PROGRESO</t>
  </si>
  <si>
    <t xml:space="preserve">APP GESTION DE VENDEDORES DISTRIBUCION </t>
  </si>
  <si>
    <t>CHRISTIAN ESPINOSA</t>
  </si>
  <si>
    <t>1.- VENTAS</t>
  </si>
  <si>
    <t>NUEVO MODELO CALCULO PAGO DE COMISIONES</t>
  </si>
  <si>
    <t>GORKY CRIOLLO</t>
  </si>
  <si>
    <t>1.- RENTABILIDAD</t>
  </si>
  <si>
    <t>VENCIDO</t>
  </si>
  <si>
    <t>OPTIMIZACIONES PROCESOS DE TRANSFERENCIAS EN PUNTO DE VENTA</t>
  </si>
  <si>
    <t>DIEGO ALARCON</t>
  </si>
  <si>
    <t>KARLA OLIVA</t>
  </si>
  <si>
    <t>3.- EXCELENCIA OPERACIONAL</t>
  </si>
  <si>
    <t>OPTIMIZACIONES SISTEMAS 1800</t>
  </si>
  <si>
    <t>MEJORAS AL SISTEMA DE PEDIDOS 1800 Y SISTEMA DE ADMINISTRACIÓN 1800 EN CUANTO A LA REALIZACIÓN DE PROFORMAS, VISUALIZACIÓN DE VADEMECUM, REALIZAR TRANSFERENCIAS AUTOMATICAS DESDE EL SISTEMA, ENTRE OTRAS MEJORAS DE FUNCIONAMIENTO</t>
  </si>
  <si>
    <t>BERNARDO ORELLAN</t>
  </si>
  <si>
    <t>1. VENTAS</t>
  </si>
  <si>
    <t>ERIKA VARELA</t>
  </si>
  <si>
    <t>FINALIZADO</t>
  </si>
  <si>
    <t>FIDEL SALGADO</t>
  </si>
  <si>
    <t>YADIRA TUFIÑO</t>
  </si>
  <si>
    <t>solicitud</t>
  </si>
  <si>
    <t>licitacion</t>
  </si>
  <si>
    <t>orden c</t>
  </si>
  <si>
    <t>recep</t>
  </si>
  <si>
    <t>contabilidd</t>
  </si>
  <si>
    <t>sap</t>
  </si>
  <si>
    <t>x</t>
  </si>
  <si>
    <t>limitantes</t>
  </si>
  <si>
    <t>licenciamiento</t>
  </si>
  <si>
    <t>masivo</t>
  </si>
  <si>
    <t>activos fijos</t>
  </si>
  <si>
    <t>Esta en desarrollo ocultar los botones de ingreso de información del producto en la app,…....</t>
  </si>
  <si>
    <t>ÍNDICE</t>
  </si>
  <si>
    <t>AREA</t>
  </si>
  <si>
    <t>OBSERVACION ACTUAL</t>
  </si>
  <si>
    <t>OBSERVACIONES LOG</t>
  </si>
  <si>
    <t>TABLA DE DESCUENTOS SEGÚN VOLUMEN DE COMPRA</t>
  </si>
  <si>
    <t xml:space="preserve">1) ESCALA DE PRECIOS: PRECIOS ESTABLECIDOS POR UNIDADES (LP41).
2) ELECCIÓN: SEGÚN LA CANTIDAD DE PRODUCTOS SELECCIONAR LA LISTA DE PRECIOS DE CADENA O DISTRIBUCIÓN POR EL PRODUCTO.
3)PROMOCIONES: ASEGURAR LAS PROMOCIONES AL CONSUMIDOR FINAL (LP42). </t>
  </si>
  <si>
    <t>DAVID SALGADO</t>
  </si>
  <si>
    <t>MARICRUZ ACOSTA</t>
  </si>
  <si>
    <t>COMERCIAL</t>
  </si>
  <si>
    <t>IMPLEMENTACION DE CUPONES DE DESCUENTOS (RELIV)</t>
  </si>
  <si>
    <t>LUIS CABASCANGO</t>
  </si>
  <si>
    <t>PATRICIA MORALES</t>
  </si>
  <si>
    <t xml:space="preserve">IMPLEMENTACIÓN DE RECETA ELECTRÓNICA </t>
  </si>
  <si>
    <t>XAVIER CHAVEZ</t>
  </si>
  <si>
    <t>2.- RENTABILIDAD</t>
  </si>
  <si>
    <t>AUTORIZACION AUTOMATICA PROFORMAS EN PUNTO DE VENTA</t>
  </si>
  <si>
    <t>ANÁLISIS Y CONTROL DE PRECIOS</t>
  </si>
  <si>
    <t>INTEGRACIÓN CON ASEGURADORAS (5)</t>
  </si>
  <si>
    <t>INTEGRACIÓN CON ASEGURADORA BMI, MEDIKEN, BUPPA, ECUASANITAS PARA CONSULTA DE AFILIADOS Y REGLAS DE NEGOCIO AL MOMENTO DE FACTURAR EN EL POS</t>
  </si>
  <si>
    <t>PATY DEL HIERRO</t>
  </si>
  <si>
    <t>CLAUDIA GORDON</t>
  </si>
  <si>
    <t>CANALES ALTERNATIVOS</t>
  </si>
  <si>
    <t>OPTIMIZACION DE  BASES DE DATOS PORTAL CORPORATIVO</t>
  </si>
  <si>
    <t xml:space="preserve">GENERAR UN PROCESO DE OPTIMIZACION DE LA DATA PARA MEJORAR RENDIMIENTO DEL PORTAL COPPORATIVO </t>
  </si>
  <si>
    <t>KARINA CAÑAR</t>
  </si>
  <si>
    <t>CRÉDITO Y COBRANZAS</t>
  </si>
  <si>
    <t>CONVENIO - PROMOS</t>
  </si>
  <si>
    <t>INTEGRACION APP MI SUELDO</t>
  </si>
  <si>
    <t>INTEGRAR LA APLICACIÓN MI SUELDO DE LA EMPRESA TORRES Y TORRES COMO FORMA DE PAGO EN EL POS DEL CONVENIO CORPORATIVO CON FARMAENLACE</t>
  </si>
  <si>
    <t>ALMACENAMIENTO VERTICAL MODULA</t>
  </si>
  <si>
    <t>IVAN NARANJO</t>
  </si>
  <si>
    <t>CEDIS</t>
  </si>
  <si>
    <t>CERTIFICADO DE ORDENES DE CONSUMO POR VOZ</t>
  </si>
  <si>
    <t>DESPACHO DE PEDIDO DISTRIBUCION MASTER PACK</t>
  </si>
  <si>
    <t>HAND HELD EN PROCESO DE RECEPCIÒN DE MERCADERIA CEDIS</t>
  </si>
  <si>
    <t>INTELIGENCIA DE NEGOCIOS</t>
  </si>
  <si>
    <t>ACTUALIZACION AUTOMATICA DE VADEMECUM</t>
  </si>
  <si>
    <t>AUTOMATIZACION DE GESTION DE PRESUPUESTOS Y PROCESO AUTOMATICO DE ANALITICA PREDITIVA</t>
  </si>
  <si>
    <t xml:space="preserve">IMPLEMENTACION DE UN SISTEMA PARA LA ADMINISTRACION DEL PRESUPUESTO </t>
  </si>
  <si>
    <t xml:space="preserve">JEAN PAUL </t>
  </si>
  <si>
    <t>FINANCIERO</t>
  </si>
  <si>
    <t>AUTOMATIZACION DE MINIMO BODEGA CENTRAL</t>
  </si>
  <si>
    <t>MARIA JOSE POZO</t>
  </si>
  <si>
    <t>CERTIFICACION DE DEVOLUCIONES FARMACIAS A CEDIS / TRANSFERENCIAS ENTRE BODEGA</t>
  </si>
  <si>
    <t>TABLERO DUPINT</t>
  </si>
  <si>
    <t xml:space="preserve">IMPLEMENTACION DE TABLERO </t>
  </si>
  <si>
    <t>PAOLA CHAFUEL</t>
  </si>
  <si>
    <t>AUTOMATIZACIÓN DE BLOQUEO Y DESBLOQUEO AUTOMÁTICO DE PRODUCTOS DE CATEGORÍA L</t>
  </si>
  <si>
    <t>MIGRACION PL MOVIL ANDROID</t>
  </si>
  <si>
    <t>ANDRÉS CHÁVEZ</t>
  </si>
  <si>
    <t>BLOQUEOS FANTASMAS</t>
  </si>
  <si>
    <t>DISPOSITIVO DE CONTROL DE SIGNOS VITALES</t>
  </si>
  <si>
    <t xml:space="preserve">ADMINISTRACIÓN DE POLÍTICAS DE COPAGO Y DEDUCIBLE DE CONVENIOS PARA ENTIDADES QUE NO PUEDEN INTEGRARSE AUTOMÁTICAMENTE </t>
  </si>
  <si>
    <t>CAMBIOS PARA INTEGRARSE A SEGUROS INTERNACIONALES COMO LIBERTY</t>
  </si>
  <si>
    <t>PATRICIA DEL HIERRO</t>
  </si>
  <si>
    <t>MARIA AUGUSTA JEREZ</t>
  </si>
  <si>
    <t>NO</t>
  </si>
  <si>
    <t>MEJORAS SISTEMA DE ACUMULACIÓN</t>
  </si>
  <si>
    <t>SEGUIMIENTO Y GESTIÓN DE PROVEEDORES</t>
  </si>
  <si>
    <t>OPTIMIZACIONES PROMO - PUNTO DE VENTA</t>
  </si>
  <si>
    <t>TERCER Y CUARTO ACTOR EN PROMOCIONES
- ASIGNACIÓN DE UN LÍMITE DE BENEFICIOS POR FARMACIA Y POR PROMOCIÓN.
- MENSAJE DE SUGERENCIA POR CONTROL DE STOCK DE PRODUCTOS PARTICIPANTES.
- MODIFICACIÓN DE ANÁLISIS DE PRECIOS EN BASE A LA VENTA TOTAL POR PRODUCTOS</t>
  </si>
  <si>
    <t>RESTRUCTURACIÓN INFORME ARCSA PUNTOS DE VENTA FARMACIA</t>
  </si>
  <si>
    <t>REDISEÑO DE ESTRUCTURA DE  REPORTE DE ARCSA CONFORME NUEVA NORMATIVA</t>
  </si>
  <si>
    <t xml:space="preserve">ASEGURAMIENTO DE LA CALIDAD </t>
  </si>
  <si>
    <t xml:space="preserve">CAMBIOS PUNTO DE VENTA DIFARMES </t>
  </si>
  <si>
    <t>INTEGRACION  DEL PUNTO DE VENTA CON OPERADOR LOGÍSTICO (DELIVEREO)</t>
  </si>
  <si>
    <t>SE REQUIERE PERMITIR SOLICITAR TRANSPORTE DE MERCADERÍA DESDE EL PUNTO DE VENTA, PARA TRANSFERENCIA MANUALES Y AUTOMÁTICAS A TRVÉS DE LA PLATAFORMA DELIVEREO</t>
  </si>
  <si>
    <t>SUPPLY CHAIN</t>
  </si>
  <si>
    <t>RUBI RAMIREZ</t>
  </si>
  <si>
    <t xml:space="preserve">OPTIMIZACION DE PROCESO DE BUSQUEDA DE CLIENTE EN PANTALLA DE FACTURACION </t>
  </si>
  <si>
    <t>JUAN PABLO UTRERAS</t>
  </si>
  <si>
    <t xml:space="preserve">OPTIMIZACION EN PROCESO DE BUSQUEDA DE ARTICULO </t>
  </si>
  <si>
    <t xml:space="preserve">OPTIMIZACION EN PROCESO DE FORMA DE PAGO EN PANTALLA DE FACTURACION </t>
  </si>
  <si>
    <t>CONTROL DE CAJA ( EFECTIVO) EN PUNTO DE VENTA</t>
  </si>
  <si>
    <t>OPTIMIZACIONES Y CONTROLES PARA EL MANEJO DE EFECTIVOS DE CAJA EN PUNTO DE VENTA.</t>
  </si>
  <si>
    <t>MIGRACION DE ERP VERSION ACTUAL</t>
  </si>
  <si>
    <t>PROCESO DE MIGRACIÒN DE ERP SAP A VERSION ACTUAL</t>
  </si>
  <si>
    <t>XIMENA PAREDES</t>
  </si>
  <si>
    <t>JANETH ORTEGA</t>
  </si>
  <si>
    <t>CONTABILIDAD</t>
  </si>
  <si>
    <t xml:space="preserve">OPTIMIZACIONES SISTEMA SITIO INVENTARIOS </t>
  </si>
  <si>
    <t>JACQUELINE SUAREZ</t>
  </si>
  <si>
    <t>CODIFICACIÓN</t>
  </si>
  <si>
    <t>OPTIMIZACION SISTEMA COMISIONES FRANQUICIADOS</t>
  </si>
  <si>
    <t>TANNIA ALVAREZ</t>
  </si>
  <si>
    <t>OPTIMIZACION SISTEMA COMPRAS DIRECTAS MINIMARKET</t>
  </si>
  <si>
    <t>MAURICIO LEÓN</t>
  </si>
  <si>
    <t>MINIMARKET HOGAR Y SERVICIOS</t>
  </si>
  <si>
    <t>NOTIFICACION CANJE PLAN MEDICACION FRECUENTE</t>
  </si>
  <si>
    <t>FRANCISCO DOBROSKY</t>
  </si>
  <si>
    <t>DOBLE PANTALLA EN PUNTO DE VENTA</t>
  </si>
  <si>
    <t>GABRIELA TAPIA</t>
  </si>
  <si>
    <t>PILOTO</t>
  </si>
  <si>
    <t>TRADE MARKETING</t>
  </si>
  <si>
    <t>AUTORIZACIÓN USO DATOS CLIENTES</t>
  </si>
  <si>
    <t>FORMULARIO WEB PARA QUE LOS CLIENTES DEN SU CONCENTIMIENTO DEL USO DE LOS DATOS POR PARTE DE FARMAENLACE</t>
  </si>
  <si>
    <t>MARCO RAMIREZ</t>
  </si>
  <si>
    <t>EXPERIENCIA AL CONSUMIDOR</t>
  </si>
  <si>
    <t>SITIO WEB PARA PRESENTAR INFORMACIÓN DE ARTÍCULOS Y CLIENTES EN TABLETS</t>
  </si>
  <si>
    <t>SANTIAGO SUQUITANA</t>
  </si>
  <si>
    <t>INTEGRACIÓN FORMA DE PAGO DEUNA BANCO PICHINCHA</t>
  </si>
  <si>
    <t>TESORERÍA</t>
  </si>
  <si>
    <t>CONTACTABILIDAD DE CLIENTES</t>
  </si>
  <si>
    <t>definir después de la reunion del lunes</t>
  </si>
  <si>
    <t>WILLIAN COLLAGUAZO</t>
  </si>
  <si>
    <t>ESTABILIZACIÓN DEL PUNTO DE VENTA</t>
  </si>
  <si>
    <t>OBJETIVO IMPORTANTE PARA TECNOLOGIA PERO NO REQUIEREN DESARROLLO</t>
  </si>
  <si>
    <t>ESTANDARIZACION FARMACIAS HUB</t>
  </si>
  <si>
    <t>ANALISIS Y DEFINICION DE NUEVO MODELO DE FARMACIA HUB</t>
  </si>
  <si>
    <t>D. INTERNO</t>
  </si>
  <si>
    <t>WMS</t>
  </si>
  <si>
    <t>1.- EXC-32- A</t>
  </si>
  <si>
    <t>DISMINUCION DE DIAS DE INVENTARIOS</t>
  </si>
  <si>
    <t>POR PLANIFICAR</t>
  </si>
  <si>
    <t xml:space="preserve">NUEVO CENTRO DE DISTRIBUCION </t>
  </si>
  <si>
    <t xml:space="preserve">IMPLEMENTACION DE NUEVO CENTRO DE DISTRIBUCION </t>
  </si>
  <si>
    <t>OPTIMIZACIONES TU APP FARMACIA</t>
  </si>
  <si>
    <t>REALIZAR AJUSTES A LA APLICACIÓN TU APP FARMACIA A NIVEL DE DISEÑO Y EXPERIENCIA DE USUARIO</t>
  </si>
  <si>
    <t>TU FARMACIA</t>
  </si>
  <si>
    <t>1.- VEN-39- B</t>
  </si>
  <si>
    <t>CRECIMIENTO EN VENTA CONVENIOS</t>
  </si>
  <si>
    <t>FALTA DE EXPERIENCIA</t>
  </si>
  <si>
    <t>En firmar ocntratos externos</t>
  </si>
  <si>
    <t>PLAN PILOTO IMPLEMENTACIÓN FORMULA DE REPOSICIÓN DE INVENTARIO DE CEDIS A PUNTO DE VENTA - ONE BEAT</t>
  </si>
  <si>
    <t>El día 25 de julio se realizó la auditoría en difarmes obteniendo la certificación BPADT</t>
  </si>
  <si>
    <t>DANIELA ROSALES</t>
  </si>
  <si>
    <t>MYRIAN AYALA</t>
  </si>
  <si>
    <t>FECHA ESTIMADA DEL PRIMER PILOTO</t>
  </si>
  <si>
    <t xml:space="preserve">IMPLEMENTACIÓN DE UNA APLICACIÓN DE AUTOPAGO PARA FACTURACIÓN DE PRODUCTOS EN FARMACIAS </t>
  </si>
  <si>
    <t>RESPONSABLE DEL ÁREA</t>
  </si>
  <si>
    <t>RESPONSABLE DE DESARROLLO</t>
  </si>
  <si>
    <t>RESPONSABLE DEL PROYECTO</t>
  </si>
  <si>
    <t>DESCRIPCIÓN</t>
  </si>
  <si>
    <t>GENERAR UN PROCESO AUTOMATICO DE AUTORIZACIÓN DE PROFORMAS EN PUNTO DE VENTA.</t>
  </si>
  <si>
    <t>COMUNICACIÓN  DE RECETAS ELECTRONICAS DESDE RELIV Y FACTURACIÓN EN EL SISTEMA FARMAPOS.</t>
  </si>
  <si>
    <t>PLAN PILOTO PARA ANÁLISIS DE IMPLEMENTACIÓN DE DISPOSITIVO MÉDICO PARA MEDICIÓN DE SIGNOS VITALES.</t>
  </si>
  <si>
    <t>OPTIMIZACIÓN DE PROCESO DE BÚSQUEDA DE CLIENTES EN PANTALLA DE FACTURACIÓN.</t>
  </si>
  <si>
    <t>OPTIMIZACIÓN DE BÚSQUEDA DE PRODUCTOS DE ACUERDO A UN NUEVO MÉTODO DE ANÁLISIS DE PRIORIDADES.</t>
  </si>
  <si>
    <t>INTEGRACIÓN DE FORMAS DE PAGO A LA PANTALLA PRINCIPAL DE FACTURACIÓN DEL SISTEMA FARMAPOS.</t>
  </si>
  <si>
    <t>HITO 1: OPTIMIZACIÓN DE CAMPOS EN SITIO INVENTARIOS HITO 2: CARGA DE IMÁGENES AUTOMÁTICA HITO 3: CARGA DE DOCUMENTOS AUTOMÁTICA .</t>
  </si>
  <si>
    <t>HITO 1 AGREGAR 2 PARÁMETROS A LA FORMULA PARA CONGELAR LOS PROMEDIOS
HITO 2 pILOTO GENERAR ÓRDENES DE COMPRA CON LOS CAMBIOS EN LA FÓRMULA
HITO 3 AUTOMATIZAR CREACIÓN DE ÓRDENES DE COMPRA
HITO 4 REVISIÓN DEL PROCESO DE NOTAS DE CRÉDITO</t>
  </si>
  <si>
    <t>INTEGRACIÓN DE LA NUEVA FORMA DE PAGO DEUNA BANCO PICHINCHA AL SISTEMA FARMAPOS.</t>
  </si>
  <si>
    <t>ESTABILIZAR LOS TIEMPOS DE FACTURACIÓN EN EL SISTEMA FARMAPOS.</t>
  </si>
  <si>
    <t>PMO se encuentra en análisis de indicadores de ventas.</t>
  </si>
  <si>
    <t>Se detiene el desarrollo por salida de Diego Albuja.</t>
  </si>
  <si>
    <t>La implementación de la fórmula se inicia la segunda quincena de Agosto 2023.</t>
  </si>
  <si>
    <t>OPTIMIZAR LOS MÁXIMOS DE PUNTOS DE VENTA CON FORMULAS DE SUAVIZAMIENTO</t>
  </si>
  <si>
    <t>CÁLCULOS DE NUEVOS MÁXIMOS CABEZA Y COLA</t>
  </si>
  <si>
    <t>El proceso se encuentra desarrollado con fecha 2023/07/30, Jeferson Ayala dueño del proceso se encuentra realizando validaciones en la versión del motor</t>
  </si>
  <si>
    <t>El día 21/08/2023 se tiene una reunión con el usuario, desarrollo y QA para la revisión de las mejoras solicitadas, donde se acuerda revisar los puntos mencionados en la reunión con la finalidad de avanzar con el levantamiento del documento.</t>
  </si>
  <si>
    <t>VENTAS</t>
  </si>
  <si>
    <t>RENTABILIDAD</t>
  </si>
  <si>
    <t>EXCELENCIA OPERACIONAL</t>
  </si>
  <si>
    <t>REGULACIONES LEGALES</t>
  </si>
  <si>
    <t>INNOVACIÓN</t>
  </si>
  <si>
    <t>ASIGNACIÓN DE CUPONES DE DESCUENTO AL PROCESO DE FACTURACIÓN DE RECETAS ELECTRÓNICAS RELIV.</t>
  </si>
  <si>
    <t>SUPER CLIENTE</t>
  </si>
  <si>
    <t>IMPULSAR PRODUCTOS DE LIQUIDACIÓN Y ENTREGAR COMO PREMIOS A CLIENTES QUE REALIZAN COMPRAS EN LOS PDV</t>
  </si>
  <si>
    <t>INVENTARIOS CICLICOS EN BODEGA CENTRAL</t>
  </si>
  <si>
    <t>MODIFICACIÓN DE PARÁMETROS PARA PEDIDOS FACTURADOS PDV</t>
  </si>
  <si>
    <t xml:space="preserve">GENERAR UNA APP PARA CAPTURAR PRECIOS DE MERCADO </t>
  </si>
  <si>
    <t>Las parametrizaciones realizadas por usuarios se encuentran en producción desde el 7 de agosto.</t>
  </si>
  <si>
    <t>CAMBIO DE ETIQUETAS DE PRECIOS CADENA MEDICITY</t>
  </si>
  <si>
    <t>INTEGRACIÓN REVIONICS</t>
  </si>
  <si>
    <t>CAMBIO DE TAMAÑO Y DISEÑO DE ETIQUETAS DE PRECIOS DE PRODUCTOS QUE SERÁN COLOCADAS EN NUEVOS PRECIADORES EN CADENA MEDICITY</t>
  </si>
  <si>
    <t>ANDRES ARGOTHY</t>
  </si>
  <si>
    <t>ANÁLISIS DE LISTAS DE PRECIOS EN PLATAFORMA REVIONICS PARA LOS DIFERENTES PUNTOS DE VENTA</t>
  </si>
  <si>
    <t>Se encuentra en pruebas antes de la salida a producción las aseguradora Nesec y Ecuasanitas</t>
  </si>
  <si>
    <t>Pendiente desarrollo ordenes de inventario, este item no afecta al proceso de Módula</t>
  </si>
  <si>
    <t>AUTOMATIZAR EL CÁLCULO DE MÍNIMOS DE BODEGA CENTRAL Y AUMENTO AUTOMÁTICO DE SEGURIDAD PARA PRODUCTOS AGOTADOS</t>
  </si>
  <si>
    <t>SE REQUIERE MODIFICAR LAS PARAMETRIZACIONES DE LA CANTIDAD DE MÁXIMOS PARA FACTURACIÓN DE PDV</t>
  </si>
  <si>
    <t>CRISTIAN TOLAGASI</t>
  </si>
  <si>
    <t>SE REQUIERE DESARROLLAR EL PROCESO PARA LA AUTOMATIZACIÓN DE BLOQUEO Y DESBLOQUEO AUTOMÁTICO DE PRODUCTOS DE LA CATERÍA L</t>
  </si>
  <si>
    <t xml:space="preserve">SE REQUIERE OPTIMIZAR TIEMPOS EN REPROCESOS EN BLOQUEOS QUE NO POSEEN USUARIO DE BLOQUEO Y UNA OBSERVACIÓN </t>
  </si>
  <si>
    <t>Se encuentra pendiente una reunión con Ruby Ramírez para el análisis de las optimizaciones al proceso de transferencias, debido a que al momento tenemos puesto en producción la exclusión de los productos en transferencias por estado y la funcionalidad no es la requerida por el usuario.</t>
  </si>
  <si>
    <t>Se encuentra en revisión del código fuente</t>
  </si>
  <si>
    <t>Se tiene planificado en el mes de septiembre realizar una presentación de la aplicación en una farmacia en la ciudad de Quito.</t>
  </si>
  <si>
    <t>Se realizará los cambios a nivel de bdd hasta medir la factibilidad después de la modificación</t>
  </si>
  <si>
    <t>Desarrollo indica posiblemente la semana del 11 al 15 de septiembre se entregue para las pruebas respectivas</t>
  </si>
  <si>
    <t>Pendiente autorización por parte de Diego Alarcón para la salida a producción, se espera pasar después de que el equipo de Suply chain realice el respectivo análisis</t>
  </si>
  <si>
    <t>05/05/2023 puesto en producción</t>
  </si>
  <si>
    <t>28/04/2023 se finalizó la depuración de bdd del portal corporativo</t>
  </si>
  <si>
    <t>Se está definiendo con equipo de Supply Chain y Operaciones la habilitación de la opción en puntos de venta.</t>
  </si>
  <si>
    <t>La versión se encuentra en producción en todos los puntos de venta. Está pendiente del lado de usuarios, la generación de zonas de transferencia, se realiza el seguimiento de este tema.</t>
  </si>
  <si>
    <t>VISUALIZACIÓN DE PUBLICIDAD Y PROPAGANDA EN MONITORES DE CADENA MEDICITY</t>
  </si>
  <si>
    <t>El desarrollo se iniciará desde la 2da quincena de Septiembre 2023.</t>
  </si>
  <si>
    <t>15/08/2023 Reunión para socialización del poyecto con Operaciones y Marketing</t>
  </si>
  <si>
    <t>A la fecha se encuentra desarrollando la actualización de mínimos con la información enviada por BI</t>
  </si>
  <si>
    <t>DEPARTAMENTO</t>
  </si>
  <si>
    <t>ADMINISTRACION COMPRAS</t>
  </si>
  <si>
    <t>VICEPRESIDENCIA</t>
  </si>
  <si>
    <t>ADMINISTRACION OPERACIONES</t>
  </si>
  <si>
    <t>CONVENIOS</t>
  </si>
  <si>
    <t>CALL CENTER 1800</t>
  </si>
  <si>
    <t>SISTEMAS</t>
  </si>
  <si>
    <t>ANÁLISIS Y DESARROLLO</t>
  </si>
  <si>
    <t>DISTRIBUCION</t>
  </si>
  <si>
    <t>SERVICIOS OPERATIVOS</t>
  </si>
  <si>
    <t>ANÁLISIS DE PRECIOS</t>
  </si>
  <si>
    <t>PLANEACION DE LA DEMANDA</t>
  </si>
  <si>
    <t>MARKETING</t>
  </si>
  <si>
    <t>SALUD Y BIENESTAR</t>
  </si>
  <si>
    <t>AUDITORIA INTERNA</t>
  </si>
  <si>
    <t>PRESUPUESTO</t>
  </si>
  <si>
    <t>Fase exploración: Al 15/09/2023 se espera tener aprobado el documento con la corrección a las observaciones enviadas a Syben.</t>
  </si>
  <si>
    <t>ADMINISTRACIÓN DE INVENTARIOS</t>
  </si>
  <si>
    <t>CAF Y PROYECTOS NUEVOS</t>
  </si>
  <si>
    <t>SITIO WEB QUE PERMITE REALIZAR CONSULTAS DE CLIENTES Y PRODUCTOS QUE TENGAN BENEFICIOS EN PROMOCIONES Y MEDICACIÓN FRECUENTE</t>
  </si>
  <si>
    <t>30/09/2023 Se estima la entrega del piloto.</t>
  </si>
  <si>
    <t>15/09/2023 Fecha tentativa de salida a producción</t>
  </si>
  <si>
    <t>28/04/2023 Se finalizó la optimización de base de datos</t>
  </si>
  <si>
    <t>AJUSTES EN EL SISTEMA DE PROMOCIONES CON LA FINALIDAD DE OTORGAR PROMOCIONES A CLIENTES DE CONVENIOS DE ASEGURADORAS, REMPLAZADO POR MANEJO INTERNO DE COPAGOS POR CONVENIO</t>
  </si>
  <si>
    <t>MEJORAS AL PROCESO DE TRANSFERENCIA ENTRE FARMACIA, BLOQUEO DE CANTIDADES PARA SOLICITUD DE TRANSFERENCIAS CUANDO LLEGUE AL MÍNIMO</t>
  </si>
  <si>
    <t>IMPLEMENTACIÓN DE TECNOLOGÍA QUE PERMITA REALIZAR EL PROCESO DE CERTIFICACIÓN DE ORDEN DE CONSUMO POR VOZ</t>
  </si>
  <si>
    <t>IMPLEMENTACIÓN DE PROCESO DE DESPACHO DE DISTRIBUCIÓN MASTER PACK</t>
  </si>
  <si>
    <t>IMPLEMENTACIÓN DE DISPOSITIVOS HAND HELD PARA OPTIMIZACIÓN DE PROCESO DE RECEPCIÓN DE MERCADERÍA</t>
  </si>
  <si>
    <t>AUTOMATIZACIÓN DEL NUEVO MODELO DE CÁLCULO DE COMISIONES - PAGO POR PRODUCTO</t>
  </si>
  <si>
    <t>COMUNICACIÓN DE VADEMÉCUM EDIFARM  E INCORPORACIÓN EN LA GESTIÓN DE TELEMERCADEO Y FARMAPOS.</t>
  </si>
  <si>
    <t>IMPLEMENTACIÓN DE UN APLICATIVO PARA LA GESTIÓN DE LA FUERZA DE VENTA, TOMA DE PEDIDOS, COBRANZA ETC</t>
  </si>
  <si>
    <t>IMPLEMENTAR UN PROCESO DE CERTIFICACIÓN EN LOS PROCESOS DE DEVOLUCIONES Y TRANSFERENCIAS A BODEGA CENTRAL.</t>
  </si>
  <si>
    <t>SE REQUIERE MIGRAR LA APP PLMOVIL DE WINDOWS MOBILE A ANDROID</t>
  </si>
  <si>
    <t>OPTIMIZACIONES EN MEDICACIÓN FRECUENTE
 ACUMULACIÓN EN DÓLARES.
-   INTEGRACIÓN CDP CON SIAC.
- CONFIGURAR PROMOCIONES POR PRIMERA COMPRA CON ENTREGA DE BENEFICIO POR UNA SOLA VEZ Y DESDE LA SEGUNDA COMPRA ACUMULACIÓN NORMAL.
-   MENSAJE DE SUGERENCIA-VARIOS PRODUCTOS
-   EXCLUSIÓN DE ATRIBUTOS
- MENSAJES DE WHATSAPP PARA CANJES EFECTUADOS.</t>
  </si>
  <si>
    <t>IMPLEMENTACIÓN DE TRAZABILIDAD DE LOTES POR NORMATIVA</t>
  </si>
  <si>
    <t>OPTIMIZACIONES TABLAS DE AMORTIZACIÓN, CONTABILIZAN DE INTERESES, CALCULO DE DESCUENTOS, REPORTERIA</t>
  </si>
  <si>
    <t>INCORPORACIÓN DE PROCESO DE CONTEO DE PRODUCTOS DE CENTRO DE DISTRIBUCIÓN A TRAVÉS DEL APP DE INVENTARIOS</t>
  </si>
  <si>
    <t>06/10/2023 Se estima entregar el piloto.</t>
  </si>
  <si>
    <t xml:space="preserve"> 05/10/2023 Fecha tentativa de salida a producción</t>
  </si>
  <si>
    <t>05 /10/2023 Fecha tentativa de salida a producción</t>
  </si>
  <si>
    <t>11 /09/2023 Fecha tentativa de salida a producción en una farmacia piloto</t>
  </si>
  <si>
    <t>30/10/2023 Fecha tentativa producción</t>
  </si>
  <si>
    <t>31/01/2023 En producción el Hito 1
20/04/2023 En producción el Hito 2</t>
  </si>
  <si>
    <t>22/06/2023 Salío a producción Exclusión productos en transferencias</t>
  </si>
  <si>
    <t>28/06/2023 en producción Hand held en proceso de Recepción de Mercadería Cedis</t>
  </si>
  <si>
    <t>03/01/2024 Fecha tentativa de entrega la fase 1: Pedidos</t>
  </si>
  <si>
    <t xml:space="preserve">15/09/2023 Fecha tentativa para aprobación del documento </t>
  </si>
  <si>
    <t>30/09/2023 Fecha tentativa presentación al usuario</t>
  </si>
  <si>
    <t>15/09/2023 Se estima la entrega del piloto.</t>
  </si>
  <si>
    <t>Al 15/09/2023 sale a producción</t>
  </si>
  <si>
    <t>30/10/2023 Se estima la entrega del piloto.</t>
  </si>
  <si>
    <t>15/09/2023 Fecha tentativa para el piloto de puesta en producción en una Medicity</t>
  </si>
  <si>
    <t xml:space="preserve">15/09/2023 Entrega a usuario en ambiente de pruebas </t>
  </si>
  <si>
    <t>26/07/2023 En producción la versión del punto de venta de tercer y cuarto actor.</t>
  </si>
  <si>
    <t>09/05/2023 Fecha de salida a producción.</t>
  </si>
  <si>
    <t>15/06/2023 Fecha de salida a producción del hito 1
11/09/2023 Fecha de salida a producción del hito 2 en una farmacia piloto</t>
  </si>
  <si>
    <t>05/07/2023 Fecha de salida a producción.</t>
  </si>
  <si>
    <t>29/09/2023 Fecha tentativa de entrega.</t>
  </si>
  <si>
    <t>08/02/2023  Fecha de salida a producción.</t>
  </si>
  <si>
    <t>28/04/2023 Fecha de salida a producción.</t>
  </si>
  <si>
    <t>28/06/2023 Fecha de salida a producción.</t>
  </si>
  <si>
    <t>30/09/2023 Fecha tentativa salida a producción.</t>
  </si>
  <si>
    <t>15/09/2023 Fecha de salida a producción.</t>
  </si>
  <si>
    <t>05/05/2023 Fecha de salida a producción.</t>
  </si>
  <si>
    <t>11/09/2023 Fecha tentativa salida a producción.</t>
  </si>
  <si>
    <t>02/03/2023 Fecha de salida a producción.</t>
  </si>
  <si>
    <t>13/07/2023 Fecha de salida a producción.</t>
  </si>
  <si>
    <t>05/12/2022 Fecha de salida a producción.</t>
  </si>
  <si>
    <t>30/09/2023 Se estima entrega del piloto.</t>
  </si>
  <si>
    <t>31/10/2023 Se estima entrega del piloto.</t>
  </si>
  <si>
    <t>30/09/2023 Fecha para revisión con el usuario</t>
  </si>
  <si>
    <t>22/09/2023 Fecha de presentación de prototipo</t>
  </si>
  <si>
    <t>15/09/2023 Fecha tentativa de confirmación del cambio</t>
  </si>
  <si>
    <t>08/01/2024</t>
  </si>
  <si>
    <t>23/08/2023 Reunión para revisión del proceso</t>
  </si>
  <si>
    <t>22/09/2023 Revisión de la documentación</t>
  </si>
  <si>
    <t>15/12/2022 fue aprobada la historia de usuario</t>
  </si>
  <si>
    <t>AUTOPAGO MEDI</t>
  </si>
  <si>
    <t>ENVÍO DE NOTIFICACIONES AL CLIENTE AL MOMENTO QUE REALICE EL CANJE DEL PLAN DE MEDICACIÓN FRECUENTE</t>
  </si>
  <si>
    <t>Al momento nos encontramos en la farmacia piloto MEDI IBARRA MARIANO ACOSTA, dando el seguimiento respetivo a la versión ya que contiene algunos cambios.</t>
  </si>
  <si>
    <t>El proyecto se encuentra en producción.</t>
  </si>
  <si>
    <t xml:space="preserve">08/09/2023 Reliv comunica que los cambios solicitados en el servicio no se realizaran en estos 2 sprint's por proyectos que se encuentra cerrando. </t>
  </si>
  <si>
    <t>15/10/2023 Se estima la entrega del piloto.</t>
  </si>
  <si>
    <t>11/08/2023. Se sube a producción en la farmacia piloto MEDI IBARRA MARIANO ACOSTA.</t>
  </si>
  <si>
    <t xml:space="preserve">30/09/2023. Se espera evaluar el tercer mes de cuadre con el usuario para dar por cerrado el proyecto </t>
  </si>
  <si>
    <t>28/02/2023. Se encuentra puesto en producción en todas las farmacias desde el febrero del 2023</t>
  </si>
  <si>
    <t>02/06/2023 Se entrega estructura de datos (Vista) al equipo de BI para la implementación del tablero.</t>
  </si>
  <si>
    <t>01/09/2023 Con la salida de Diego Albuja se asigna el proyecto a Helen Ulloa, se encuentra en revisión del servicio web proporcionado por Edifarm.</t>
  </si>
  <si>
    <t>11/09/2023 Se envía cronograma de versionamiento a Operaciones.</t>
  </si>
  <si>
    <t>KATTY GUEVARA</t>
  </si>
  <si>
    <t>09/03/2023 Fecha de salida a producción.</t>
  </si>
  <si>
    <t>14/09/2023</t>
  </si>
  <si>
    <t>01 /09/2023 Inicia el análisis de datos y desarrollo en el sistema FarmaPos.</t>
  </si>
  <si>
    <t>29/08/2023 y 06 /09/2023 Acuerdo de Daniela Rosales y Karla Oliva para visita farmacias Imbabura.</t>
  </si>
  <si>
    <t xml:space="preserve">MIGRACION DEL PROCESO DE RTC ADMINISTRACION DE CAJAS EN SAP </t>
  </si>
  <si>
    <t>15/09/2023</t>
  </si>
  <si>
    <t>Se revisará con Paty del Hierro</t>
  </si>
  <si>
    <t>18/07/2023 Fecha de activación de convenio en producción.</t>
  </si>
  <si>
    <t>07/08/2023 Fecha de activación de parametrizaciones producción.</t>
  </si>
  <si>
    <t>20/04/2023: Se realiza la entrega del proyecto a usuarios funcionales y, se encuentra pendiente de realizar la medición.</t>
  </si>
  <si>
    <t>MIGRACION DE RTC A SAP</t>
  </si>
  <si>
    <t>CONTACT CENTER</t>
  </si>
  <si>
    <t>11/09/2023: Reunión inicial con Angel Bermeo para levantamiento del flujo actual de cajas (FarmaPos-SAP-RTC).</t>
  </si>
  <si>
    <t xml:space="preserve">08/09/2023: Capacitación proceso cajas realizado por Rosa Gonzaga a Maricruz Acosta $ 11/09/2023: Reunión inicial con Angel Bermeo para levantamiento del flujo actual de cajas (FarmaPos-SAP-RTC). $ </t>
  </si>
  <si>
    <t>A definir luego de levantar los requisitos funcionales</t>
  </si>
  <si>
    <t>07/03/2023: Se realiza la última presentación del proceso definido inicialmente en conjunto con Xavier Chávez, Desarrollo, QA. Se socializa a Juan Pablo Utreras, Xavier Chávez, PMO, Luis Cabascango, Patricia Mina, Galo Mosquera, se realizan ajustes y especificación. 05/09/2023: Revisión de los cambios implementados con Luis y Janeth. Se pretende revisar con usuario funcional el desarrollo implementado hasta el 15 de septiembre.</t>
  </si>
  <si>
    <t>05/06/2023: Reunión de levantamiento de requerimientos. 29/06/2023: Aprobada acta de reunión levantada por PMO. 17/07/2023 - 25/07/2023: Versionamiento en puntos de venta Hito 1. 16/08/2023 - 23/08/2023: Versionamiento en puntos de venta Hito 2.</t>
  </si>
  <si>
    <t>18/07/2023: Activación de convenio para empresa Torres y Torres.Del 18 de julio al 19 de agosto, se generaron 13 facturas. Patricia del Hierro indica que volverá a capacitar los puntos de venta de Guayaquil de forma presencial para brindar este servicio a los clientes. Pendiente el envío a IT del cronograma con fechas de capacitación.</t>
  </si>
  <si>
    <t>04/03/2023 fue aprobada la Historia de usuario28/04/2023 en producción todo el flujo del despacho de pedido distribución Master pack</t>
  </si>
  <si>
    <t xml:space="preserve">  31/08/2023. Se realiza una revisión de las funcionalidades del sistema en conjunto con Cristian Espinosa.                      </t>
  </si>
  <si>
    <t>Compras internas se encuentra aprobando el anticipo del 60 % al proveedor Catedral.04/09//2023 La gerencia solicita la migración de la aplicación a Flutter.</t>
  </si>
  <si>
    <t>15/08/2023: Se revisó la documentación y el proceso con los usuarios, quienes indicaron que se aprueba lo revisado. La versión se encuentra en test.</t>
  </si>
  <si>
    <t xml:space="preserve">  La versión del punto de venta se encuentra subido a producción en todas las farmacias.        </t>
  </si>
  <si>
    <t>01/03/2023 Activación procesos Con interacción/Sin interacción en Medi Plaza Eloy Alfaro (punto de venta piloto) y revisión con usuarios. 09/03/2023 - 14/03/2023 activación doble monitor en 21 puntos de venta. 27/03/2023 - 07/04/2023 activación doble monitor en 28 puntos de venta.</t>
  </si>
  <si>
    <t>28/08/2023 Proyecto a cargo de Myrian Ayala, se agenda reunión de negociación.08/09/2023 La documentación se ecuentra en revisión por los usuarios.</t>
  </si>
  <si>
    <t>08/08/2023 Se realiza la reunión de definición de requerimientos. 30/08/2023 Se envía a usuarios impresiones de prueba para revisión según los requerimientos indicados. 12/09/2023 se envía a usuarios imágenes de etiquetas impresas para aprobación.</t>
  </si>
  <si>
    <t>03/08/2023: Firma de contrato Farmaenlace - Revionics. Actualmente se está revisando el cronograma en conjunto: Gerente de Proyecto, Líderes y Expertos de negocio para ser socializado a todos los integrantes del equipo Farmaenlace y Revionics. Líderes del proyecto se encuentran levantando la información solicitada para armar las interfaces requeridas.</t>
  </si>
  <si>
    <t xml:space="preserve">31/01/2023 y 01/02/2023: Versionamiento presencial del primer hito, donde también se realizó la capacitación a los dependientes de los puntos de venta Farmayor versionados. $ 20/04/2023: Versionamiento del segundo hito. - 24/04/2023: Capacitación en producción a personal de Farmayor.. $ 20/04/2023: Se realiza la entrega del proyecto a usuarios funcionales y, se encuentra pendiente de realizar la medición. $ </t>
  </si>
  <si>
    <t xml:space="preserve">25/04/2023 Se aprueba la documentación y se define el incio del desarrollo al finalizar el proyecto de Recetas Reliv. $ 01/09/2023 Con la salida de Diego Albuja se asigna el proyecto a Alex Toapanta, se revisa el servicio web de Reliv y tenemos unos cambios que es necesario implementar para la integración.  $ 08/09/2023 Reliv comunica que los cambios solicitados en el servicio no se realizaran en estos 2 sprint's por proyectos que se encuentra cerrando.  $ 12/07/2023 Se finalizó el desarrollo del módulo Carga Cupones Promocionales. $ </t>
  </si>
  <si>
    <t xml:space="preserve">12/01/2023 Levantamiento acta de reunión. $ 13/03/2023 Especificación aprobada y firmada. $ 12/05/2023 Finalización del desarrollo, enviado a QA. $ 22/05/2023 Se emite certificación QA. $ 24/05/2023 Presentación al usuario en ambiente de pruebas. $ 29/05/2023 Juan Pablo inicia con capacitaciones a farmacias. $ 21/06/2023 Se encuentra en producción en todas las farmacias. $ PMO se encuentra en análisis de indicadores de ventas. $ </t>
  </si>
  <si>
    <t xml:space="preserve">07/03/2023: Se realiza la última presentación del proceso definido inicialmente en conjunto con Xavier Chávez, Desarrollo, QA. Se socializa a Juan Pablo Utreras, Xavier Chávez, PMO, Luis Cabascango, Patricia Mina, Galo Mosquera, se realizan ajustes y especificación. $ 04/04/2023: Especificación enviada a usuarios. 24 y 25/04/2023: Especificación aprobada por PMO y usuarios. 12/07/2023: Desarrollo realiza la presentación de mockup a Xavier Chávez (APP y Sitio Web). 24/07/2023: Desarrollo entrega versión de Sitio Web a QA para test. $ 25/07/2023: Desarrollo entrega versión de Aplicación Móvil a QA para test. $ Se realiza el test funcional y se realiza presentación inicial al Ing. Criollo, estableciéndose cambios en el flujo de la Aplicación Móvil y visualización de productos en el Sitio Web.  $  05/09/2023: Revisión de los cambios implementados con Luis y Janeth. Se pretende revisar con usuario funcional el desarrollo implementado hasta el 15 de septiembre. $ </t>
  </si>
  <si>
    <t xml:space="preserve">El análisis del proyecto se genera con Xavier Chávez. $ 03/03/2023 Finalización del desarrollo FarmaPos. $ 16/03/2023 Finalización del desarrollo App Web. $ 12/04/2023 En producción en todas las farmacias. $ 09 /05/2023 Fecha de envió a producción. $ 02/06/2023 Se entrega la vista a Xavier Chávez para seguimiento de proformas. $ 02/06/2023 Se entrega estructura de datos (Vista) al equipo de BI para la implementación del tablero. $ </t>
  </si>
  <si>
    <t xml:space="preserve">30/06/2023 Firma de contrato con Nesec $ 01/07/2023 Firma de contrato con Seguros Med $ Se encuentra en pruebas antes de la salida a producción las aseguradora Nesec y Ecuasanitas $ No se define requerimiento con BMI $ </t>
  </si>
  <si>
    <t xml:space="preserve">27/03/2023. Se define los hitos de las optimizaciones del 1800 a realizarse. $ 25/04/2023. Se aprueba la historia de usuario con las optimizaciones al 1800 y el proceso de transferencias automáticas desde el 1800 $ 02/05/2023. Se finaliza con la implementación de lasoptimizaciones en el sistema 1800 hito 1 $ 23/05/2023. Se finaliza con las pruebas funcionales de las optimizaciones y transferencias automáticas al 1800 $ 15/06/2023. Se sube a producción las optimizaciones y transferencias automáticas en el 1800. $ 31/07/2023. Se aprueba la historia de usuario proformas para el 1800 $ 10/08/2023. Se finaliza el desarrollo de la historia de usuario proformas para el 1800 $ 11/08/2023. Se realiza la primera reunión de revisión de información para la visualización en el tablero de canales alternativos las proformas facturadas que fueron solicitadas desde 1800 $ 11/08/2023. Se sube a producción en la farmacia piloto MEDI IBARRA MARIANO ACOSTA. $ </t>
  </si>
  <si>
    <t xml:space="preserve">28/04/2023 se finalizó la depuración de bdd del portal corporativo $ </t>
  </si>
  <si>
    <t xml:space="preserve">05/06/2023: Reunión de levantamiento de requerimientos. 29/06/2023: Aprobada acta de reunión levantada por PMO. $  17/07/2023 - 25/07/2023: Versionamiento en puntos de venta Hito 1. $ Usuario funcional aprueba cambios y se informa que este versionamiento contiene cambios adicionales solicitados por otras áreas que requieren capacitación a Puntos de venta. $  16/08/2023 - 23/08/2023: Versionamiento en puntos de venta Hito 2. $ La versión se encuentra en producción, aún no existen configuraciones de convenios con Promociones, se conversará con Paty cuando regrese de vacaciones. $ </t>
  </si>
  <si>
    <t xml:space="preserve">18/07/2023: Activación de convenio para empresa Torres y Torres. $ Del 18 de julio al 19 de agosto, se generaron 13 facturas. Patricia del Hierro indica que volverá a capacitar los puntos de venta de Guayaquil de forma presencial para brindar este servicio a los clientes. Pendiente el envío a IT del cronograma con fechas de capacitación. $ </t>
  </si>
  <si>
    <t xml:space="preserve">27/04/2023. Se define el requerimiento para la exclusión de estados por producto en la transferencias automáticas y manuales. $ 01/06/2023. Se finaliza el desarrollo de la exclusión de productos en transferencias automáticas y manuales. $ 21/06/2023. Se sube a producción en todas las farmacias $ Se encuentra pendiente una reunión con Ruby Ramírez para el análisis de las optimizaciones al proceso de transferencias, debido a que al momento tenemos puesto en producción la exclusión de los productos en transferencias por estado y la funcionalidad no es la requerida por el usuario. $ </t>
  </si>
  <si>
    <t xml:space="preserve">27/07/2023 Finalización la integración Módula - WMS  $ 11/08/2023 En producción la integración de módula $ Pendiente desarrollo ordenes de inventario, este item no afecta al proceso de Módula $ </t>
  </si>
  <si>
    <t xml:space="preserve">15/12/2022 fue aprobada la historia de usuario $ 08/02/2023, en producción el flujo de certificación de consumo por voz $ </t>
  </si>
  <si>
    <t xml:space="preserve">04/03/2023 fue aprobada la Historia de usuario $ 28/04/2023 en producción todo el flujo del despacho de pedido distribución Master pack $ </t>
  </si>
  <si>
    <t xml:space="preserve">03/04/2023 fue aprobada la Historia de Usuario $ 28/06/2023 en producción Hand held en proceso de Recepción de Mercadería Cedis $ </t>
  </si>
  <si>
    <t xml:space="preserve">23/11/2022. Se define los requerimientos para los cambios en el sistema comisiones farmacias. $ 11/05/2023. Desarrollo finaliza el desarrollo de los requerimientos solicitados. $ 24/05/2023. Se finaliza las pruebas funcionales de los requerimientos $ 30/05/2023. Desarrollo realiza la presentación al usuario  $ 28/06/2023. Desarrollo sube a producción todos los cambios en el sistema comisiones farmacias. $ 28/06/2023. Desarrollo acompaña al usuario en el calculo de las comisiones del mes de julio. $ 31/07/2023. Se tuvo novedades en el cuadre de productos especiales, generales y no pagos, adicional en el calculo de las devoluciones $ 15/08/2023. Desarrollo sigue en revisión las devoluciones porque existen diferencias en los cálculos de las comisiones $ 31/08/2023 Desarrollo indica que el usuario se encuentra revisando los cálculos que no cuadran contra los que el usuario obtuvo. $ 30/09/2023. Se espera evaluar el tercer mes de cuadre con el usuario para dar por cerrado el proyecto  $ </t>
  </si>
  <si>
    <t xml:space="preserve">09/06/2023 Aprobación y firma del contrato. $ 11/07/2023 La especificación se encuentra aprobada y firmada. $ 01/09/2023 Con la salida de Diego Albuja se asigna el proyecto a Helen Ulloa, se encuentra en revisión del servicio web proporcionado por Edifarm. $ 08/09/2023 Revisión de novedades en el servicio y en la información de la carga inicial a cargo de Jacqueline Suarez, Edifarm va a revisar las novedades reportadas. $ Se conversó con Leonardo para verificar las fechas de desarrollo a lo que supo manifestar que posiblemnte este ingresando al desarrollo la segunda quincena del mes de septiembre. $ </t>
  </si>
  <si>
    <t xml:space="preserve">30/08/2023. Debido al tamaño de la actual aplicación, se avanzará por fases, siendo la primera en evaluarse la toma del pedido debido a que es el módulo que mayor complejidad presenta $ 31/08/2023. Se realiza una revisión de las funcionalidades del sistema en conjunto con Cristian Espinosa. $ </t>
  </si>
  <si>
    <t xml:space="preserve">10/07/2023 Se firma el contrato con Syben Farmaenlace $ 15/08/2023 Reunión de descubrimiento para definir plantillas de presupuestos $ 25/08/2023 Se finaliza la fase de preparación o descubrimiento del prpyecto $ 28/08/2023 Se inicias la fase de exploración para aprobar la documentación del proceso levantada $ Fase exploración: Al 15/09/2023 se espera tener aprobado el documento con la corrección a las observaciones enviadas a Syben. $ </t>
  </si>
  <si>
    <t xml:space="preserve">18/07/2023 Análisis de fórmula para el cálculo de mínimos con Suply chain $ 24/08/2023 Equipo de BI entrego el análisis y el proceso de alimentar los datos a tablas de la base de datos $ A la fecha se encuentra desarrollando la actualización de mínimos con la información enviada por BI $ </t>
  </si>
  <si>
    <t xml:space="preserve">17/07/2023 Historia de usuario CEDIS aprobada y firmada. $ 17/07/2023 Historia de usuario FARMAPOS aprobada y firmada. $ 07/07/2023 Andrea Vicente (Servientrega) envía accesos al WS. $ 06/09/2023 Se realiza la presentación de los cambios a Operaciones. $ 07/09/2023 Se presentó a usuarios las mejoras en los procesos CEDIS. $ 11/09/2023 Se envía cronograma de versionamiento a Operaciones. $ </t>
  </si>
  <si>
    <t xml:space="preserve">30/06/2023 fue aprobada la historia de usuario $ 25/07/2023 se hace la presentación al usuario $ Pendiente autorización por parte de Diego Alarcón para la salida a producción, se espera pasar después de que el equipo de Suply chain realice el respectivo análisis $ </t>
  </si>
  <si>
    <t xml:space="preserve">El 07/09/2023 se realizará la segunda presentación antes de la salida a producción $ Al 15/09/2023 sale a producción $ </t>
  </si>
  <si>
    <t xml:space="preserve">05/05/2023 puesto en producción $ </t>
  </si>
  <si>
    <t xml:space="preserve">Proyecto asignado por PMO. $ 28/08/2023 Reunión definición herramienta tablero. $ 12/09/2023 Se envia tablero en ambiente de pruebas para revisión QA. $ Compras internas se encuentra aprobando el anticipo del 60 % al proveedor Catedral. $ 25/08/2023 Se finaliza el desarrollo de mejoras y se envian a Retest QA. $ 04/09//2023 La gerencia solicita la migración de la aplicación a Flutter. $ </t>
  </si>
  <si>
    <t xml:space="preserve">23/03/2023. Se define el proceso de la aplicación. $ 13/06/2023. Se levantó el documento en base a la definición del proceso y   $ 27/07/2023. El desarrollo aún no finaliza debido que para la presentación se realizó mediante pruebas controladas, con la finalidad de obtener la retroalimentación del Ing. Dennis para seguir implementando en el desarrollo. $ 28/07/2023. Se reviso la versión beta de la aplicación con Ing. Dennis Criollo $ Se tiene planificado en el mes de septiembre realizar una presentación de la aplicación en una farmacia en la ciudad de Quito. $ </t>
  </si>
  <si>
    <t xml:space="preserve">15/08/2023: Se revisó la documentación y el proceso con los usuarios, quienes indicaron que se aprueba lo revisado. $ 17/08/2013: Versión entregada a QA para pruebas. $  La versión se encuentra en test. $ </t>
  </si>
  <si>
    <t xml:space="preserve">Como solución se encontro hacer dos promociones para solventar esta necesidad (cubierto en versión actual) $ Jeferson Ayala indica que este punto no entro a revisión por parte de María Agusta Jeréz, difinieron internamente que no se va a realizar ningun cambio en este punto. $ El proceso se encuentra desarrollado con fecha 2023/07/30, Jeferson Ayala dueño del proceso se encuentra realizando validaciones en la versión del motor $ El proceso se encuentra desarrollado con fecha 2023/07/30, Jeferson Ayala dueño del proceso se encuentra realizando validaciones en la versión del motor $ El proceso se encuentra desarrollado con fecha 2023/07/30, Jeferson Ayala dueño del proceso se encuentra realizando validaciones en la versión del motor $ </t>
  </si>
  <si>
    <t xml:space="preserve">La versión del punto de venta se encuentra subido a producción en todas las farmacias. $ La versión del motor promo con los cambios para tercer y cuarto actor aún se encuentra en revisión debido a que se tiene novedades en la versión y que no es posible desplegar aún a producción. $ </t>
  </si>
  <si>
    <t xml:space="preserve">06/12/2022. Se realiza la definición de los requerimientos  $ 19/01/2023. Se aprueba la historia de usuario $ 27/01/2023. Se finaliza el desarrollo de los requerimientos solicitados $ 06/02/2023. Se finaliza con las pruebas funcionales. $ 08/02/2023. Se realiza la capacitación al usuario de los cambios implementados. $ 28/02/2023. Se encuentra puesto en producción en todas las farmacias desde el febrero del 2023 $ </t>
  </si>
  <si>
    <t xml:space="preserve">El día 25 de julio se realizó la auditoría en difarmes obteniendo la certificación BPADT $ </t>
  </si>
  <si>
    <t xml:space="preserve">04/08/2023: Culmina test de la versión enviada. $ 08/08/2023: Reunión para entrega a usuarios quienes aprueban los cambios, y acuerdan reunión para definir nuevas zonas de transferencia $ En seguimiento, Operaciones se encuentra en revisión con Supply Chain $ Capacitación realizada por Operaciones en reunión agendada por UCF $   16/08/2023 - 23/08/2023: Versión desplegada en todos los puntos de venta. $ La versión se encuentra en producción en todos los puntos de venta. Está pendiente del lado de usuarios, la generación de zonas de transferencia, se realiza el seguimiento de este tema. $ </t>
  </si>
  <si>
    <t xml:space="preserve">21/08/2023 Se aprueba y firma historia de usuario. $ 24/08/2023 Jorge Vergará comprate análisis del proceso. $ 01 /09/2023 Inicia el análisis de datos y desarrollo en el sistema FarmaPos. $ </t>
  </si>
  <si>
    <t xml:space="preserve">20/06/2023 Historia de Usuario aprobada y firmada. $ 13/07/2023 Finalización del dearrollo sistema FarmaPos. $ 31/07/2023 Presentación y entrega a Operaciones. $ 24/08/2023 La versión se encuentra en producción en todas las farmacias. $ 21/08/2023 Presetación del proceso de facturación Covenios / Corporativos. $ Se detiene el desarrollo por salida de Diego Albuja. $ </t>
  </si>
  <si>
    <t xml:space="preserve">17/07/2023 - 25/07/2023: Versionamiento de cambios en puntos de venta. $ 18/07/2023: Se realizó entrega a usuarios funcionales y capacitación a personal encargado de las parametrizaciones. $ Las parametrizaciones realizadas por usuarios se encuentran en producción desde el 7 de agosto. $ Pendiente medición de indicadores. $ </t>
  </si>
  <si>
    <t xml:space="preserve">Se define el alcance del proyecto con Jacqueline Suarez. $ 22/08/2023 Aprobación documentación. $ El desarrollo se iniciará desde la 2da quincena de Septiembre 2023. $ </t>
  </si>
  <si>
    <t xml:space="preserve">El día 21/08/2023 se tiene una reunión con el usuario, desarrollo y QA para la revisión de las mejoras solicitadas, donde se acuerda revisar los puntos mencionados en la reunión con la finalidad de avanzar con el levantamiento del documento. $ 21/08/2023. Desarrollo indica que se realizó una validación en base de datos para que las cuotas a pagar por el franquiciado sean consecutivas, ya que tenía el inconveniente de que se saltaban las cuotas a cobrar $ 21/08/2023. Desarrollo indica que procederá a generar un reporte de todas las tablas de amortización y comparar cuales son las que tiene las novedades y solventarlas como el usuario hasta el momento ha llegado a realizarlo $ 21/08/2023. Se define levantar una HU de los descuentos por ventas, ya que actualmente no se tiene dicha funcionalidad en el sistema  $ 21/08/2023. Existen momentos en que el servidor 238.6 se cuelga y es necesario realizar un issreset caso contrario no se obtienen los reportes del sistema de comisiones franquiciados y el portal del franquiciado, se conversó con redes  $ </t>
  </si>
  <si>
    <t xml:space="preserve">Equipo Supply Chain aplica la fórmula manualmente. $ La implementación de la fórmula se inicia la segunda quincena de Agosto 2023. $ 31/08/2023 La documentación se encuentra enviada a los usuarios. $ Seguimiento Fórmula en Producción (Tiempo del piloto 2 meses) $ </t>
  </si>
  <si>
    <t xml:space="preserve">07/06/2023. Se define los requerimientos  $ 31/07/2023. Se finaliza el desarrollo por SIAC $ 10/08/2023. Se finaliza el desarrollo del punto de venta. $ 06/09/2023. Se finaliza con las pruebas y se realiza la presentación a los usuarios finales. $ 03/08/2023. El usuario define que se levantará unos textos para que los televendedores puedan atender las quejas de los clientes. $ 06/09/2023. Se define colocar en una farmacia piloto para dar el seguimiento a la versión y el 18 de septiembre Edison Zapata socializará el envío de los mensajes a puntos de venta en Imbabura y Tungurahua. $ Al momento nos encontramos en la farmacia piloto MEDI IBARRA MARIANO ACOSTA, dando el seguimiento respetivo a la versión ya que contiene algunos cambios. $ </t>
  </si>
  <si>
    <t xml:space="preserve">01/03/2023 Activación procesos Con interacción/Sin interacción en Medi Plaza Eloy Alfaro (punto de venta piloto) y revisión con usuarios. $  09/03/2023 - 14/03/2023 activación doble monitor en 21 puntos de venta. $ Se realiza el seguimiento al primer grupo puntos de venta activados con doble monitor, y revisiones del proceso de configuración de la publicidad que se proyectará. $  27/03/2023 - 07/04/2023 activación doble monitor en 28 puntos de venta. $ Se realiza el seguimiento al segundo grupo puntos de venta activados con doble monitor, revisiones con Soporte, Usuarios, Proveedor para verificar cambios a realizar. $ Luego de las revisiones con varios navegadores y tras consulta con el equipo de Soporte Técnico se decide instalación de Chrome en las terminales. $ 30/06/2023 Instalación de Chrome en 49 puntos de venta. $ El piloto se encuentra habilitado en 49 puntos de venta distribuidos en Quito, Guayaquil, Cuenca, Ibarra. En seguimiento y evaluando la posibilidad de continuar con instalaciones en Medicitys faltantes. $ </t>
  </si>
  <si>
    <t xml:space="preserve">13/06/2023. Se define los requerimientos con Marco Ramírez. $ 27/07/2023. La historia de usuario se encuentra aprobada por el usuario Marco Ramírez  $ 31/08/2023. Se solicitó al área de experiencia del consumidor nos ayuden con el diseñoa de las pantallas  $ Desarrollo indica posiblemente la semana del 11 al 15 de septiembre se entregue para las pruebas respectivas $ </t>
  </si>
  <si>
    <t xml:space="preserve">13/06/2023. Se define los requerimientos  $ 31/08/2023. Se solicitó ayuda al área de experiencia del consumidor para el diseño de las pantallas  $ 18/08/2023. Se define el equipo de trabajo para iniciar con el desarrollo de la aplicación  $ Desarrollo indica posiblemente la semana del 11 al 15 de septiembre se entregue para las pruebas respectivas $ </t>
  </si>
  <si>
    <t xml:space="preserve">28/08/2023 Proyecto a cargo de Myrian Ayala, se agenda reunión de negociación. $ 08/09/2023 La documentación se ecuentra en revisión por los usuarios. $ </t>
  </si>
  <si>
    <t xml:space="preserve">Se analiza farmacias con equipos nuevos y tiempos altos de facturación. $ 22/08/2023 Se generá plan de visitas a Imbabura y Pichincha. $ 29/08/2023 y 06 /09/2023 Acuerdo de Daniela Rosales y Karla Oliva para visita farmacias Imbabura. $ </t>
  </si>
  <si>
    <t xml:space="preserve">Se encuentra en revisión del código fuente $ </t>
  </si>
  <si>
    <t xml:space="preserve">15/08/2023 Reunión para socialización del poyecto con Operaciones y Marketing $ 30/08/2023 Revisión del proyecto para conocer afectación contable  $ 08/09/20223 Revisión con María Augusta para definir el proceso de envío al CDP los costos de los premios $ Se esta definiendo el flujo para el manejo contable de los productos premios $ </t>
  </si>
  <si>
    <t xml:space="preserve">Se realizará los cambios a nivel de bdd hasta medir la factibilidad después de la modificación $ </t>
  </si>
  <si>
    <t xml:space="preserve">08/08/2023 Se realiza la reunión de definición de requerimientos. $ Usuarios gestionan el diseño inicial con proveedor y es entregado a desarrollo para los ajustes respectivos. $  30/08/2023 Se envía a usuarios impresiones de prueba para revisión según los requerimientos indicados. $  12/09/2023 se envía a usuarios imágenes de etiquetas impresas para aprobación. $ Se enviará a producción la dll el 14 de septiembre previa indicación de punto de venta a versionar. $ </t>
  </si>
  <si>
    <t xml:space="preserve">03/08/2023: Firma de contrato Farmaenlace - Revionics. $ 24/08/2023 - 05/09 y 06/09/2023: Se realizan 3 reuniones técnicas donde Revionics indica la información que Farmaenlace debe entregar en interfaces que serán subidas a través de FTP. - 12/09/2023 Revionics entrega a Farmaenlace el documento con el detalle de los datos que se deben enviar para integración. $ 11/09/2023: Gerentes de Proyecto Revionics y Farmaenlace matienen reunión de revisión de borrador de cronograma para consideración de ajustes a realizar sobre el mismo. $ 14/09/2023: Se tendrá la primera reunión de seguimiento del proyecto entre equipos técnicos de Farmaenlace y Revionics para revisar avances e inconvenientes presentados al momento. $  Actualmente se está revisando el cronograma en conjunto: Gerente de Proyecto, Líderes y Expertos de negocio para ser socializado a todos los integrantes del equipo Farmaenlace y Revionics. Líderes del proyecto se encuentran levantando la información solicitada para armar las interfaces requeridas. $ </t>
  </si>
  <si>
    <t xml:space="preserve">23/08/2023 Reunión para revisión del proceso $ Se esta levantando la documentación  del proceso  $ </t>
  </si>
  <si>
    <t>PENDIENTE</t>
  </si>
  <si>
    <t>CAPTURA DE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</si>
</sst>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theme="1"/>
      <name val="Biome"/>
      <family val="2"/>
    </font>
    <font>
      <sz val="8"/>
      <color rgb="FF000000"/>
      <name val="Biome"/>
      <family val="2"/>
    </font>
    <font>
      <b/>
      <sz val="8"/>
      <color theme="0"/>
      <name val="Biome"/>
      <family val="2"/>
    </font>
    <font>
      <b/>
      <sz val="5"/>
      <color theme="0"/>
      <name val="Biome"/>
      <family val="2"/>
    </font>
    <font>
      <sz val="8"/>
      <color theme="1"/>
      <name val="Calibri"/>
      <family val="2"/>
      <scheme val="minor"/>
    </font>
    <font>
      <sz val="8"/>
      <color theme="1"/>
      <name val="Biome"/>
      <family val="2"/>
    </font>
    <font>
      <sz val="9"/>
      <color rgb="FF000000"/>
      <name val="Calibri"/>
      <family val="2"/>
      <scheme val="minor"/>
    </font>
    <font>
      <sz val="8"/>
      <color theme="1"/>
      <name val="Biome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4" tint="0.3999755851924192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thin">
        <color theme="4" tint="0.39997558519241921"/>
      </top>
      <bottom style="medium">
        <color rgb="FFBFBFBF"/>
      </bottom>
      <diagonal/>
    </border>
    <border>
      <left/>
      <right style="medium">
        <color rgb="FF8EA9DB"/>
      </right>
      <top style="thin">
        <color theme="4" tint="0.39997558519241921"/>
      </top>
      <bottom style="medium">
        <color rgb="FFBFBFBF"/>
      </bottom>
      <diagonal/>
    </border>
    <border>
      <left/>
      <right style="thin">
        <color theme="4" tint="0.39997558519241921"/>
      </right>
      <top style="hair">
        <color theme="0" tint="-0.24994659260841701"/>
      </top>
      <bottom style="thin">
        <color theme="4" tint="0.39997558519241921"/>
      </bottom>
      <diagonal/>
    </border>
    <border>
      <left style="hair">
        <color theme="0" tint="-0.24994659260841701"/>
      </left>
      <right/>
      <top/>
      <bottom/>
      <diagonal/>
    </border>
    <border>
      <left/>
      <right/>
      <top style="hair">
        <color theme="9"/>
      </top>
      <bottom/>
      <diagonal/>
    </border>
    <border>
      <left style="hair">
        <color rgb="FFBFBFBF"/>
      </left>
      <right/>
      <top style="hair">
        <color rgb="FFBFBFBF"/>
      </top>
      <bottom style="thin">
        <color rgb="FF8EA9DB"/>
      </bottom>
      <diagonal/>
    </border>
    <border>
      <left style="hair">
        <color rgb="FFBFBFBF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4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7" xfId="0" applyFont="1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6" xfId="0" applyFont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9" fillId="0" borderId="0" xfId="0" applyNumberFormat="1" applyFont="1" applyAlignment="1">
      <alignment vertical="center" wrapText="1"/>
    </xf>
    <xf numFmtId="9" fontId="4" fillId="0" borderId="1" xfId="0" applyNumberFormat="1" applyFont="1" applyBorder="1" applyAlignment="1">
      <alignment horizontal="right" vertical="center" wrapText="1"/>
    </xf>
    <xf numFmtId="14" fontId="9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9" fontId="9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4" fontId="11" fillId="0" borderId="0" xfId="0" applyNumberFormat="1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9" fontId="5" fillId="0" borderId="8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4">
    <cellStyle name="Hipervínculo 2" xfId="2" xr:uid="{DE6F8FE7-AE49-4A48-8F2B-C1240E19D9BF}"/>
    <cellStyle name="Normal" xfId="0" builtinId="0"/>
    <cellStyle name="Normal 2" xfId="1" xr:uid="{580352EA-AE24-4201-9653-0BFD329E4959}"/>
    <cellStyle name="Porcentaje 2" xfId="3" xr:uid="{356F3382-7557-488C-8871-49AAA5710C39}"/>
  </cellStyles>
  <dxfs count="12">
    <dxf>
      <font>
        <color rgb="FF00B050"/>
      </font>
      <fill>
        <patternFill>
          <bgColor rgb="FFCCCC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CCCC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5B1E3"/>
      <color rgb="FF800000"/>
      <color rgb="FFA907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rmaenlace.sharepoint.com/Users/jortega/Downloads/PE229Gv3%20Control%20del%20tiempo%20(1)/PE229Gv3%20Control%20del%20tie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CO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RESUMEN"/>
      <sheetName val="RESUMEN ANUAL"/>
      <sheetName val="sb"/>
      <sheetName val="PE229Gv3 Control del tiem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4FAA-594A-48E7-BC1D-AC8672DB4DFC}">
  <dimension ref="B6:L19"/>
  <sheetViews>
    <sheetView workbookViewId="0">
      <selection activeCell="D19" sqref="D19"/>
    </sheetView>
  </sheetViews>
  <sheetFormatPr baseColWidth="10" defaultColWidth="11.44140625" defaultRowHeight="14.4" x14ac:dyDescent="0.3"/>
  <sheetData>
    <row r="6" spans="2:12" x14ac:dyDescent="0.3">
      <c r="D6" t="s">
        <v>34</v>
      </c>
      <c r="F6" t="s">
        <v>35</v>
      </c>
      <c r="H6" t="s">
        <v>36</v>
      </c>
      <c r="J6" t="s">
        <v>37</v>
      </c>
      <c r="L6" t="s">
        <v>38</v>
      </c>
    </row>
    <row r="8" spans="2:12" x14ac:dyDescent="0.3">
      <c r="B8" t="s">
        <v>39</v>
      </c>
      <c r="D8" t="s">
        <v>40</v>
      </c>
      <c r="F8" t="s">
        <v>40</v>
      </c>
      <c r="H8" t="s">
        <v>40</v>
      </c>
      <c r="J8" t="s">
        <v>39</v>
      </c>
      <c r="L8" t="s">
        <v>39</v>
      </c>
    </row>
    <row r="9" spans="2:12" x14ac:dyDescent="0.3">
      <c r="B9" t="s">
        <v>41</v>
      </c>
      <c r="D9" t="s">
        <v>42</v>
      </c>
    </row>
    <row r="11" spans="2:12" x14ac:dyDescent="0.3">
      <c r="H11" t="s">
        <v>43</v>
      </c>
    </row>
    <row r="12" spans="2:12" x14ac:dyDescent="0.3">
      <c r="H12" t="s">
        <v>44</v>
      </c>
    </row>
    <row r="19" spans="4:4" x14ac:dyDescent="0.3">
      <c r="D19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3839-E043-4DE4-A22E-1ADBA98F0B06}">
  <sheetPr codeName="Hoja1"/>
  <dimension ref="A2:T59"/>
  <sheetViews>
    <sheetView topLeftCell="P3" zoomScale="90" zoomScaleNormal="90" workbookViewId="0">
      <pane ySplit="1" topLeftCell="A57" activePane="bottomLeft" state="frozen"/>
      <selection activeCell="A3" sqref="A3"/>
      <selection pane="bottomLeft" activeCell="A3" sqref="A3:T58"/>
    </sheetView>
  </sheetViews>
  <sheetFormatPr baseColWidth="10" defaultColWidth="11" defaultRowHeight="14.4" x14ac:dyDescent="0.3"/>
  <cols>
    <col min="1" max="1" width="11" style="9"/>
    <col min="2" max="2" width="68.33203125" style="9" customWidth="1"/>
    <col min="3" max="3" width="29.5546875" style="9" customWidth="1"/>
    <col min="4" max="4" width="15.33203125" style="9" customWidth="1"/>
    <col min="5" max="5" width="11" style="9" customWidth="1"/>
    <col min="6" max="6" width="16.109375" style="9" customWidth="1"/>
    <col min="7" max="7" width="24" style="9" hidden="1" customWidth="1"/>
    <col min="8" max="11" width="11" style="9" hidden="1" customWidth="1"/>
    <col min="12" max="12" width="15.44140625" style="9" hidden="1" customWidth="1"/>
    <col min="13" max="13" width="20.44140625" style="9" customWidth="1"/>
    <col min="14" max="14" width="11" style="9" hidden="1" customWidth="1"/>
    <col min="15" max="15" width="14" style="9" customWidth="1"/>
    <col min="16" max="16" width="34.6640625" style="9" bestFit="1" customWidth="1"/>
    <col min="17" max="17" width="34.6640625" style="9" customWidth="1"/>
    <col min="18" max="18" width="65" style="9" customWidth="1"/>
    <col min="19" max="19" width="48.33203125" style="9" customWidth="1"/>
    <col min="20" max="20" width="22.109375" style="9" customWidth="1"/>
    <col min="21" max="21" width="19.109375" style="9" customWidth="1"/>
    <col min="22" max="16384" width="11" style="9"/>
  </cols>
  <sheetData>
    <row r="2" spans="1:20" x14ac:dyDescent="0.3">
      <c r="B2" s="9" t="s">
        <v>46</v>
      </c>
    </row>
    <row r="3" spans="1:20" ht="43.2" x14ac:dyDescent="0.3">
      <c r="B3" s="5" t="s">
        <v>0</v>
      </c>
      <c r="C3" s="5" t="s">
        <v>178</v>
      </c>
      <c r="D3" s="5" t="s">
        <v>175</v>
      </c>
      <c r="E3" s="5" t="s">
        <v>176</v>
      </c>
      <c r="F3" s="5" t="s">
        <v>177</v>
      </c>
      <c r="G3" s="6" t="s">
        <v>1</v>
      </c>
      <c r="H3" s="6" t="s">
        <v>2</v>
      </c>
      <c r="I3" s="6" t="s">
        <v>3</v>
      </c>
      <c r="J3" s="6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49" t="s">
        <v>9</v>
      </c>
      <c r="P3" s="11" t="s">
        <v>234</v>
      </c>
      <c r="Q3" s="11" t="s">
        <v>47</v>
      </c>
      <c r="R3" s="11" t="s">
        <v>48</v>
      </c>
      <c r="S3" s="11" t="s">
        <v>49</v>
      </c>
      <c r="T3" s="11" t="s">
        <v>173</v>
      </c>
    </row>
    <row r="4" spans="1:20" s="41" customFormat="1" ht="115.2" x14ac:dyDescent="0.3">
      <c r="A4" s="41">
        <v>2</v>
      </c>
      <c r="B4" t="s">
        <v>50</v>
      </c>
      <c r="C4" s="26" t="s">
        <v>51</v>
      </c>
      <c r="D4" s="18" t="s">
        <v>52</v>
      </c>
      <c r="E4" s="18" t="s">
        <v>24</v>
      </c>
      <c r="F4" s="18" t="s">
        <v>53</v>
      </c>
      <c r="G4" s="18" t="s">
        <v>197</v>
      </c>
      <c r="H4" s="18">
        <v>8</v>
      </c>
      <c r="I4" s="18">
        <v>12</v>
      </c>
      <c r="J4" s="18">
        <v>2</v>
      </c>
      <c r="K4" s="18">
        <f t="shared" ref="K4:K43" si="0">+SUM(G4:J4)</f>
        <v>22</v>
      </c>
      <c r="L4" s="18" t="s">
        <v>13</v>
      </c>
      <c r="M4" s="42">
        <v>1</v>
      </c>
      <c r="N4" s="18" t="s">
        <v>17</v>
      </c>
      <c r="O4" s="12" t="s">
        <v>31</v>
      </c>
      <c r="P4" s="48" t="s">
        <v>54</v>
      </c>
      <c r="Q4" s="48" t="s">
        <v>242</v>
      </c>
      <c r="R4" s="14" t="s">
        <v>333</v>
      </c>
      <c r="S4" s="14" t="s">
        <v>351</v>
      </c>
      <c r="T4" s="14" t="s">
        <v>276</v>
      </c>
    </row>
    <row r="5" spans="1:20" s="15" customFormat="1" ht="144" x14ac:dyDescent="0.3">
      <c r="A5" s="25">
        <v>4</v>
      </c>
      <c r="B5" t="s">
        <v>55</v>
      </c>
      <c r="C5" s="17" t="s">
        <v>201</v>
      </c>
      <c r="D5" s="17" t="s">
        <v>56</v>
      </c>
      <c r="E5" s="17" t="s">
        <v>24</v>
      </c>
      <c r="F5" s="17" t="s">
        <v>57</v>
      </c>
      <c r="G5" s="26" t="s">
        <v>196</v>
      </c>
      <c r="H5" s="17">
        <v>8</v>
      </c>
      <c r="I5" s="17">
        <v>12</v>
      </c>
      <c r="J5" s="17">
        <v>2</v>
      </c>
      <c r="K5" s="17">
        <f t="shared" si="0"/>
        <v>22</v>
      </c>
      <c r="L5" s="17" t="s">
        <v>13</v>
      </c>
      <c r="M5" s="27">
        <v>0.65</v>
      </c>
      <c r="N5" s="17" t="s">
        <v>17</v>
      </c>
      <c r="O5" s="28" t="s">
        <v>14</v>
      </c>
      <c r="P5" s="29" t="s">
        <v>237</v>
      </c>
      <c r="Q5" s="29" t="s">
        <v>243</v>
      </c>
      <c r="R5" s="15" t="s">
        <v>315</v>
      </c>
      <c r="S5" s="15" t="s">
        <v>352</v>
      </c>
      <c r="T5" s="15" t="s">
        <v>316</v>
      </c>
    </row>
    <row r="6" spans="1:20" s="15" customFormat="1" ht="129.6" x14ac:dyDescent="0.3">
      <c r="A6" s="15">
        <v>5</v>
      </c>
      <c r="B6" t="s">
        <v>58</v>
      </c>
      <c r="C6" s="17" t="s">
        <v>180</v>
      </c>
      <c r="D6" s="17" t="s">
        <v>56</v>
      </c>
      <c r="E6" s="17" t="s">
        <v>24</v>
      </c>
      <c r="F6" s="17" t="s">
        <v>57</v>
      </c>
      <c r="G6" s="26" t="s">
        <v>196</v>
      </c>
      <c r="H6" s="17">
        <v>8</v>
      </c>
      <c r="I6" s="17">
        <v>12</v>
      </c>
      <c r="J6" s="17">
        <v>2</v>
      </c>
      <c r="K6" s="17">
        <f t="shared" si="0"/>
        <v>22</v>
      </c>
      <c r="L6" s="17" t="s">
        <v>13</v>
      </c>
      <c r="M6" s="27">
        <v>1</v>
      </c>
      <c r="N6" s="17" t="s">
        <v>17</v>
      </c>
      <c r="O6" s="28" t="s">
        <v>31</v>
      </c>
      <c r="P6" s="29" t="s">
        <v>237</v>
      </c>
      <c r="Q6" s="29" t="s">
        <v>243</v>
      </c>
      <c r="R6" s="15" t="s">
        <v>189</v>
      </c>
      <c r="S6" s="15" t="s">
        <v>353</v>
      </c>
      <c r="T6" s="15" t="s">
        <v>290</v>
      </c>
    </row>
    <row r="7" spans="1:20" s="15" customFormat="1" ht="259.2" x14ac:dyDescent="0.3">
      <c r="A7" s="25">
        <v>7</v>
      </c>
      <c r="B7" t="e">
        <f>[0]!PY_TRANSFERENCIA_AUTOMÁTICA</f>
        <v>#REF!</v>
      </c>
      <c r="C7" s="17" t="s">
        <v>206</v>
      </c>
      <c r="D7" s="17" t="s">
        <v>59</v>
      </c>
      <c r="E7" s="17" t="s">
        <v>11</v>
      </c>
      <c r="F7" s="17" t="s">
        <v>53</v>
      </c>
      <c r="G7" s="26" t="s">
        <v>197</v>
      </c>
      <c r="H7" s="17">
        <v>8</v>
      </c>
      <c r="I7" s="17">
        <v>8</v>
      </c>
      <c r="J7" s="17">
        <v>2</v>
      </c>
      <c r="K7" s="17">
        <f t="shared" si="0"/>
        <v>18</v>
      </c>
      <c r="L7" s="17" t="s">
        <v>13</v>
      </c>
      <c r="M7" s="27">
        <v>0.45</v>
      </c>
      <c r="N7" s="17" t="s">
        <v>60</v>
      </c>
      <c r="O7" s="29" t="s">
        <v>21</v>
      </c>
      <c r="P7" s="29" t="s">
        <v>235</v>
      </c>
      <c r="Q7" s="29" t="s">
        <v>236</v>
      </c>
      <c r="R7" s="15" t="s">
        <v>339</v>
      </c>
      <c r="S7" s="15" t="s">
        <v>354</v>
      </c>
      <c r="T7" s="50" t="s">
        <v>329</v>
      </c>
    </row>
    <row r="8" spans="1:20" s="15" customFormat="1" ht="129.6" x14ac:dyDescent="0.3">
      <c r="A8" s="15">
        <v>8</v>
      </c>
      <c r="B8" t="s">
        <v>61</v>
      </c>
      <c r="C8" s="17" t="s">
        <v>179</v>
      </c>
      <c r="D8" s="17" t="s">
        <v>59</v>
      </c>
      <c r="E8" s="17" t="s">
        <v>24</v>
      </c>
      <c r="F8" s="17" t="s">
        <v>57</v>
      </c>
      <c r="G8" s="26" t="s">
        <v>198</v>
      </c>
      <c r="H8" s="17">
        <v>8</v>
      </c>
      <c r="I8" s="17">
        <v>8</v>
      </c>
      <c r="J8" s="17">
        <v>2</v>
      </c>
      <c r="K8" s="17">
        <f t="shared" si="0"/>
        <v>18</v>
      </c>
      <c r="L8" s="17" t="s">
        <v>13</v>
      </c>
      <c r="M8" s="27">
        <v>0.90000000000000013</v>
      </c>
      <c r="N8" s="17" t="s">
        <v>60</v>
      </c>
      <c r="O8" s="29" t="s">
        <v>14</v>
      </c>
      <c r="P8" s="29" t="s">
        <v>62</v>
      </c>
      <c r="Q8" s="29" t="s">
        <v>244</v>
      </c>
      <c r="R8" s="15" t="s">
        <v>320</v>
      </c>
      <c r="S8" s="15" t="s">
        <v>355</v>
      </c>
      <c r="T8" s="15" t="s">
        <v>288</v>
      </c>
    </row>
    <row r="9" spans="1:20" s="15" customFormat="1" ht="72" x14ac:dyDescent="0.3">
      <c r="A9" s="15">
        <v>9</v>
      </c>
      <c r="B9" t="s">
        <v>63</v>
      </c>
      <c r="C9" s="17" t="s">
        <v>64</v>
      </c>
      <c r="D9" s="17" t="s">
        <v>100</v>
      </c>
      <c r="E9" s="17" t="s">
        <v>24</v>
      </c>
      <c r="F9" s="17" t="s">
        <v>66</v>
      </c>
      <c r="G9" s="26" t="s">
        <v>196</v>
      </c>
      <c r="H9" s="17">
        <v>8</v>
      </c>
      <c r="I9" s="17">
        <v>12</v>
      </c>
      <c r="J9" s="17">
        <v>2</v>
      </c>
      <c r="K9" s="17">
        <f t="shared" si="0"/>
        <v>22</v>
      </c>
      <c r="L9" s="17" t="s">
        <v>13</v>
      </c>
      <c r="M9" s="27">
        <v>0.4</v>
      </c>
      <c r="N9" s="17" t="s">
        <v>29</v>
      </c>
      <c r="O9" s="29" t="s">
        <v>14</v>
      </c>
      <c r="P9" s="29" t="s">
        <v>67</v>
      </c>
      <c r="Q9" s="29" t="s">
        <v>238</v>
      </c>
      <c r="R9" s="15" t="s">
        <v>213</v>
      </c>
      <c r="S9" s="15" t="s">
        <v>356</v>
      </c>
      <c r="T9" s="15" t="s">
        <v>255</v>
      </c>
    </row>
    <row r="10" spans="1:20" s="15" customFormat="1" ht="259.2" x14ac:dyDescent="0.3">
      <c r="A10" s="25">
        <v>10</v>
      </c>
      <c r="B10" t="s">
        <v>26</v>
      </c>
      <c r="C10" s="17" t="s">
        <v>27</v>
      </c>
      <c r="D10" s="17" t="s">
        <v>28</v>
      </c>
      <c r="E10" s="17" t="s">
        <v>24</v>
      </c>
      <c r="F10" s="17" t="s">
        <v>12</v>
      </c>
      <c r="G10" s="26" t="s">
        <v>198</v>
      </c>
      <c r="H10" s="17">
        <v>8</v>
      </c>
      <c r="I10" s="17">
        <v>12</v>
      </c>
      <c r="J10" s="17">
        <v>2</v>
      </c>
      <c r="K10" s="17">
        <f t="shared" si="0"/>
        <v>22</v>
      </c>
      <c r="L10" s="17" t="s">
        <v>13</v>
      </c>
      <c r="M10" s="27">
        <v>0.8</v>
      </c>
      <c r="N10" s="17" t="s">
        <v>29</v>
      </c>
      <c r="O10" s="29" t="s">
        <v>14</v>
      </c>
      <c r="P10" s="29" t="s">
        <v>67</v>
      </c>
      <c r="Q10" s="29" t="s">
        <v>239</v>
      </c>
      <c r="R10" s="15" t="s">
        <v>317</v>
      </c>
      <c r="S10" s="15" t="s">
        <v>357</v>
      </c>
      <c r="T10" s="19" t="s">
        <v>289</v>
      </c>
    </row>
    <row r="11" spans="1:20" s="15" customFormat="1" ht="43.2" x14ac:dyDescent="0.3">
      <c r="A11" s="15">
        <v>12</v>
      </c>
      <c r="B11" t="s">
        <v>68</v>
      </c>
      <c r="C11" s="10" t="s">
        <v>69</v>
      </c>
      <c r="D11" s="17" t="s">
        <v>70</v>
      </c>
      <c r="E11" s="17" t="s">
        <v>33</v>
      </c>
      <c r="F11" s="17" t="s">
        <v>66</v>
      </c>
      <c r="G11" s="26" t="s">
        <v>198</v>
      </c>
      <c r="H11" s="17">
        <v>8</v>
      </c>
      <c r="I11" s="17">
        <v>4</v>
      </c>
      <c r="J11" s="17">
        <v>2</v>
      </c>
      <c r="K11" s="17">
        <f t="shared" si="0"/>
        <v>14</v>
      </c>
      <c r="L11" s="17" t="s">
        <v>13</v>
      </c>
      <c r="M11" s="27">
        <v>1</v>
      </c>
      <c r="N11" s="17" t="s">
        <v>17</v>
      </c>
      <c r="O11" s="28" t="s">
        <v>31</v>
      </c>
      <c r="P11" s="29" t="s">
        <v>86</v>
      </c>
      <c r="Q11" s="29" t="s">
        <v>71</v>
      </c>
      <c r="R11" s="15" t="s">
        <v>227</v>
      </c>
      <c r="S11" s="15" t="s">
        <v>358</v>
      </c>
      <c r="T11" s="50" t="s">
        <v>256</v>
      </c>
    </row>
    <row r="12" spans="1:20" s="15" customFormat="1" ht="74.400000000000006" customHeight="1" x14ac:dyDescent="0.3">
      <c r="A12" s="25">
        <v>13</v>
      </c>
      <c r="B12" t="s">
        <v>72</v>
      </c>
      <c r="C12" s="17" t="s">
        <v>257</v>
      </c>
      <c r="D12" s="17" t="s">
        <v>100</v>
      </c>
      <c r="E12" s="17" t="s">
        <v>24</v>
      </c>
      <c r="F12" s="17" t="s">
        <v>53</v>
      </c>
      <c r="G12" s="26" t="s">
        <v>196</v>
      </c>
      <c r="H12" s="17">
        <v>8</v>
      </c>
      <c r="I12" s="17">
        <v>8</v>
      </c>
      <c r="J12" s="17">
        <v>2</v>
      </c>
      <c r="K12" s="17">
        <f t="shared" si="0"/>
        <v>18</v>
      </c>
      <c r="L12" s="17" t="s">
        <v>13</v>
      </c>
      <c r="M12" s="27">
        <v>0.8</v>
      </c>
      <c r="N12" s="17" t="s">
        <v>29</v>
      </c>
      <c r="O12" s="29" t="s">
        <v>14</v>
      </c>
      <c r="P12" s="29" t="s">
        <v>67</v>
      </c>
      <c r="Q12" s="29" t="s">
        <v>238</v>
      </c>
      <c r="R12" s="15" t="s">
        <v>340</v>
      </c>
      <c r="S12" s="15" t="s">
        <v>359</v>
      </c>
      <c r="T12" s="15" t="s">
        <v>330</v>
      </c>
    </row>
    <row r="13" spans="1:20" s="15" customFormat="1" ht="100.8" x14ac:dyDescent="0.3">
      <c r="A13" s="15">
        <v>14</v>
      </c>
      <c r="B13" t="s">
        <v>73</v>
      </c>
      <c r="C13" s="17" t="s">
        <v>74</v>
      </c>
      <c r="D13" s="17" t="s">
        <v>100</v>
      </c>
      <c r="E13" s="17" t="s">
        <v>24</v>
      </c>
      <c r="F13" s="17" t="s">
        <v>53</v>
      </c>
      <c r="G13" s="26" t="s">
        <v>196</v>
      </c>
      <c r="H13" s="17">
        <v>8</v>
      </c>
      <c r="I13" s="17">
        <v>8</v>
      </c>
      <c r="J13" s="17">
        <v>2</v>
      </c>
      <c r="K13" s="17">
        <f t="shared" si="0"/>
        <v>18</v>
      </c>
      <c r="L13" s="17" t="s">
        <v>13</v>
      </c>
      <c r="M13" s="27">
        <v>0.99999999999999989</v>
      </c>
      <c r="N13" s="17" t="s">
        <v>29</v>
      </c>
      <c r="O13" s="28" t="s">
        <v>31</v>
      </c>
      <c r="P13" s="28" t="s">
        <v>67</v>
      </c>
      <c r="Q13" s="29" t="s">
        <v>238</v>
      </c>
      <c r="R13" s="15" t="s">
        <v>341</v>
      </c>
      <c r="S13" s="15" t="s">
        <v>360</v>
      </c>
      <c r="T13" s="14" t="s">
        <v>331</v>
      </c>
    </row>
    <row r="14" spans="1:20" s="15" customFormat="1" ht="69" customHeight="1" x14ac:dyDescent="0.3">
      <c r="A14" s="15">
        <v>16</v>
      </c>
      <c r="B14" t="s">
        <v>22</v>
      </c>
      <c r="C14" s="17" t="s">
        <v>258</v>
      </c>
      <c r="D14" s="17" t="s">
        <v>23</v>
      </c>
      <c r="E14" s="17" t="s">
        <v>24</v>
      </c>
      <c r="F14" s="17" t="s">
        <v>12</v>
      </c>
      <c r="G14" s="26" t="s">
        <v>198</v>
      </c>
      <c r="H14" s="17">
        <v>8</v>
      </c>
      <c r="I14" s="17">
        <v>8</v>
      </c>
      <c r="J14" s="17">
        <v>2</v>
      </c>
      <c r="K14" s="17">
        <f t="shared" si="0"/>
        <v>18</v>
      </c>
      <c r="L14" s="17" t="s">
        <v>13</v>
      </c>
      <c r="M14" s="27">
        <v>0.1</v>
      </c>
      <c r="N14" s="17" t="s">
        <v>25</v>
      </c>
      <c r="O14" s="29" t="s">
        <v>14</v>
      </c>
      <c r="P14" s="29" t="s">
        <v>113</v>
      </c>
      <c r="Q14" s="29" t="s">
        <v>245</v>
      </c>
      <c r="R14" s="15" t="s">
        <v>220</v>
      </c>
      <c r="S14" s="15" t="s">
        <v>361</v>
      </c>
      <c r="T14" s="15" t="s">
        <v>277</v>
      </c>
    </row>
    <row r="15" spans="1:20" s="15" customFormat="1" ht="57.6" x14ac:dyDescent="0.3">
      <c r="A15" s="25">
        <v>18</v>
      </c>
      <c r="B15" t="s">
        <v>75</v>
      </c>
      <c r="C15" s="17" t="s">
        <v>75</v>
      </c>
      <c r="D15" s="17" t="s">
        <v>76</v>
      </c>
      <c r="E15" s="17" t="s">
        <v>30</v>
      </c>
      <c r="F15" s="17" t="s">
        <v>66</v>
      </c>
      <c r="G15" s="26" t="s">
        <v>200</v>
      </c>
      <c r="H15" s="17">
        <v>8</v>
      </c>
      <c r="I15" s="17">
        <v>2</v>
      </c>
      <c r="J15" s="17">
        <v>2</v>
      </c>
      <c r="K15" s="17">
        <f t="shared" si="0"/>
        <v>12</v>
      </c>
      <c r="L15" s="17" t="s">
        <v>13</v>
      </c>
      <c r="M15" s="27">
        <v>0.90000000000000013</v>
      </c>
      <c r="N15" s="17" t="s">
        <v>25</v>
      </c>
      <c r="O15" s="29" t="s">
        <v>14</v>
      </c>
      <c r="P15" s="29" t="s">
        <v>113</v>
      </c>
      <c r="Q15" s="29" t="s">
        <v>77</v>
      </c>
      <c r="R15" s="15" t="s">
        <v>214</v>
      </c>
      <c r="S15" s="15" t="s">
        <v>362</v>
      </c>
      <c r="T15" s="15" t="s">
        <v>291</v>
      </c>
    </row>
    <row r="16" spans="1:20" s="15" customFormat="1" ht="43.2" x14ac:dyDescent="0.3">
      <c r="A16" s="15">
        <v>19</v>
      </c>
      <c r="B16" t="s">
        <v>78</v>
      </c>
      <c r="C16" s="17" t="s">
        <v>259</v>
      </c>
      <c r="D16" s="17" t="s">
        <v>76</v>
      </c>
      <c r="E16" s="17" t="s">
        <v>30</v>
      </c>
      <c r="F16" s="17" t="s">
        <v>66</v>
      </c>
      <c r="G16" s="26" t="s">
        <v>198</v>
      </c>
      <c r="H16" s="17">
        <v>8</v>
      </c>
      <c r="I16" s="17">
        <v>2</v>
      </c>
      <c r="J16" s="17">
        <v>2</v>
      </c>
      <c r="K16" s="17">
        <f t="shared" si="0"/>
        <v>12</v>
      </c>
      <c r="L16" s="17" t="s">
        <v>13</v>
      </c>
      <c r="M16" s="27">
        <v>1</v>
      </c>
      <c r="N16" s="17" t="s">
        <v>25</v>
      </c>
      <c r="O16" s="28" t="s">
        <v>31</v>
      </c>
      <c r="P16" s="20" t="s">
        <v>113</v>
      </c>
      <c r="Q16" s="20" t="s">
        <v>77</v>
      </c>
      <c r="R16" s="15" t="s">
        <v>310</v>
      </c>
      <c r="S16" s="15" t="s">
        <v>363</v>
      </c>
      <c r="T16" s="39" t="s">
        <v>292</v>
      </c>
    </row>
    <row r="17" spans="1:20" s="15" customFormat="1" ht="43.2" x14ac:dyDescent="0.3">
      <c r="A17" s="15">
        <v>20</v>
      </c>
      <c r="B17" t="s">
        <v>79</v>
      </c>
      <c r="C17" s="17" t="s">
        <v>260</v>
      </c>
      <c r="D17" s="17" t="s">
        <v>76</v>
      </c>
      <c r="E17" s="17" t="s">
        <v>30</v>
      </c>
      <c r="F17" s="17" t="s">
        <v>66</v>
      </c>
      <c r="G17" s="26" t="s">
        <v>198</v>
      </c>
      <c r="H17" s="17">
        <v>8</v>
      </c>
      <c r="I17" s="17">
        <v>2</v>
      </c>
      <c r="J17" s="17">
        <v>2</v>
      </c>
      <c r="K17" s="17">
        <f t="shared" si="0"/>
        <v>12</v>
      </c>
      <c r="L17" s="17" t="s">
        <v>13</v>
      </c>
      <c r="M17" s="27">
        <v>0.99999999999999989</v>
      </c>
      <c r="N17" s="17" t="s">
        <v>25</v>
      </c>
      <c r="O17" s="28" t="s">
        <v>31</v>
      </c>
      <c r="P17" s="24" t="s">
        <v>113</v>
      </c>
      <c r="Q17" s="40" t="s">
        <v>77</v>
      </c>
      <c r="R17" s="15" t="s">
        <v>342</v>
      </c>
      <c r="S17" s="15" t="s">
        <v>364</v>
      </c>
      <c r="T17" s="39" t="s">
        <v>293</v>
      </c>
    </row>
    <row r="18" spans="1:20" s="15" customFormat="1" ht="43.2" x14ac:dyDescent="0.3">
      <c r="A18" s="15">
        <v>21</v>
      </c>
      <c r="B18" t="s">
        <v>80</v>
      </c>
      <c r="C18" s="17" t="s">
        <v>261</v>
      </c>
      <c r="D18" s="17" t="s">
        <v>76</v>
      </c>
      <c r="E18" s="17" t="s">
        <v>30</v>
      </c>
      <c r="F18" s="17" t="s">
        <v>66</v>
      </c>
      <c r="G18" s="26" t="s">
        <v>200</v>
      </c>
      <c r="H18" s="17">
        <v>8</v>
      </c>
      <c r="I18" s="17">
        <v>2</v>
      </c>
      <c r="J18" s="17">
        <v>2</v>
      </c>
      <c r="K18" s="17">
        <f t="shared" si="0"/>
        <v>12</v>
      </c>
      <c r="L18" s="17" t="s">
        <v>13</v>
      </c>
      <c r="M18" s="27">
        <v>1.0000000000000002</v>
      </c>
      <c r="N18" s="17" t="s">
        <v>25</v>
      </c>
      <c r="O18" s="28" t="s">
        <v>31</v>
      </c>
      <c r="P18" s="24" t="s">
        <v>113</v>
      </c>
      <c r="Q18" s="40" t="s">
        <v>77</v>
      </c>
      <c r="R18" s="15" t="s">
        <v>278</v>
      </c>
      <c r="S18" s="15" t="s">
        <v>365</v>
      </c>
      <c r="T18" s="39" t="s">
        <v>294</v>
      </c>
    </row>
    <row r="19" spans="1:20" s="15" customFormat="1" ht="273.60000000000002" x14ac:dyDescent="0.3">
      <c r="A19" s="25">
        <v>22</v>
      </c>
      <c r="B19" t="s">
        <v>18</v>
      </c>
      <c r="C19" s="17" t="s">
        <v>262</v>
      </c>
      <c r="D19" s="17" t="s">
        <v>19</v>
      </c>
      <c r="E19" s="17" t="s">
        <v>11</v>
      </c>
      <c r="F19" s="17" t="s">
        <v>12</v>
      </c>
      <c r="G19" s="26" t="s">
        <v>197</v>
      </c>
      <c r="H19" s="17">
        <v>0</v>
      </c>
      <c r="I19" s="17">
        <v>8</v>
      </c>
      <c r="J19" s="17">
        <v>2</v>
      </c>
      <c r="K19" s="17">
        <f t="shared" si="0"/>
        <v>10</v>
      </c>
      <c r="L19" s="17" t="s">
        <v>13</v>
      </c>
      <c r="M19" s="27">
        <v>0.90000000000000024</v>
      </c>
      <c r="N19" s="17" t="s">
        <v>20</v>
      </c>
      <c r="O19" s="29" t="s">
        <v>14</v>
      </c>
      <c r="P19" s="29" t="s">
        <v>240</v>
      </c>
      <c r="Q19" s="29" t="s">
        <v>81</v>
      </c>
      <c r="R19" s="15" t="s">
        <v>318</v>
      </c>
      <c r="S19" s="15" t="s">
        <v>366</v>
      </c>
      <c r="T19" s="14" t="s">
        <v>294</v>
      </c>
    </row>
    <row r="20" spans="1:20" s="15" customFormat="1" ht="172.8" x14ac:dyDescent="0.3">
      <c r="A20" s="25">
        <v>23</v>
      </c>
      <c r="B20" t="s">
        <v>82</v>
      </c>
      <c r="C20" s="17" t="s">
        <v>263</v>
      </c>
      <c r="D20" s="17" t="s">
        <v>16</v>
      </c>
      <c r="E20" s="17" t="s">
        <v>24</v>
      </c>
      <c r="F20" s="17" t="s">
        <v>57</v>
      </c>
      <c r="G20" s="26" t="s">
        <v>198</v>
      </c>
      <c r="H20" s="17">
        <v>8</v>
      </c>
      <c r="I20" s="17">
        <v>2</v>
      </c>
      <c r="J20" s="17">
        <v>2</v>
      </c>
      <c r="K20" s="17">
        <f t="shared" si="0"/>
        <v>12</v>
      </c>
      <c r="L20" s="17" t="s">
        <v>13</v>
      </c>
      <c r="M20" s="27">
        <v>0.30000000000000004</v>
      </c>
      <c r="N20" s="17" t="s">
        <v>17</v>
      </c>
      <c r="O20" s="29" t="s">
        <v>14</v>
      </c>
      <c r="P20" s="29" t="s">
        <v>54</v>
      </c>
      <c r="Q20" s="29" t="s">
        <v>242</v>
      </c>
      <c r="R20" s="15" t="s">
        <v>321</v>
      </c>
      <c r="S20" s="15" t="s">
        <v>367</v>
      </c>
      <c r="T20" s="15" t="s">
        <v>254</v>
      </c>
    </row>
    <row r="21" spans="1:20" s="15" customFormat="1" ht="86.4" x14ac:dyDescent="0.3">
      <c r="A21" s="15">
        <v>24</v>
      </c>
      <c r="B21" t="s">
        <v>15</v>
      </c>
      <c r="C21" s="17" t="s">
        <v>264</v>
      </c>
      <c r="D21" s="17" t="s">
        <v>16</v>
      </c>
      <c r="E21" s="17" t="s">
        <v>11</v>
      </c>
      <c r="F21" s="17" t="s">
        <v>12</v>
      </c>
      <c r="G21" s="26" t="s">
        <v>198</v>
      </c>
      <c r="H21" s="17">
        <v>8</v>
      </c>
      <c r="I21" s="17">
        <v>2</v>
      </c>
      <c r="J21" s="17">
        <v>2</v>
      </c>
      <c r="K21" s="17">
        <f t="shared" si="0"/>
        <v>12</v>
      </c>
      <c r="L21" s="17" t="s">
        <v>13</v>
      </c>
      <c r="M21" s="27">
        <v>0</v>
      </c>
      <c r="N21" s="17" t="s">
        <v>17</v>
      </c>
      <c r="O21" s="29" t="s">
        <v>14</v>
      </c>
      <c r="P21" s="20" t="s">
        <v>54</v>
      </c>
      <c r="Q21" s="20" t="s">
        <v>242</v>
      </c>
      <c r="R21" s="15" t="s">
        <v>343</v>
      </c>
      <c r="S21" s="15" t="s">
        <v>368</v>
      </c>
      <c r="T21" s="15" t="s">
        <v>279</v>
      </c>
    </row>
    <row r="22" spans="1:20" s="15" customFormat="1" ht="129.6" x14ac:dyDescent="0.3">
      <c r="A22" s="15">
        <v>25</v>
      </c>
      <c r="B22" t="s">
        <v>83</v>
      </c>
      <c r="C22" s="17" t="s">
        <v>84</v>
      </c>
      <c r="D22" s="17" t="s">
        <v>85</v>
      </c>
      <c r="E22" s="17" t="s">
        <v>33</v>
      </c>
      <c r="F22" s="17" t="s">
        <v>66</v>
      </c>
      <c r="G22" s="26" t="s">
        <v>198</v>
      </c>
      <c r="H22" s="17">
        <v>0</v>
      </c>
      <c r="I22" s="17">
        <v>4</v>
      </c>
      <c r="J22" s="17">
        <v>2</v>
      </c>
      <c r="K22" s="17">
        <f t="shared" si="0"/>
        <v>6</v>
      </c>
      <c r="L22" s="17" t="s">
        <v>13</v>
      </c>
      <c r="M22" s="27">
        <v>0.1</v>
      </c>
      <c r="N22" s="17" t="s">
        <v>25</v>
      </c>
      <c r="O22" s="29" t="s">
        <v>14</v>
      </c>
      <c r="P22" s="30" t="s">
        <v>86</v>
      </c>
      <c r="Q22" s="30" t="s">
        <v>249</v>
      </c>
      <c r="R22" s="15" t="s">
        <v>250</v>
      </c>
      <c r="S22" s="15" t="s">
        <v>369</v>
      </c>
      <c r="T22" s="15" t="s">
        <v>280</v>
      </c>
    </row>
    <row r="23" spans="1:20" s="15" customFormat="1" ht="86.4" x14ac:dyDescent="0.3">
      <c r="A23" s="15">
        <v>26</v>
      </c>
      <c r="B23" t="s">
        <v>87</v>
      </c>
      <c r="C23" s="46" t="s">
        <v>215</v>
      </c>
      <c r="D23" s="17" t="s">
        <v>88</v>
      </c>
      <c r="E23" s="17" t="s">
        <v>30</v>
      </c>
      <c r="F23" s="17" t="s">
        <v>66</v>
      </c>
      <c r="G23" s="26" t="s">
        <v>198</v>
      </c>
      <c r="H23" s="17">
        <v>0</v>
      </c>
      <c r="I23" s="17">
        <v>8</v>
      </c>
      <c r="J23" s="17">
        <v>2</v>
      </c>
      <c r="K23" s="17">
        <f t="shared" si="0"/>
        <v>10</v>
      </c>
      <c r="L23" s="17" t="s">
        <v>13</v>
      </c>
      <c r="M23" s="27">
        <v>0.4</v>
      </c>
      <c r="N23" s="17"/>
      <c r="O23" s="28" t="s">
        <v>14</v>
      </c>
      <c r="P23" s="24" t="s">
        <v>113</v>
      </c>
      <c r="Q23" s="40" t="s">
        <v>77</v>
      </c>
      <c r="R23" s="15" t="s">
        <v>233</v>
      </c>
      <c r="S23" s="15" t="s">
        <v>370</v>
      </c>
      <c r="T23" s="15" t="s">
        <v>281</v>
      </c>
    </row>
    <row r="24" spans="1:20" s="14" customFormat="1" ht="115.2" x14ac:dyDescent="0.3">
      <c r="A24" s="25">
        <v>27</v>
      </c>
      <c r="B24" t="s">
        <v>89</v>
      </c>
      <c r="C24" s="10" t="s">
        <v>265</v>
      </c>
      <c r="D24" s="10" t="s">
        <v>76</v>
      </c>
      <c r="E24" s="10" t="s">
        <v>30</v>
      </c>
      <c r="F24" s="10" t="s">
        <v>57</v>
      </c>
      <c r="G24" s="26" t="s">
        <v>198</v>
      </c>
      <c r="H24" s="17">
        <v>8</v>
      </c>
      <c r="I24" s="17">
        <v>2</v>
      </c>
      <c r="J24" s="17">
        <v>2</v>
      </c>
      <c r="K24" s="17">
        <f t="shared" si="0"/>
        <v>12</v>
      </c>
      <c r="L24" s="10" t="s">
        <v>13</v>
      </c>
      <c r="M24" s="31">
        <v>0.49999999999999994</v>
      </c>
      <c r="N24" s="17" t="s">
        <v>25</v>
      </c>
      <c r="O24" s="29" t="s">
        <v>14</v>
      </c>
      <c r="P24" s="32" t="s">
        <v>113</v>
      </c>
      <c r="Q24" s="32" t="s">
        <v>77</v>
      </c>
      <c r="R24" s="13" t="s">
        <v>322</v>
      </c>
      <c r="S24" s="15" t="s">
        <v>371</v>
      </c>
      <c r="T24" s="15" t="s">
        <v>282</v>
      </c>
    </row>
    <row r="25" spans="1:20" s="15" customFormat="1" ht="43.2" x14ac:dyDescent="0.3">
      <c r="A25" s="15">
        <v>28</v>
      </c>
      <c r="B25" s="15" t="s">
        <v>90</v>
      </c>
      <c r="C25" s="17" t="s">
        <v>91</v>
      </c>
      <c r="D25" s="17" t="s">
        <v>85</v>
      </c>
      <c r="E25" s="17" t="s">
        <v>32</v>
      </c>
      <c r="F25" s="17" t="s">
        <v>92</v>
      </c>
      <c r="G25" s="26" t="s">
        <v>198</v>
      </c>
      <c r="H25" s="17">
        <v>0</v>
      </c>
      <c r="I25" s="17">
        <v>2</v>
      </c>
      <c r="J25" s="17">
        <v>2</v>
      </c>
      <c r="K25" s="17">
        <f t="shared" si="0"/>
        <v>4</v>
      </c>
      <c r="L25" s="17" t="s">
        <v>13</v>
      </c>
      <c r="M25" s="27">
        <v>0.6</v>
      </c>
      <c r="N25" s="17" t="s">
        <v>25</v>
      </c>
      <c r="O25" s="20" t="s">
        <v>14</v>
      </c>
      <c r="P25" s="20" t="s">
        <v>86</v>
      </c>
      <c r="Q25" s="20" t="s">
        <v>249</v>
      </c>
    </row>
    <row r="26" spans="1:20" s="15" customFormat="1" ht="72" x14ac:dyDescent="0.3">
      <c r="A26" s="25">
        <v>29</v>
      </c>
      <c r="B26" t="s">
        <v>93</v>
      </c>
      <c r="C26" s="17" t="s">
        <v>218</v>
      </c>
      <c r="D26" s="33" t="s">
        <v>23</v>
      </c>
      <c r="E26" s="33" t="s">
        <v>30</v>
      </c>
      <c r="F26" s="17" t="s">
        <v>66</v>
      </c>
      <c r="G26" s="26" t="s">
        <v>198</v>
      </c>
      <c r="H26" s="33"/>
      <c r="I26" s="17"/>
      <c r="J26" s="17"/>
      <c r="K26" s="17">
        <f t="shared" si="0"/>
        <v>0</v>
      </c>
      <c r="L26" s="17" t="s">
        <v>13</v>
      </c>
      <c r="M26" s="27">
        <v>0.90000000000000013</v>
      </c>
      <c r="N26" s="17"/>
      <c r="O26" s="29" t="s">
        <v>14</v>
      </c>
      <c r="P26" s="30" t="s">
        <v>113</v>
      </c>
      <c r="Q26" s="30" t="s">
        <v>77</v>
      </c>
      <c r="R26" s="15" t="s">
        <v>225</v>
      </c>
      <c r="S26" s="15" t="s">
        <v>372</v>
      </c>
      <c r="T26" s="15" t="s">
        <v>295</v>
      </c>
    </row>
    <row r="27" spans="1:20" s="15" customFormat="1" ht="43.2" x14ac:dyDescent="0.3">
      <c r="A27" s="25">
        <v>30</v>
      </c>
      <c r="B27" t="s">
        <v>94</v>
      </c>
      <c r="C27" s="17" t="s">
        <v>266</v>
      </c>
      <c r="D27" s="33" t="s">
        <v>95</v>
      </c>
      <c r="E27" s="33" t="s">
        <v>30</v>
      </c>
      <c r="F27" s="17" t="s">
        <v>66</v>
      </c>
      <c r="G27" s="26" t="s">
        <v>198</v>
      </c>
      <c r="H27" s="33"/>
      <c r="I27" s="17"/>
      <c r="J27" s="17"/>
      <c r="K27" s="17">
        <f t="shared" si="0"/>
        <v>0</v>
      </c>
      <c r="L27" s="17" t="s">
        <v>13</v>
      </c>
      <c r="M27" s="27">
        <v>0.94999999999999984</v>
      </c>
      <c r="N27" s="17"/>
      <c r="O27" s="29" t="s">
        <v>14</v>
      </c>
      <c r="P27" s="30" t="s">
        <v>113</v>
      </c>
      <c r="Q27" s="30" t="s">
        <v>77</v>
      </c>
      <c r="R27" s="15" t="s">
        <v>283</v>
      </c>
      <c r="S27" s="15" t="s">
        <v>373</v>
      </c>
      <c r="T27" s="15" t="s">
        <v>296</v>
      </c>
    </row>
    <row r="28" spans="1:20" s="15" customFormat="1" ht="34.200000000000003" customHeight="1" x14ac:dyDescent="0.3">
      <c r="A28" s="15">
        <v>32</v>
      </c>
      <c r="B28" t="s">
        <v>96</v>
      </c>
      <c r="C28" s="17" t="s">
        <v>219</v>
      </c>
      <c r="D28" s="33" t="s">
        <v>23</v>
      </c>
      <c r="E28" s="33" t="s">
        <v>30</v>
      </c>
      <c r="F28" s="17" t="s">
        <v>66</v>
      </c>
      <c r="G28" s="26" t="s">
        <v>198</v>
      </c>
      <c r="H28" s="33"/>
      <c r="I28" s="17"/>
      <c r="J28" s="17"/>
      <c r="K28" s="17">
        <f t="shared" si="0"/>
        <v>0</v>
      </c>
      <c r="L28" s="17" t="s">
        <v>13</v>
      </c>
      <c r="M28" s="27">
        <v>1</v>
      </c>
      <c r="N28" s="17"/>
      <c r="O28" s="29" t="s">
        <v>31</v>
      </c>
      <c r="P28" s="20" t="s">
        <v>113</v>
      </c>
      <c r="Q28" s="20" t="s">
        <v>77</v>
      </c>
      <c r="R28" s="15" t="s">
        <v>226</v>
      </c>
      <c r="S28" s="15" t="s">
        <v>374</v>
      </c>
      <c r="T28" s="39" t="s">
        <v>297</v>
      </c>
    </row>
    <row r="29" spans="1:20" s="15" customFormat="1" ht="115.2" x14ac:dyDescent="0.3">
      <c r="A29" s="15">
        <v>33</v>
      </c>
      <c r="B29" t="s">
        <v>97</v>
      </c>
      <c r="C29" s="17" t="s">
        <v>181</v>
      </c>
      <c r="D29" s="17" t="s">
        <v>10</v>
      </c>
      <c r="E29" s="17" t="s">
        <v>11</v>
      </c>
      <c r="F29" s="33" t="s">
        <v>57</v>
      </c>
      <c r="G29" s="26" t="s">
        <v>200</v>
      </c>
      <c r="H29" s="17">
        <v>0</v>
      </c>
      <c r="I29" s="17">
        <v>2</v>
      </c>
      <c r="J29" s="17">
        <v>2</v>
      </c>
      <c r="K29" s="17">
        <f t="shared" si="0"/>
        <v>4</v>
      </c>
      <c r="L29" s="17" t="s">
        <v>13</v>
      </c>
      <c r="M29" s="27">
        <v>0.60000000000000009</v>
      </c>
      <c r="N29" s="17" t="s">
        <v>60</v>
      </c>
      <c r="O29" s="29" t="s">
        <v>14</v>
      </c>
      <c r="P29" s="29" t="s">
        <v>240</v>
      </c>
      <c r="Q29" s="29" t="s">
        <v>241</v>
      </c>
      <c r="R29" s="15" t="s">
        <v>344</v>
      </c>
      <c r="S29" s="15" t="s">
        <v>375</v>
      </c>
      <c r="T29" s="15" t="s">
        <v>284</v>
      </c>
    </row>
    <row r="30" spans="1:20" s="15" customFormat="1" ht="158.4" x14ac:dyDescent="0.3">
      <c r="A30" s="15">
        <v>34</v>
      </c>
      <c r="B30" t="s">
        <v>311</v>
      </c>
      <c r="C30" s="17" t="s">
        <v>174</v>
      </c>
      <c r="D30" s="17" t="s">
        <v>10</v>
      </c>
      <c r="E30" s="17" t="s">
        <v>11</v>
      </c>
      <c r="F30" s="17" t="s">
        <v>12</v>
      </c>
      <c r="G30" s="26" t="s">
        <v>200</v>
      </c>
      <c r="H30" s="17"/>
      <c r="I30" s="17"/>
      <c r="J30" s="17"/>
      <c r="K30" s="17">
        <f t="shared" si="0"/>
        <v>0</v>
      </c>
      <c r="L30" s="17" t="s">
        <v>13</v>
      </c>
      <c r="M30" s="27">
        <v>0.55000000000000004</v>
      </c>
      <c r="N30" s="17"/>
      <c r="O30" s="29" t="s">
        <v>21</v>
      </c>
      <c r="P30" s="29" t="s">
        <v>240</v>
      </c>
      <c r="Q30" s="29" t="s">
        <v>241</v>
      </c>
      <c r="R30" s="15" t="s">
        <v>222</v>
      </c>
      <c r="S30" s="15" t="s">
        <v>376</v>
      </c>
      <c r="T30" s="14" t="s">
        <v>285</v>
      </c>
    </row>
    <row r="31" spans="1:20" s="15" customFormat="1" ht="57.6" x14ac:dyDescent="0.3">
      <c r="A31" s="25">
        <v>35</v>
      </c>
      <c r="B31" t="s">
        <v>98</v>
      </c>
      <c r="C31" s="17" t="s">
        <v>99</v>
      </c>
      <c r="D31" s="17" t="s">
        <v>100</v>
      </c>
      <c r="E31" s="17" t="s">
        <v>24</v>
      </c>
      <c r="F31" s="17" t="s">
        <v>53</v>
      </c>
      <c r="G31" s="26" t="s">
        <v>196</v>
      </c>
      <c r="H31" s="17"/>
      <c r="I31" s="17"/>
      <c r="J31" s="17"/>
      <c r="K31" s="17">
        <f t="shared" si="0"/>
        <v>0</v>
      </c>
      <c r="L31" s="17" t="s">
        <v>13</v>
      </c>
      <c r="M31" s="27">
        <v>0.5</v>
      </c>
      <c r="N31" s="17"/>
      <c r="O31" s="29" t="s">
        <v>14</v>
      </c>
      <c r="P31" s="29" t="s">
        <v>67</v>
      </c>
      <c r="Q31" s="29" t="s">
        <v>238</v>
      </c>
      <c r="R31" s="15" t="s">
        <v>345</v>
      </c>
      <c r="S31" s="15" t="s">
        <v>377</v>
      </c>
      <c r="T31" s="14" t="s">
        <v>286</v>
      </c>
    </row>
    <row r="32" spans="1:20" s="15" customFormat="1" ht="201.6" x14ac:dyDescent="0.3">
      <c r="A32" s="51">
        <v>36</v>
      </c>
      <c r="B32" t="s">
        <v>334</v>
      </c>
      <c r="C32" s="52" t="s">
        <v>328</v>
      </c>
      <c r="D32" s="52" t="s">
        <v>171</v>
      </c>
      <c r="E32" s="52" t="s">
        <v>33</v>
      </c>
      <c r="F32" s="52" t="s">
        <v>53</v>
      </c>
      <c r="G32" s="53">
        <v>0.1</v>
      </c>
      <c r="H32" s="54" t="s">
        <v>14</v>
      </c>
      <c r="I32" s="55" t="s">
        <v>237</v>
      </c>
      <c r="J32" s="55" t="s">
        <v>335</v>
      </c>
      <c r="K32" s="51" t="s">
        <v>336</v>
      </c>
      <c r="L32" s="51" t="s">
        <v>337</v>
      </c>
      <c r="M32" s="22">
        <v>0.1</v>
      </c>
      <c r="N32" s="51"/>
      <c r="O32" s="51" t="s">
        <v>14</v>
      </c>
      <c r="P32" s="55" t="s">
        <v>237</v>
      </c>
      <c r="Q32" s="55" t="s">
        <v>335</v>
      </c>
      <c r="R32" s="51" t="s">
        <v>336</v>
      </c>
      <c r="S32" s="51" t="s">
        <v>337</v>
      </c>
      <c r="T32" s="51" t="s">
        <v>338</v>
      </c>
    </row>
    <row r="33" spans="1:20" s="15" customFormat="1" ht="216" x14ac:dyDescent="0.3">
      <c r="A33" s="15">
        <v>37</v>
      </c>
      <c r="B33" t="s">
        <v>103</v>
      </c>
      <c r="C33" s="17" t="s">
        <v>267</v>
      </c>
      <c r="D33" s="17" t="s">
        <v>101</v>
      </c>
      <c r="E33" s="17" t="s">
        <v>24</v>
      </c>
      <c r="F33" s="17" t="s">
        <v>12</v>
      </c>
      <c r="G33" s="26" t="s">
        <v>198</v>
      </c>
      <c r="H33" s="17">
        <v>8</v>
      </c>
      <c r="I33" s="17">
        <v>12</v>
      </c>
      <c r="J33" s="17">
        <v>2</v>
      </c>
      <c r="K33" s="17">
        <f t="shared" si="0"/>
        <v>22</v>
      </c>
      <c r="L33" s="17" t="s">
        <v>102</v>
      </c>
      <c r="M33" s="27">
        <v>0.2</v>
      </c>
      <c r="N33" s="17"/>
      <c r="O33" s="29" t="s">
        <v>21</v>
      </c>
      <c r="P33" s="29" t="s">
        <v>240</v>
      </c>
      <c r="Q33" s="29" t="s">
        <v>104</v>
      </c>
      <c r="R33" s="15" t="s">
        <v>194</v>
      </c>
      <c r="S33" s="15" t="s">
        <v>378</v>
      </c>
      <c r="T33" s="15" t="s">
        <v>298</v>
      </c>
    </row>
    <row r="34" spans="1:20" s="15" customFormat="1" ht="61.8" customHeight="1" x14ac:dyDescent="0.3">
      <c r="A34" s="25">
        <v>38</v>
      </c>
      <c r="B34" t="s">
        <v>105</v>
      </c>
      <c r="C34" s="17" t="s">
        <v>106</v>
      </c>
      <c r="D34" s="17" t="s">
        <v>101</v>
      </c>
      <c r="E34" s="17" t="s">
        <v>24</v>
      </c>
      <c r="F34" s="17" t="s">
        <v>12</v>
      </c>
      <c r="G34" s="26" t="s">
        <v>198</v>
      </c>
      <c r="H34" s="17">
        <v>8</v>
      </c>
      <c r="I34" s="17">
        <v>12</v>
      </c>
      <c r="J34" s="17">
        <v>2</v>
      </c>
      <c r="K34" s="17">
        <f t="shared" si="0"/>
        <v>22</v>
      </c>
      <c r="L34" s="17" t="s">
        <v>102</v>
      </c>
      <c r="M34" s="27">
        <v>0.2</v>
      </c>
      <c r="N34" s="17"/>
      <c r="O34" s="29" t="s">
        <v>14</v>
      </c>
      <c r="P34" s="29" t="s">
        <v>240</v>
      </c>
      <c r="Q34" s="29" t="s">
        <v>104</v>
      </c>
      <c r="R34" s="15" t="s">
        <v>346</v>
      </c>
      <c r="S34" s="15" t="s">
        <v>379</v>
      </c>
      <c r="T34" s="15" t="s">
        <v>287</v>
      </c>
    </row>
    <row r="35" spans="1:20" s="15" customFormat="1" ht="115.2" x14ac:dyDescent="0.3">
      <c r="A35" s="15">
        <v>50</v>
      </c>
      <c r="B35" t="s">
        <v>107</v>
      </c>
      <c r="C35" s="17" t="s">
        <v>108</v>
      </c>
      <c r="D35" s="17" t="s">
        <v>323</v>
      </c>
      <c r="E35" s="17" t="s">
        <v>24</v>
      </c>
      <c r="F35" s="17" t="s">
        <v>12</v>
      </c>
      <c r="G35" s="26" t="s">
        <v>199</v>
      </c>
      <c r="H35" s="17">
        <v>0</v>
      </c>
      <c r="I35" s="17">
        <v>8</v>
      </c>
      <c r="J35" s="17">
        <v>8</v>
      </c>
      <c r="K35" s="17">
        <f t="shared" si="0"/>
        <v>16</v>
      </c>
      <c r="L35" s="17" t="s">
        <v>102</v>
      </c>
      <c r="M35" s="27">
        <v>1.0000000000000002</v>
      </c>
      <c r="N35" s="17"/>
      <c r="O35" s="28" t="s">
        <v>31</v>
      </c>
      <c r="P35" s="20" t="s">
        <v>248</v>
      </c>
      <c r="Q35" s="20" t="s">
        <v>109</v>
      </c>
      <c r="R35" s="15" t="s">
        <v>319</v>
      </c>
      <c r="S35" s="15" t="s">
        <v>380</v>
      </c>
      <c r="T35" s="15" t="s">
        <v>299</v>
      </c>
    </row>
    <row r="36" spans="1:20" s="15" customFormat="1" ht="28.8" x14ac:dyDescent="0.3">
      <c r="A36" s="15">
        <v>51</v>
      </c>
      <c r="B36" t="s">
        <v>110</v>
      </c>
      <c r="C36" s="17" t="s">
        <v>268</v>
      </c>
      <c r="D36" s="17" t="s">
        <v>323</v>
      </c>
      <c r="E36" s="17" t="s">
        <v>24</v>
      </c>
      <c r="F36" s="17" t="s">
        <v>12</v>
      </c>
      <c r="G36" s="26" t="s">
        <v>199</v>
      </c>
      <c r="H36" s="17">
        <v>0</v>
      </c>
      <c r="I36" s="17">
        <v>2</v>
      </c>
      <c r="J36" s="17">
        <v>8</v>
      </c>
      <c r="K36" s="17">
        <f t="shared" si="0"/>
        <v>10</v>
      </c>
      <c r="L36" s="17" t="s">
        <v>102</v>
      </c>
      <c r="M36" s="27">
        <v>1</v>
      </c>
      <c r="N36" s="17"/>
      <c r="O36" s="28" t="s">
        <v>31</v>
      </c>
      <c r="P36" s="29" t="s">
        <v>248</v>
      </c>
      <c r="Q36" s="20" t="s">
        <v>109</v>
      </c>
      <c r="R36" s="15" t="s">
        <v>170</v>
      </c>
      <c r="S36" s="15" t="s">
        <v>381</v>
      </c>
      <c r="T36" s="15" t="s">
        <v>300</v>
      </c>
    </row>
    <row r="37" spans="1:20" s="15" customFormat="1" ht="172.8" x14ac:dyDescent="0.3">
      <c r="A37" s="25">
        <v>52</v>
      </c>
      <c r="B37" t="s">
        <v>111</v>
      </c>
      <c r="C37" s="17" t="s">
        <v>112</v>
      </c>
      <c r="D37" s="17" t="s">
        <v>23</v>
      </c>
      <c r="E37" s="17" t="s">
        <v>24</v>
      </c>
      <c r="F37" s="17" t="s">
        <v>53</v>
      </c>
      <c r="G37" s="26" t="s">
        <v>198</v>
      </c>
      <c r="H37" s="17">
        <v>8</v>
      </c>
      <c r="I37" s="17">
        <v>2</v>
      </c>
      <c r="J37" s="17">
        <v>2</v>
      </c>
      <c r="K37" s="17">
        <f t="shared" si="0"/>
        <v>12</v>
      </c>
      <c r="L37" s="17" t="s">
        <v>102</v>
      </c>
      <c r="M37" s="27">
        <v>0.55000000000000004</v>
      </c>
      <c r="N37" s="17"/>
      <c r="O37" s="29" t="s">
        <v>14</v>
      </c>
      <c r="P37" s="30" t="s">
        <v>113</v>
      </c>
      <c r="Q37" s="30" t="s">
        <v>245</v>
      </c>
      <c r="R37" s="15" t="s">
        <v>229</v>
      </c>
      <c r="S37" s="15" t="s">
        <v>382</v>
      </c>
      <c r="T37" s="15" t="s">
        <v>228</v>
      </c>
    </row>
    <row r="38" spans="1:20" s="15" customFormat="1" ht="43.2" x14ac:dyDescent="0.3">
      <c r="A38" s="15">
        <v>55</v>
      </c>
      <c r="B38" s="15" t="s">
        <v>115</v>
      </c>
      <c r="C38" s="17" t="s">
        <v>182</v>
      </c>
      <c r="D38" s="17" t="s">
        <v>116</v>
      </c>
      <c r="E38" s="17" t="s">
        <v>24</v>
      </c>
      <c r="F38" s="17" t="s">
        <v>57</v>
      </c>
      <c r="G38" s="26" t="s">
        <v>198</v>
      </c>
      <c r="H38" s="17">
        <v>0</v>
      </c>
      <c r="I38" s="17">
        <v>12</v>
      </c>
      <c r="J38" s="17">
        <v>2</v>
      </c>
      <c r="K38" s="17">
        <f t="shared" si="0"/>
        <v>14</v>
      </c>
      <c r="L38" s="17" t="s">
        <v>102</v>
      </c>
      <c r="M38" s="27">
        <v>1</v>
      </c>
      <c r="N38" s="17" t="s">
        <v>25</v>
      </c>
      <c r="O38" s="21" t="s">
        <v>31</v>
      </c>
      <c r="P38" s="29" t="s">
        <v>237</v>
      </c>
      <c r="Q38" s="20" t="s">
        <v>243</v>
      </c>
      <c r="R38" s="15" t="s">
        <v>314</v>
      </c>
      <c r="S38" s="15" t="s">
        <v>314</v>
      </c>
      <c r="T38" s="15" t="s">
        <v>301</v>
      </c>
    </row>
    <row r="39" spans="1:20" s="15" customFormat="1" ht="57.6" x14ac:dyDescent="0.3">
      <c r="A39" s="25">
        <v>56</v>
      </c>
      <c r="B39" t="s">
        <v>117</v>
      </c>
      <c r="C39" s="17" t="s">
        <v>183</v>
      </c>
      <c r="D39" s="17" t="s">
        <v>145</v>
      </c>
      <c r="E39" s="17" t="s">
        <v>24</v>
      </c>
      <c r="F39" s="17" t="s">
        <v>57</v>
      </c>
      <c r="G39" s="26" t="s">
        <v>198</v>
      </c>
      <c r="H39" s="17">
        <v>0</v>
      </c>
      <c r="I39" s="17">
        <v>12</v>
      </c>
      <c r="J39" s="17">
        <v>2</v>
      </c>
      <c r="K39" s="17">
        <f t="shared" si="0"/>
        <v>14</v>
      </c>
      <c r="L39" s="17" t="s">
        <v>102</v>
      </c>
      <c r="M39" s="27">
        <v>0.15000000000000002</v>
      </c>
      <c r="N39" s="17" t="s">
        <v>25</v>
      </c>
      <c r="O39" s="29" t="s">
        <v>14</v>
      </c>
      <c r="P39" s="29" t="s">
        <v>237</v>
      </c>
      <c r="Q39" s="29" t="s">
        <v>243</v>
      </c>
      <c r="R39" s="15" t="s">
        <v>326</v>
      </c>
      <c r="S39" s="15" t="s">
        <v>383</v>
      </c>
      <c r="T39" s="15" t="s">
        <v>302</v>
      </c>
    </row>
    <row r="40" spans="1:20" s="15" customFormat="1" ht="100.8" x14ac:dyDescent="0.3">
      <c r="A40" s="25">
        <v>57</v>
      </c>
      <c r="B40" t="s">
        <v>118</v>
      </c>
      <c r="C40" s="17" t="s">
        <v>184</v>
      </c>
      <c r="D40" s="17" t="s">
        <v>145</v>
      </c>
      <c r="E40" s="17" t="s">
        <v>24</v>
      </c>
      <c r="F40" s="17" t="s">
        <v>57</v>
      </c>
      <c r="G40" s="26" t="s">
        <v>198</v>
      </c>
      <c r="H40" s="17">
        <v>0</v>
      </c>
      <c r="I40" s="17">
        <v>12</v>
      </c>
      <c r="J40" s="17">
        <v>2</v>
      </c>
      <c r="K40" s="17">
        <f t="shared" si="0"/>
        <v>14</v>
      </c>
      <c r="L40" s="17" t="s">
        <v>102</v>
      </c>
      <c r="M40" s="27">
        <v>0.55000000000000004</v>
      </c>
      <c r="N40" s="17" t="s">
        <v>25</v>
      </c>
      <c r="O40" s="29" t="s">
        <v>14</v>
      </c>
      <c r="P40" s="29" t="s">
        <v>237</v>
      </c>
      <c r="Q40" s="29" t="s">
        <v>243</v>
      </c>
      <c r="R40" s="15" t="s">
        <v>190</v>
      </c>
      <c r="S40" s="15" t="s">
        <v>384</v>
      </c>
      <c r="T40" s="15" t="s">
        <v>303</v>
      </c>
    </row>
    <row r="41" spans="1:20" s="15" customFormat="1" ht="100.8" x14ac:dyDescent="0.3">
      <c r="A41" s="25">
        <v>58</v>
      </c>
      <c r="B41" t="s">
        <v>119</v>
      </c>
      <c r="C41" s="17" t="s">
        <v>120</v>
      </c>
      <c r="D41" s="17" t="s">
        <v>145</v>
      </c>
      <c r="E41" s="17" t="s">
        <v>24</v>
      </c>
      <c r="F41" s="17" t="s">
        <v>53</v>
      </c>
      <c r="G41" s="26" t="s">
        <v>198</v>
      </c>
      <c r="H41" s="17">
        <v>0</v>
      </c>
      <c r="I41" s="17">
        <v>4</v>
      </c>
      <c r="J41" s="17">
        <v>2</v>
      </c>
      <c r="K41" s="17">
        <f t="shared" si="0"/>
        <v>6</v>
      </c>
      <c r="L41" s="17" t="s">
        <v>102</v>
      </c>
      <c r="M41" s="27">
        <v>0.90000000000000013</v>
      </c>
      <c r="N41" s="17"/>
      <c r="O41" s="29" t="s">
        <v>14</v>
      </c>
      <c r="P41" s="30" t="s">
        <v>237</v>
      </c>
      <c r="Q41" s="30" t="s">
        <v>243</v>
      </c>
      <c r="R41" s="15" t="s">
        <v>207</v>
      </c>
      <c r="S41" s="15" t="s">
        <v>385</v>
      </c>
      <c r="T41" s="14" t="s">
        <v>332</v>
      </c>
    </row>
    <row r="42" spans="1:20" s="15" customFormat="1" ht="21.6" x14ac:dyDescent="0.3">
      <c r="A42" s="15">
        <v>62</v>
      </c>
      <c r="B42" t="s">
        <v>121</v>
      </c>
      <c r="C42" s="17" t="s">
        <v>122</v>
      </c>
      <c r="D42" s="17" t="s">
        <v>123</v>
      </c>
      <c r="E42" s="17" t="s">
        <v>33</v>
      </c>
      <c r="F42" s="17" t="s">
        <v>124</v>
      </c>
      <c r="G42" s="26" t="s">
        <v>199</v>
      </c>
      <c r="H42" s="17">
        <v>0</v>
      </c>
      <c r="I42" s="17">
        <v>4</v>
      </c>
      <c r="J42" s="17">
        <v>2</v>
      </c>
      <c r="K42" s="17">
        <f t="shared" si="0"/>
        <v>6</v>
      </c>
      <c r="L42" s="17" t="s">
        <v>102</v>
      </c>
      <c r="M42" s="27">
        <v>0.05</v>
      </c>
      <c r="N42" s="17"/>
      <c r="O42" s="29" t="s">
        <v>14</v>
      </c>
      <c r="P42" s="30" t="s">
        <v>125</v>
      </c>
      <c r="Q42" s="30" t="s">
        <v>125</v>
      </c>
    </row>
    <row r="43" spans="1:20" s="15" customFormat="1" ht="54.6" thickBot="1" x14ac:dyDescent="0.35">
      <c r="A43" s="15">
        <v>74</v>
      </c>
      <c r="B43" t="s">
        <v>126</v>
      </c>
      <c r="C43" s="17" t="s">
        <v>185</v>
      </c>
      <c r="D43" s="34" t="s">
        <v>127</v>
      </c>
      <c r="E43" s="34" t="s">
        <v>30</v>
      </c>
      <c r="F43" s="17" t="s">
        <v>57</v>
      </c>
      <c r="G43" s="26" t="s">
        <v>198</v>
      </c>
      <c r="H43" s="35">
        <v>0</v>
      </c>
      <c r="I43" s="17">
        <v>2</v>
      </c>
      <c r="J43" s="17">
        <v>2</v>
      </c>
      <c r="K43" s="17">
        <f t="shared" si="0"/>
        <v>4</v>
      </c>
      <c r="L43" s="17" t="s">
        <v>102</v>
      </c>
      <c r="M43" s="36">
        <v>0.35000000000000003</v>
      </c>
      <c r="N43" s="17" t="s">
        <v>25</v>
      </c>
      <c r="O43" s="30" t="s">
        <v>14</v>
      </c>
      <c r="P43" s="20" t="s">
        <v>251</v>
      </c>
      <c r="Q43" s="20" t="s">
        <v>128</v>
      </c>
      <c r="R43" s="15" t="s">
        <v>231</v>
      </c>
      <c r="S43" s="15" t="s">
        <v>386</v>
      </c>
      <c r="T43" s="15" t="s">
        <v>254</v>
      </c>
    </row>
    <row r="44" spans="1:20" s="15" customFormat="1" ht="87.6" customHeight="1" x14ac:dyDescent="0.3">
      <c r="A44" s="15">
        <v>78</v>
      </c>
      <c r="B44" t="s">
        <v>129</v>
      </c>
      <c r="C44" s="17" t="s">
        <v>269</v>
      </c>
      <c r="D44" s="37" t="s">
        <v>130</v>
      </c>
      <c r="E44" s="15" t="s">
        <v>11</v>
      </c>
      <c r="F44" s="38" t="s">
        <v>12</v>
      </c>
      <c r="G44" s="26" t="s">
        <v>198</v>
      </c>
      <c r="L44" s="21" t="s">
        <v>102</v>
      </c>
      <c r="M44" s="22">
        <v>0.05</v>
      </c>
      <c r="O44" s="29" t="s">
        <v>14</v>
      </c>
      <c r="P44" s="29" t="s">
        <v>237</v>
      </c>
      <c r="Q44" s="29" t="s">
        <v>252</v>
      </c>
      <c r="R44" s="15" t="s">
        <v>195</v>
      </c>
      <c r="S44" s="15" t="s">
        <v>387</v>
      </c>
      <c r="T44" s="15" t="s">
        <v>275</v>
      </c>
    </row>
    <row r="45" spans="1:20" s="15" customFormat="1" ht="108" x14ac:dyDescent="0.3">
      <c r="A45" s="25">
        <v>79</v>
      </c>
      <c r="B45" t="s">
        <v>131</v>
      </c>
      <c r="C45" s="17" t="s">
        <v>186</v>
      </c>
      <c r="D45" s="37" t="s">
        <v>132</v>
      </c>
      <c r="E45" s="37" t="s">
        <v>24</v>
      </c>
      <c r="F45" s="20" t="s">
        <v>57</v>
      </c>
      <c r="G45" s="26" t="s">
        <v>198</v>
      </c>
      <c r="H45" s="20">
        <v>0</v>
      </c>
      <c r="I45" s="20">
        <v>2</v>
      </c>
      <c r="J45" s="21">
        <v>2</v>
      </c>
      <c r="K45" s="23">
        <f>+SUM(G45:J45)</f>
        <v>4</v>
      </c>
      <c r="L45" s="21" t="s">
        <v>102</v>
      </c>
      <c r="M45" s="22">
        <v>0.2</v>
      </c>
      <c r="N45" s="23" t="s">
        <v>25</v>
      </c>
      <c r="O45" s="29" t="s">
        <v>14</v>
      </c>
      <c r="P45" s="29" t="s">
        <v>54</v>
      </c>
      <c r="Q45" s="29" t="s">
        <v>133</v>
      </c>
      <c r="R45" s="15" t="s">
        <v>191</v>
      </c>
      <c r="S45" s="15" t="s">
        <v>388</v>
      </c>
      <c r="T45" s="15" t="s">
        <v>254</v>
      </c>
    </row>
    <row r="46" spans="1:20" s="15" customFormat="1" ht="201.6" x14ac:dyDescent="0.3">
      <c r="A46" s="25">
        <v>83</v>
      </c>
      <c r="B46" t="s">
        <v>134</v>
      </c>
      <c r="C46" s="17" t="s">
        <v>312</v>
      </c>
      <c r="D46" s="37" t="s">
        <v>135</v>
      </c>
      <c r="E46" s="37" t="s">
        <v>24</v>
      </c>
      <c r="F46" s="20" t="s">
        <v>12</v>
      </c>
      <c r="G46" s="26" t="s">
        <v>198</v>
      </c>
      <c r="L46" s="21" t="s">
        <v>102</v>
      </c>
      <c r="M46" s="22">
        <v>0.6</v>
      </c>
      <c r="O46" s="29" t="s">
        <v>14</v>
      </c>
      <c r="P46" s="29" t="s">
        <v>54</v>
      </c>
      <c r="Q46" s="29" t="s">
        <v>247</v>
      </c>
      <c r="R46" s="15" t="s">
        <v>313</v>
      </c>
      <c r="S46" s="15" t="s">
        <v>389</v>
      </c>
      <c r="T46" s="15" t="s">
        <v>274</v>
      </c>
    </row>
    <row r="47" spans="1:20" s="15" customFormat="1" ht="288" x14ac:dyDescent="0.3">
      <c r="A47" s="15">
        <v>84</v>
      </c>
      <c r="B47" t="s">
        <v>136</v>
      </c>
      <c r="C47" s="17" t="s">
        <v>230</v>
      </c>
      <c r="D47" s="37" t="s">
        <v>137</v>
      </c>
      <c r="E47" s="37" t="s">
        <v>24</v>
      </c>
      <c r="F47" s="20" t="s">
        <v>53</v>
      </c>
      <c r="G47" s="26" t="s">
        <v>200</v>
      </c>
      <c r="L47" s="21" t="s">
        <v>102</v>
      </c>
      <c r="M47" s="22">
        <v>0.9</v>
      </c>
      <c r="O47" s="29" t="s">
        <v>138</v>
      </c>
      <c r="P47" s="20" t="s">
        <v>246</v>
      </c>
      <c r="Q47" s="20" t="s">
        <v>139</v>
      </c>
      <c r="R47" s="15" t="s">
        <v>347</v>
      </c>
      <c r="S47" s="15" t="s">
        <v>390</v>
      </c>
      <c r="T47" s="14" t="s">
        <v>324</v>
      </c>
    </row>
    <row r="48" spans="1:20" s="15" customFormat="1" ht="100.8" x14ac:dyDescent="0.3">
      <c r="A48" s="25">
        <v>85</v>
      </c>
      <c r="B48" t="s">
        <v>140</v>
      </c>
      <c r="C48" s="17" t="s">
        <v>141</v>
      </c>
      <c r="D48" s="37" t="s">
        <v>142</v>
      </c>
      <c r="E48" s="37" t="s">
        <v>11</v>
      </c>
      <c r="F48" s="20" t="s">
        <v>12</v>
      </c>
      <c r="G48" s="26" t="s">
        <v>199</v>
      </c>
      <c r="L48" s="21" t="s">
        <v>102</v>
      </c>
      <c r="M48" s="22">
        <v>0.25</v>
      </c>
      <c r="O48" s="29" t="s">
        <v>14</v>
      </c>
      <c r="P48" s="20" t="s">
        <v>246</v>
      </c>
      <c r="Q48" s="20" t="s">
        <v>143</v>
      </c>
      <c r="R48" s="15" t="s">
        <v>224</v>
      </c>
      <c r="S48" s="15" t="s">
        <v>391</v>
      </c>
      <c r="T48" s="15" t="s">
        <v>273</v>
      </c>
    </row>
    <row r="49" spans="1:20" s="15" customFormat="1" ht="100.8" x14ac:dyDescent="0.3">
      <c r="A49" s="25">
        <v>86</v>
      </c>
      <c r="B49" t="s">
        <v>144</v>
      </c>
      <c r="C49" s="17" t="s">
        <v>253</v>
      </c>
      <c r="D49" s="37" t="s">
        <v>145</v>
      </c>
      <c r="E49" s="37" t="s">
        <v>11</v>
      </c>
      <c r="F49" s="20" t="s">
        <v>12</v>
      </c>
      <c r="G49" s="26" t="s">
        <v>200</v>
      </c>
      <c r="L49" s="21" t="s">
        <v>102</v>
      </c>
      <c r="M49" s="22">
        <v>0.75</v>
      </c>
      <c r="O49" s="29" t="s">
        <v>14</v>
      </c>
      <c r="P49" s="29" t="s">
        <v>237</v>
      </c>
      <c r="Q49" s="20" t="s">
        <v>243</v>
      </c>
      <c r="R49" s="15" t="s">
        <v>224</v>
      </c>
      <c r="S49" s="15" t="s">
        <v>392</v>
      </c>
      <c r="T49" s="15" t="s">
        <v>272</v>
      </c>
    </row>
    <row r="50" spans="1:20" s="15" customFormat="1" ht="46.5" customHeight="1" x14ac:dyDescent="0.3">
      <c r="A50" s="25">
        <v>87</v>
      </c>
      <c r="B50" t="s">
        <v>146</v>
      </c>
      <c r="C50" s="23" t="s">
        <v>187</v>
      </c>
      <c r="D50" s="37" t="s">
        <v>172</v>
      </c>
      <c r="E50" s="37" t="s">
        <v>24</v>
      </c>
      <c r="F50" s="40" t="s">
        <v>57</v>
      </c>
      <c r="G50" s="26" t="s">
        <v>198</v>
      </c>
      <c r="H50" s="20">
        <v>1</v>
      </c>
      <c r="I50" s="20">
        <v>12</v>
      </c>
      <c r="J50" s="21">
        <v>2</v>
      </c>
      <c r="K50" s="23">
        <f>+SUM(G50:J50)</f>
        <v>15</v>
      </c>
      <c r="L50" s="24" t="s">
        <v>102</v>
      </c>
      <c r="M50" s="22">
        <v>0.25</v>
      </c>
      <c r="N50" s="23" t="s">
        <v>17</v>
      </c>
      <c r="O50" s="30" t="s">
        <v>14</v>
      </c>
      <c r="P50" s="20" t="s">
        <v>86</v>
      </c>
      <c r="Q50" s="20" t="s">
        <v>147</v>
      </c>
      <c r="R50" s="15" t="s">
        <v>348</v>
      </c>
      <c r="S50" s="15" t="s">
        <v>393</v>
      </c>
      <c r="T50" s="15" t="s">
        <v>271</v>
      </c>
    </row>
    <row r="51" spans="1:20" s="15" customFormat="1" ht="21.6" x14ac:dyDescent="0.3">
      <c r="A51" s="25">
        <v>88</v>
      </c>
      <c r="B51" s="37" t="s">
        <v>148</v>
      </c>
      <c r="C51" s="24" t="s">
        <v>149</v>
      </c>
      <c r="D51" s="37" t="s">
        <v>142</v>
      </c>
      <c r="E51" s="37" t="s">
        <v>150</v>
      </c>
      <c r="F51" s="40" t="s">
        <v>150</v>
      </c>
      <c r="G51" s="26" t="s">
        <v>198</v>
      </c>
      <c r="L51" s="24" t="s">
        <v>102</v>
      </c>
      <c r="M51" s="15">
        <v>0</v>
      </c>
      <c r="O51" s="29"/>
      <c r="P51" s="20" t="s">
        <v>246</v>
      </c>
      <c r="Q51" s="20" t="s">
        <v>143</v>
      </c>
    </row>
    <row r="52" spans="1:20" s="15" customFormat="1" ht="72" x14ac:dyDescent="0.3">
      <c r="A52" s="25">
        <v>89</v>
      </c>
      <c r="B52" t="s">
        <v>151</v>
      </c>
      <c r="C52" s="24" t="s">
        <v>188</v>
      </c>
      <c r="D52" s="37" t="s">
        <v>56</v>
      </c>
      <c r="E52" s="37" t="s">
        <v>24</v>
      </c>
      <c r="F52" s="40" t="s">
        <v>57</v>
      </c>
      <c r="G52" s="26" t="s">
        <v>198</v>
      </c>
      <c r="H52" s="20">
        <v>5</v>
      </c>
      <c r="I52" s="20">
        <v>12</v>
      </c>
      <c r="J52" s="21">
        <v>2</v>
      </c>
      <c r="K52" s="23">
        <f>+SUM(G52:J52)</f>
        <v>19</v>
      </c>
      <c r="L52" s="24" t="s">
        <v>102</v>
      </c>
      <c r="M52" s="22">
        <v>0.15</v>
      </c>
      <c r="N52" s="23" t="s">
        <v>25</v>
      </c>
      <c r="O52" s="30" t="s">
        <v>14</v>
      </c>
      <c r="P52" s="29" t="s">
        <v>240</v>
      </c>
      <c r="Q52" s="20" t="s">
        <v>241</v>
      </c>
      <c r="R52" s="15" t="s">
        <v>327</v>
      </c>
      <c r="S52" s="15" t="s">
        <v>394</v>
      </c>
      <c r="T52" s="15" t="s">
        <v>302</v>
      </c>
    </row>
    <row r="53" spans="1:20" s="15" customFormat="1" ht="50.4" customHeight="1" x14ac:dyDescent="0.3">
      <c r="A53" s="15">
        <v>91</v>
      </c>
      <c r="B53" t="s">
        <v>193</v>
      </c>
      <c r="C53" s="16" t="s">
        <v>192</v>
      </c>
      <c r="D53" s="20" t="s">
        <v>23</v>
      </c>
      <c r="E53" s="37" t="s">
        <v>30</v>
      </c>
      <c r="F53" s="40" t="s">
        <v>66</v>
      </c>
      <c r="G53" s="26" t="s">
        <v>198</v>
      </c>
      <c r="L53" s="24" t="s">
        <v>102</v>
      </c>
      <c r="O53" s="30" t="s">
        <v>14</v>
      </c>
      <c r="P53" s="30" t="s">
        <v>113</v>
      </c>
      <c r="Q53" s="30" t="s">
        <v>77</v>
      </c>
      <c r="R53" s="15" t="s">
        <v>221</v>
      </c>
      <c r="S53" s="15" t="s">
        <v>395</v>
      </c>
      <c r="T53" s="50" t="s">
        <v>304</v>
      </c>
    </row>
    <row r="54" spans="1:20" s="15" customFormat="1" ht="100.8" x14ac:dyDescent="0.3">
      <c r="A54" s="15">
        <v>92</v>
      </c>
      <c r="B54" t="s">
        <v>202</v>
      </c>
      <c r="C54" s="20" t="s">
        <v>203</v>
      </c>
      <c r="D54" s="20" t="s">
        <v>10</v>
      </c>
      <c r="E54" s="37" t="s">
        <v>24</v>
      </c>
      <c r="F54" s="20" t="s">
        <v>66</v>
      </c>
      <c r="G54" s="26" t="s">
        <v>198</v>
      </c>
      <c r="L54" s="20" t="s">
        <v>13</v>
      </c>
      <c r="M54" s="47">
        <v>0.25</v>
      </c>
      <c r="O54" s="29" t="s">
        <v>14</v>
      </c>
      <c r="P54" s="29" t="s">
        <v>240</v>
      </c>
      <c r="Q54" s="29" t="s">
        <v>241</v>
      </c>
      <c r="R54" s="15" t="s">
        <v>232</v>
      </c>
      <c r="S54" s="15" t="s">
        <v>396</v>
      </c>
      <c r="T54" s="50" t="s">
        <v>305</v>
      </c>
    </row>
    <row r="55" spans="1:20" s="15" customFormat="1" ht="43.2" x14ac:dyDescent="0.3">
      <c r="A55" s="15">
        <v>93</v>
      </c>
      <c r="B55" t="s">
        <v>205</v>
      </c>
      <c r="C55" s="20" t="s">
        <v>216</v>
      </c>
      <c r="D55" s="20" t="s">
        <v>114</v>
      </c>
      <c r="E55" s="37" t="s">
        <v>24</v>
      </c>
      <c r="F55" s="20" t="s">
        <v>66</v>
      </c>
      <c r="G55" s="43" t="s">
        <v>198</v>
      </c>
      <c r="L55" s="20"/>
      <c r="M55" s="47">
        <v>0.1</v>
      </c>
      <c r="O55" s="29" t="s">
        <v>14</v>
      </c>
      <c r="P55" s="29" t="s">
        <v>113</v>
      </c>
      <c r="Q55" s="29" t="s">
        <v>77</v>
      </c>
      <c r="R55" s="15" t="s">
        <v>223</v>
      </c>
      <c r="S55" s="15" t="s">
        <v>397</v>
      </c>
      <c r="T55" s="50" t="s">
        <v>306</v>
      </c>
    </row>
    <row r="56" spans="1:20" s="15" customFormat="1" ht="144" x14ac:dyDescent="0.3">
      <c r="A56" s="15">
        <v>94</v>
      </c>
      <c r="B56" t="s">
        <v>208</v>
      </c>
      <c r="C56" s="20" t="s">
        <v>210</v>
      </c>
      <c r="D56" s="20" t="s">
        <v>137</v>
      </c>
      <c r="E56" s="37" t="s">
        <v>24</v>
      </c>
      <c r="F56" s="20" t="s">
        <v>53</v>
      </c>
      <c r="G56" s="43"/>
      <c r="L56" s="20"/>
      <c r="M56" s="42">
        <v>0.9</v>
      </c>
      <c r="O56" s="15" t="s">
        <v>14</v>
      </c>
      <c r="P56" s="30" t="s">
        <v>246</v>
      </c>
      <c r="Q56" s="30" t="s">
        <v>139</v>
      </c>
      <c r="R56" s="15" t="s">
        <v>349</v>
      </c>
      <c r="S56" s="15" t="s">
        <v>398</v>
      </c>
      <c r="T56" s="50" t="s">
        <v>325</v>
      </c>
    </row>
    <row r="57" spans="1:20" s="15" customFormat="1" ht="90" customHeight="1" x14ac:dyDescent="0.3">
      <c r="A57" s="15">
        <v>95</v>
      </c>
      <c r="B57" t="s">
        <v>209</v>
      </c>
      <c r="C57" s="20" t="s">
        <v>212</v>
      </c>
      <c r="D57" s="20" t="s">
        <v>211</v>
      </c>
      <c r="E57" s="37" t="s">
        <v>11</v>
      </c>
      <c r="F57" s="20" t="s">
        <v>53</v>
      </c>
      <c r="G57" s="43"/>
      <c r="L57" s="20"/>
      <c r="M57" s="42">
        <v>0.1</v>
      </c>
      <c r="O57" s="15" t="s">
        <v>14</v>
      </c>
      <c r="P57" s="30" t="s">
        <v>240</v>
      </c>
      <c r="Q57" s="30" t="s">
        <v>81</v>
      </c>
      <c r="R57" s="15" t="s">
        <v>350</v>
      </c>
      <c r="S57" s="15" t="s">
        <v>399</v>
      </c>
      <c r="T57" s="14" t="s">
        <v>307</v>
      </c>
    </row>
    <row r="58" spans="1:20" s="15" customFormat="1" ht="43.2" x14ac:dyDescent="0.3">
      <c r="A58" s="15">
        <v>96</v>
      </c>
      <c r="B58" t="s">
        <v>204</v>
      </c>
      <c r="C58" s="44" t="s">
        <v>270</v>
      </c>
      <c r="D58" s="20" t="s">
        <v>217</v>
      </c>
      <c r="E58" s="37"/>
      <c r="F58" s="20" t="s">
        <v>66</v>
      </c>
      <c r="G58" s="43" t="s">
        <v>198</v>
      </c>
      <c r="L58" s="20"/>
      <c r="M58" s="22">
        <v>0.05</v>
      </c>
      <c r="N58" s="45" t="s">
        <v>14</v>
      </c>
      <c r="O58" s="45" t="s">
        <v>14</v>
      </c>
      <c r="P58" s="30" t="s">
        <v>113</v>
      </c>
      <c r="Q58" s="30" t="s">
        <v>77</v>
      </c>
      <c r="R58" s="15" t="s">
        <v>308</v>
      </c>
      <c r="S58" s="15" t="s">
        <v>400</v>
      </c>
      <c r="T58" s="50" t="s">
        <v>309</v>
      </c>
    </row>
    <row r="59" spans="1:20" x14ac:dyDescent="0.3">
      <c r="C59" s="20"/>
      <c r="D59" s="20"/>
      <c r="E59" s="20"/>
      <c r="F59" s="20"/>
    </row>
  </sheetData>
  <sortState xmlns:xlrd2="http://schemas.microsoft.com/office/spreadsheetml/2017/richdata2" ref="A4:R47">
    <sortCondition descending="1" ref="L4:L47"/>
    <sortCondition descending="1" ref="K4:K47"/>
  </sortState>
  <conditionalFormatting sqref="C22">
    <cfRule type="duplicateValues" dxfId="11" priority="9"/>
  </conditionalFormatting>
  <conditionalFormatting sqref="C29">
    <cfRule type="duplicateValues" dxfId="10" priority="11"/>
  </conditionalFormatting>
  <conditionalFormatting sqref="D3:E3">
    <cfRule type="cellIs" dxfId="9" priority="2" operator="equal">
      <formula>"EN EJECUCIÓN"</formula>
    </cfRule>
    <cfRule type="cellIs" dxfId="8" priority="3" operator="equal">
      <formula>"EN EJECUCION"</formula>
    </cfRule>
  </conditionalFormatting>
  <conditionalFormatting sqref="F3">
    <cfRule type="cellIs" dxfId="7" priority="80" operator="equal">
      <formula>"D. INTERNO"</formula>
    </cfRule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6" priority="82" operator="equal">
      <formula>"DESARROLLO INTERNO"</formula>
    </cfRule>
  </conditionalFormatting>
  <conditionalFormatting sqref="K45 K50 K52 K4:K31 K33:K43">
    <cfRule type="iconSet" priority="76">
      <iconSet iconSet="3Flag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G4:G14 G16:G17 G19:G28" xr:uid="{ECE07C07-9740-437C-828C-71C9060DD5A2}">
      <formula1>#REF!</formula1>
    </dataValidation>
    <dataValidation type="list" allowBlank="1" showInputMessage="1" showErrorMessage="1" sqref="G29:G31 G15 G18 G33:G58" xr:uid="{07AEB373-DED7-4B60-8D20-1C195A1194C5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DDB0-01E4-4646-8206-65DDA5C71077}">
  <dimension ref="A1:M56"/>
  <sheetViews>
    <sheetView tabSelected="1" topLeftCell="A5" workbookViewId="0">
      <selection activeCell="B5" sqref="B5"/>
    </sheetView>
  </sheetViews>
  <sheetFormatPr baseColWidth="10" defaultRowHeight="14.4" x14ac:dyDescent="0.3"/>
  <sheetData>
    <row r="1" spans="1:13" ht="43.2" x14ac:dyDescent="0.3">
      <c r="A1" s="9" t="s">
        <v>401</v>
      </c>
      <c r="B1" s="5" t="s">
        <v>0</v>
      </c>
      <c r="C1" s="5" t="s">
        <v>178</v>
      </c>
      <c r="D1" s="5" t="s">
        <v>175</v>
      </c>
      <c r="E1" s="5" t="s">
        <v>176</v>
      </c>
      <c r="F1" s="5" t="s">
        <v>177</v>
      </c>
      <c r="G1" s="5" t="s">
        <v>7</v>
      </c>
      <c r="H1" s="49" t="s">
        <v>9</v>
      </c>
      <c r="I1" s="11" t="s">
        <v>234</v>
      </c>
      <c r="J1" s="11" t="s">
        <v>47</v>
      </c>
      <c r="K1" s="11" t="s">
        <v>48</v>
      </c>
      <c r="L1" s="11" t="s">
        <v>49</v>
      </c>
      <c r="M1" s="11" t="s">
        <v>173</v>
      </c>
    </row>
    <row r="2" spans="1:13" ht="409.6" x14ac:dyDescent="0.3">
      <c r="A2" s="41">
        <v>2</v>
      </c>
      <c r="B2" t="s">
        <v>50</v>
      </c>
      <c r="C2" s="26" t="s">
        <v>51</v>
      </c>
      <c r="D2" s="18" t="s">
        <v>52</v>
      </c>
      <c r="E2" s="18" t="s">
        <v>24</v>
      </c>
      <c r="F2" s="18" t="s">
        <v>53</v>
      </c>
      <c r="G2" s="42">
        <v>1</v>
      </c>
      <c r="H2" s="12" t="s">
        <v>31</v>
      </c>
      <c r="I2" s="48" t="s">
        <v>54</v>
      </c>
      <c r="J2" s="48" t="s">
        <v>242</v>
      </c>
      <c r="K2" s="14" t="s">
        <v>333</v>
      </c>
      <c r="L2" s="14" t="s">
        <v>351</v>
      </c>
      <c r="M2" s="14" t="s">
        <v>276</v>
      </c>
    </row>
    <row r="3" spans="1:13" ht="409.6" x14ac:dyDescent="0.3">
      <c r="A3" s="25">
        <v>4</v>
      </c>
      <c r="B3" t="s">
        <v>55</v>
      </c>
      <c r="C3" s="17" t="s">
        <v>201</v>
      </c>
      <c r="D3" s="17" t="s">
        <v>56</v>
      </c>
      <c r="E3" s="17" t="s">
        <v>24</v>
      </c>
      <c r="F3" s="17" t="s">
        <v>57</v>
      </c>
      <c r="G3" s="27">
        <v>0.65</v>
      </c>
      <c r="H3" s="28" t="s">
        <v>14</v>
      </c>
      <c r="I3" s="29" t="s">
        <v>237</v>
      </c>
      <c r="J3" s="29" t="s">
        <v>243</v>
      </c>
      <c r="K3" s="15" t="s">
        <v>315</v>
      </c>
      <c r="L3" s="15" t="s">
        <v>352</v>
      </c>
      <c r="M3" s="15" t="s">
        <v>316</v>
      </c>
    </row>
    <row r="4" spans="1:13" ht="409.6" x14ac:dyDescent="0.3">
      <c r="A4" s="15">
        <v>5</v>
      </c>
      <c r="B4" t="s">
        <v>58</v>
      </c>
      <c r="C4" s="17" t="s">
        <v>180</v>
      </c>
      <c r="D4" s="17" t="s">
        <v>56</v>
      </c>
      <c r="E4" s="17" t="s">
        <v>24</v>
      </c>
      <c r="F4" s="17" t="s">
        <v>57</v>
      </c>
      <c r="G4" s="27">
        <v>1</v>
      </c>
      <c r="H4" s="28" t="s">
        <v>31</v>
      </c>
      <c r="I4" s="29" t="s">
        <v>237</v>
      </c>
      <c r="J4" s="29" t="s">
        <v>243</v>
      </c>
      <c r="K4" s="15" t="s">
        <v>189</v>
      </c>
      <c r="L4" s="15" t="s">
        <v>353</v>
      </c>
      <c r="M4" s="15" t="s">
        <v>290</v>
      </c>
    </row>
    <row r="5" spans="1:13" ht="409.6" x14ac:dyDescent="0.3">
      <c r="A5" s="25">
        <v>7</v>
      </c>
      <c r="B5" t="s">
        <v>402</v>
      </c>
      <c r="C5" s="17" t="s">
        <v>206</v>
      </c>
      <c r="D5" s="17" t="s">
        <v>59</v>
      </c>
      <c r="E5" s="17" t="s">
        <v>11</v>
      </c>
      <c r="F5" s="17" t="s">
        <v>53</v>
      </c>
      <c r="G5" s="27">
        <v>0.45</v>
      </c>
      <c r="H5" s="29" t="s">
        <v>21</v>
      </c>
      <c r="I5" s="29" t="s">
        <v>235</v>
      </c>
      <c r="J5" s="29" t="s">
        <v>236</v>
      </c>
      <c r="K5" s="15" t="s">
        <v>339</v>
      </c>
      <c r="L5" s="15" t="s">
        <v>354</v>
      </c>
      <c r="M5" s="50" t="s">
        <v>329</v>
      </c>
    </row>
    <row r="6" spans="1:13" ht="409.6" x14ac:dyDescent="0.3">
      <c r="A6" s="15">
        <v>8</v>
      </c>
      <c r="B6" t="s">
        <v>61</v>
      </c>
      <c r="C6" s="17" t="s">
        <v>179</v>
      </c>
      <c r="D6" s="17" t="s">
        <v>59</v>
      </c>
      <c r="E6" s="17" t="s">
        <v>24</v>
      </c>
      <c r="F6" s="17" t="s">
        <v>57</v>
      </c>
      <c r="G6" s="27">
        <v>0.90000000000000013</v>
      </c>
      <c r="H6" s="29" t="s">
        <v>14</v>
      </c>
      <c r="I6" s="29" t="s">
        <v>62</v>
      </c>
      <c r="J6" s="29" t="s">
        <v>244</v>
      </c>
      <c r="K6" s="15" t="s">
        <v>320</v>
      </c>
      <c r="L6" s="15" t="s">
        <v>355</v>
      </c>
      <c r="M6" s="15" t="s">
        <v>288</v>
      </c>
    </row>
    <row r="7" spans="1:13" ht="316.8" x14ac:dyDescent="0.3">
      <c r="A7" s="15">
        <v>9</v>
      </c>
      <c r="B7" t="s">
        <v>63</v>
      </c>
      <c r="C7" s="17" t="s">
        <v>64</v>
      </c>
      <c r="D7" s="17" t="s">
        <v>100</v>
      </c>
      <c r="E7" s="17" t="s">
        <v>24</v>
      </c>
      <c r="F7" s="17" t="s">
        <v>66</v>
      </c>
      <c r="G7" s="27">
        <v>0.4</v>
      </c>
      <c r="H7" s="29" t="s">
        <v>14</v>
      </c>
      <c r="I7" s="29" t="s">
        <v>67</v>
      </c>
      <c r="J7" s="29" t="s">
        <v>238</v>
      </c>
      <c r="K7" s="15" t="s">
        <v>213</v>
      </c>
      <c r="L7" s="15" t="s">
        <v>356</v>
      </c>
      <c r="M7" s="15" t="s">
        <v>255</v>
      </c>
    </row>
    <row r="8" spans="1:13" ht="409.6" x14ac:dyDescent="0.3">
      <c r="A8" s="25">
        <v>10</v>
      </c>
      <c r="B8" t="s">
        <v>26</v>
      </c>
      <c r="C8" s="17" t="s">
        <v>27</v>
      </c>
      <c r="D8" s="17" t="s">
        <v>28</v>
      </c>
      <c r="E8" s="17" t="s">
        <v>24</v>
      </c>
      <c r="F8" s="17" t="s">
        <v>12</v>
      </c>
      <c r="G8" s="27">
        <v>0.8</v>
      </c>
      <c r="H8" s="29" t="s">
        <v>14</v>
      </c>
      <c r="I8" s="29" t="s">
        <v>67</v>
      </c>
      <c r="J8" s="29" t="s">
        <v>239</v>
      </c>
      <c r="K8" s="15" t="s">
        <v>317</v>
      </c>
      <c r="L8" s="15" t="s">
        <v>357</v>
      </c>
      <c r="M8" s="19" t="s">
        <v>289</v>
      </c>
    </row>
    <row r="9" spans="1:13" ht="100.8" x14ac:dyDescent="0.3">
      <c r="A9" s="15">
        <v>12</v>
      </c>
      <c r="B9" t="s">
        <v>68</v>
      </c>
      <c r="C9" s="10" t="s">
        <v>69</v>
      </c>
      <c r="D9" s="17" t="s">
        <v>70</v>
      </c>
      <c r="E9" s="17" t="s">
        <v>33</v>
      </c>
      <c r="F9" s="17" t="s">
        <v>66</v>
      </c>
      <c r="G9" s="27">
        <v>1</v>
      </c>
      <c r="H9" s="28" t="s">
        <v>31</v>
      </c>
      <c r="I9" s="29" t="s">
        <v>86</v>
      </c>
      <c r="J9" s="29" t="s">
        <v>71</v>
      </c>
      <c r="K9" s="15" t="s">
        <v>227</v>
      </c>
      <c r="L9" s="15" t="s">
        <v>358</v>
      </c>
      <c r="M9" s="50" t="s">
        <v>256</v>
      </c>
    </row>
    <row r="10" spans="1:13" ht="409.6" x14ac:dyDescent="0.3">
      <c r="A10" s="25">
        <v>13</v>
      </c>
      <c r="B10" t="s">
        <v>72</v>
      </c>
      <c r="C10" s="17" t="s">
        <v>257</v>
      </c>
      <c r="D10" s="17" t="s">
        <v>100</v>
      </c>
      <c r="E10" s="17" t="s">
        <v>24</v>
      </c>
      <c r="F10" s="17" t="s">
        <v>53</v>
      </c>
      <c r="G10" s="27">
        <v>0.8</v>
      </c>
      <c r="H10" s="29" t="s">
        <v>14</v>
      </c>
      <c r="I10" s="29" t="s">
        <v>67</v>
      </c>
      <c r="J10" s="29" t="s">
        <v>238</v>
      </c>
      <c r="K10" s="15" t="s">
        <v>340</v>
      </c>
      <c r="L10" s="15" t="s">
        <v>359</v>
      </c>
      <c r="M10" s="15" t="s">
        <v>330</v>
      </c>
    </row>
    <row r="11" spans="1:13" ht="409.6" x14ac:dyDescent="0.3">
      <c r="A11" s="15">
        <v>14</v>
      </c>
      <c r="B11" t="s">
        <v>73</v>
      </c>
      <c r="C11" s="17" t="s">
        <v>74</v>
      </c>
      <c r="D11" s="17" t="s">
        <v>100</v>
      </c>
      <c r="E11" s="17" t="s">
        <v>24</v>
      </c>
      <c r="F11" s="17" t="s">
        <v>53</v>
      </c>
      <c r="G11" s="27">
        <v>0.99999999999999989</v>
      </c>
      <c r="H11" s="28" t="s">
        <v>31</v>
      </c>
      <c r="I11" s="28" t="s">
        <v>67</v>
      </c>
      <c r="J11" s="29" t="s">
        <v>238</v>
      </c>
      <c r="K11" s="15" t="s">
        <v>341</v>
      </c>
      <c r="L11" s="15" t="s">
        <v>360</v>
      </c>
      <c r="M11" s="14" t="s">
        <v>331</v>
      </c>
    </row>
    <row r="12" spans="1:13" ht="409.6" x14ac:dyDescent="0.3">
      <c r="A12" s="15">
        <v>16</v>
      </c>
      <c r="B12" t="s">
        <v>22</v>
      </c>
      <c r="C12" s="17" t="s">
        <v>258</v>
      </c>
      <c r="D12" s="17" t="s">
        <v>23</v>
      </c>
      <c r="E12" s="17" t="s">
        <v>24</v>
      </c>
      <c r="F12" s="17" t="s">
        <v>12</v>
      </c>
      <c r="G12" s="27">
        <v>0.1</v>
      </c>
      <c r="H12" s="29" t="s">
        <v>14</v>
      </c>
      <c r="I12" s="29" t="s">
        <v>113</v>
      </c>
      <c r="J12" s="29" t="s">
        <v>245</v>
      </c>
      <c r="K12" s="15" t="s">
        <v>220</v>
      </c>
      <c r="L12" s="15" t="s">
        <v>361</v>
      </c>
      <c r="M12" s="15" t="s">
        <v>277</v>
      </c>
    </row>
    <row r="13" spans="1:13" ht="288" x14ac:dyDescent="0.3">
      <c r="A13" s="25">
        <v>18</v>
      </c>
      <c r="B13" t="s">
        <v>75</v>
      </c>
      <c r="C13" s="17" t="s">
        <v>75</v>
      </c>
      <c r="D13" s="17" t="s">
        <v>76</v>
      </c>
      <c r="E13" s="17" t="s">
        <v>30</v>
      </c>
      <c r="F13" s="17" t="s">
        <v>66</v>
      </c>
      <c r="G13" s="27">
        <v>0.90000000000000013</v>
      </c>
      <c r="H13" s="29" t="s">
        <v>14</v>
      </c>
      <c r="I13" s="29" t="s">
        <v>113</v>
      </c>
      <c r="J13" s="29" t="s">
        <v>77</v>
      </c>
      <c r="K13" s="15" t="s">
        <v>214</v>
      </c>
      <c r="L13" s="15" t="s">
        <v>362</v>
      </c>
      <c r="M13" s="15" t="s">
        <v>291</v>
      </c>
    </row>
    <row r="14" spans="1:13" ht="172.8" x14ac:dyDescent="0.3">
      <c r="A14" s="15">
        <v>19</v>
      </c>
      <c r="B14" t="s">
        <v>78</v>
      </c>
      <c r="C14" s="17" t="s">
        <v>259</v>
      </c>
      <c r="D14" s="17" t="s">
        <v>76</v>
      </c>
      <c r="E14" s="17" t="s">
        <v>30</v>
      </c>
      <c r="F14" s="17" t="s">
        <v>66</v>
      </c>
      <c r="G14" s="27">
        <v>1</v>
      </c>
      <c r="H14" s="28" t="s">
        <v>31</v>
      </c>
      <c r="I14" s="20" t="s">
        <v>113</v>
      </c>
      <c r="J14" s="20" t="s">
        <v>77</v>
      </c>
      <c r="K14" s="15" t="s">
        <v>310</v>
      </c>
      <c r="L14" s="15" t="s">
        <v>363</v>
      </c>
      <c r="M14" s="39" t="s">
        <v>292</v>
      </c>
    </row>
    <row r="15" spans="1:13" ht="216" x14ac:dyDescent="0.3">
      <c r="A15" s="15">
        <v>20</v>
      </c>
      <c r="B15" t="s">
        <v>79</v>
      </c>
      <c r="C15" s="17" t="s">
        <v>260</v>
      </c>
      <c r="D15" s="17" t="s">
        <v>76</v>
      </c>
      <c r="E15" s="17" t="s">
        <v>30</v>
      </c>
      <c r="F15" s="17" t="s">
        <v>66</v>
      </c>
      <c r="G15" s="27">
        <v>0.99999999999999989</v>
      </c>
      <c r="H15" s="28" t="s">
        <v>31</v>
      </c>
      <c r="I15" s="24" t="s">
        <v>113</v>
      </c>
      <c r="J15" s="40" t="s">
        <v>77</v>
      </c>
      <c r="K15" s="15" t="s">
        <v>342</v>
      </c>
      <c r="L15" s="15" t="s">
        <v>364</v>
      </c>
      <c r="M15" s="39" t="s">
        <v>293</v>
      </c>
    </row>
    <row r="16" spans="1:13" ht="201.6" x14ac:dyDescent="0.3">
      <c r="A16" s="15">
        <v>21</v>
      </c>
      <c r="B16" t="s">
        <v>80</v>
      </c>
      <c r="C16" s="17" t="s">
        <v>261</v>
      </c>
      <c r="D16" s="17" t="s">
        <v>76</v>
      </c>
      <c r="E16" s="17" t="s">
        <v>30</v>
      </c>
      <c r="F16" s="17" t="s">
        <v>66</v>
      </c>
      <c r="G16" s="27">
        <v>1.0000000000000002</v>
      </c>
      <c r="H16" s="28" t="s">
        <v>31</v>
      </c>
      <c r="I16" s="24" t="s">
        <v>113</v>
      </c>
      <c r="J16" s="40" t="s">
        <v>77</v>
      </c>
      <c r="K16" s="15" t="s">
        <v>278</v>
      </c>
      <c r="L16" s="15" t="s">
        <v>365</v>
      </c>
      <c r="M16" s="39" t="s">
        <v>294</v>
      </c>
    </row>
    <row r="17" spans="1:13" ht="409.6" x14ac:dyDescent="0.3">
      <c r="A17" s="25">
        <v>22</v>
      </c>
      <c r="B17" t="s">
        <v>18</v>
      </c>
      <c r="C17" s="17" t="s">
        <v>262</v>
      </c>
      <c r="D17" s="17" t="s">
        <v>19</v>
      </c>
      <c r="E17" s="17" t="s">
        <v>11</v>
      </c>
      <c r="F17" s="17" t="s">
        <v>12</v>
      </c>
      <c r="G17" s="27">
        <v>0.90000000000000024</v>
      </c>
      <c r="H17" s="29" t="s">
        <v>14</v>
      </c>
      <c r="I17" s="29" t="s">
        <v>240</v>
      </c>
      <c r="J17" s="29" t="s">
        <v>81</v>
      </c>
      <c r="K17" s="15" t="s">
        <v>318</v>
      </c>
      <c r="L17" s="15" t="s">
        <v>366</v>
      </c>
      <c r="M17" s="14" t="s">
        <v>294</v>
      </c>
    </row>
    <row r="18" spans="1:13" ht="409.6" x14ac:dyDescent="0.3">
      <c r="A18" s="25">
        <v>23</v>
      </c>
      <c r="B18" t="s">
        <v>82</v>
      </c>
      <c r="C18" s="17" t="s">
        <v>263</v>
      </c>
      <c r="D18" s="17" t="s">
        <v>16</v>
      </c>
      <c r="E18" s="17" t="s">
        <v>24</v>
      </c>
      <c r="F18" s="17" t="s">
        <v>57</v>
      </c>
      <c r="G18" s="27">
        <v>0.30000000000000004</v>
      </c>
      <c r="H18" s="29" t="s">
        <v>14</v>
      </c>
      <c r="I18" s="29" t="s">
        <v>54</v>
      </c>
      <c r="J18" s="29" t="s">
        <v>242</v>
      </c>
      <c r="K18" s="15" t="s">
        <v>321</v>
      </c>
      <c r="L18" s="15" t="s">
        <v>367</v>
      </c>
      <c r="M18" s="15" t="s">
        <v>254</v>
      </c>
    </row>
    <row r="19" spans="1:13" ht="388.8" x14ac:dyDescent="0.3">
      <c r="A19" s="15">
        <v>24</v>
      </c>
      <c r="B19" t="s">
        <v>15</v>
      </c>
      <c r="C19" s="17" t="s">
        <v>264</v>
      </c>
      <c r="D19" s="17" t="s">
        <v>16</v>
      </c>
      <c r="E19" s="17" t="s">
        <v>11</v>
      </c>
      <c r="F19" s="17" t="s">
        <v>12</v>
      </c>
      <c r="G19" s="27">
        <v>0</v>
      </c>
      <c r="H19" s="29" t="s">
        <v>14</v>
      </c>
      <c r="I19" s="20" t="s">
        <v>54</v>
      </c>
      <c r="J19" s="20" t="s">
        <v>242</v>
      </c>
      <c r="K19" s="15" t="s">
        <v>343</v>
      </c>
      <c r="L19" s="15" t="s">
        <v>368</v>
      </c>
      <c r="M19" s="15" t="s">
        <v>279</v>
      </c>
    </row>
    <row r="20" spans="1:13" ht="409.6" x14ac:dyDescent="0.3">
      <c r="A20" s="15">
        <v>25</v>
      </c>
      <c r="B20" t="s">
        <v>83</v>
      </c>
      <c r="C20" s="17" t="s">
        <v>84</v>
      </c>
      <c r="D20" s="17" t="s">
        <v>85</v>
      </c>
      <c r="E20" s="17" t="s">
        <v>33</v>
      </c>
      <c r="F20" s="17" t="s">
        <v>66</v>
      </c>
      <c r="G20" s="27">
        <v>0.1</v>
      </c>
      <c r="H20" s="29" t="s">
        <v>14</v>
      </c>
      <c r="I20" s="30" t="s">
        <v>86</v>
      </c>
      <c r="J20" s="30" t="s">
        <v>249</v>
      </c>
      <c r="K20" s="15" t="s">
        <v>250</v>
      </c>
      <c r="L20" s="15" t="s">
        <v>369</v>
      </c>
      <c r="M20" s="15" t="s">
        <v>280</v>
      </c>
    </row>
    <row r="21" spans="1:13" ht="388.8" x14ac:dyDescent="0.3">
      <c r="A21" s="15">
        <v>26</v>
      </c>
      <c r="B21" t="s">
        <v>87</v>
      </c>
      <c r="C21" s="46" t="s">
        <v>215</v>
      </c>
      <c r="D21" s="17" t="s">
        <v>88</v>
      </c>
      <c r="E21" s="17" t="s">
        <v>30</v>
      </c>
      <c r="F21" s="17" t="s">
        <v>66</v>
      </c>
      <c r="G21" s="27">
        <v>0.4</v>
      </c>
      <c r="H21" s="28" t="s">
        <v>14</v>
      </c>
      <c r="I21" s="24" t="s">
        <v>113</v>
      </c>
      <c r="J21" s="40" t="s">
        <v>77</v>
      </c>
      <c r="K21" s="15" t="s">
        <v>233</v>
      </c>
      <c r="L21" s="15" t="s">
        <v>370</v>
      </c>
      <c r="M21" s="15" t="s">
        <v>281</v>
      </c>
    </row>
    <row r="22" spans="1:13" ht="409.6" x14ac:dyDescent="0.3">
      <c r="A22" s="25">
        <v>27</v>
      </c>
      <c r="B22" t="s">
        <v>89</v>
      </c>
      <c r="C22" s="10" t="s">
        <v>265</v>
      </c>
      <c r="D22" s="10" t="s">
        <v>76</v>
      </c>
      <c r="E22" s="10" t="s">
        <v>30</v>
      </c>
      <c r="F22" s="10" t="s">
        <v>57</v>
      </c>
      <c r="G22" s="31">
        <v>0.49999999999999994</v>
      </c>
      <c r="H22" s="29" t="s">
        <v>14</v>
      </c>
      <c r="I22" s="32" t="s">
        <v>113</v>
      </c>
      <c r="J22" s="32" t="s">
        <v>77</v>
      </c>
      <c r="K22" s="13" t="s">
        <v>322</v>
      </c>
      <c r="L22" s="15" t="s">
        <v>371</v>
      </c>
      <c r="M22" s="15" t="s">
        <v>282</v>
      </c>
    </row>
    <row r="23" spans="1:13" ht="32.4" x14ac:dyDescent="0.3">
      <c r="A23" s="15">
        <v>28</v>
      </c>
      <c r="B23" s="15" t="s">
        <v>90</v>
      </c>
      <c r="C23" s="17" t="s">
        <v>91</v>
      </c>
      <c r="D23" s="17" t="s">
        <v>85</v>
      </c>
      <c r="E23" s="17" t="s">
        <v>32</v>
      </c>
      <c r="F23" s="17" t="s">
        <v>92</v>
      </c>
      <c r="G23" s="27">
        <v>0.6</v>
      </c>
      <c r="H23" s="20" t="s">
        <v>14</v>
      </c>
      <c r="I23" s="20" t="s">
        <v>86</v>
      </c>
      <c r="J23" s="20" t="s">
        <v>249</v>
      </c>
      <c r="K23" s="15" t="s">
        <v>401</v>
      </c>
      <c r="L23" s="15" t="s">
        <v>401</v>
      </c>
      <c r="M23" s="15" t="s">
        <v>401</v>
      </c>
    </row>
    <row r="24" spans="1:13" ht="360" x14ac:dyDescent="0.3">
      <c r="A24" s="25">
        <v>29</v>
      </c>
      <c r="B24" t="s">
        <v>93</v>
      </c>
      <c r="C24" s="17" t="s">
        <v>218</v>
      </c>
      <c r="D24" s="33" t="s">
        <v>23</v>
      </c>
      <c r="E24" s="33" t="s">
        <v>30</v>
      </c>
      <c r="F24" s="17" t="s">
        <v>66</v>
      </c>
      <c r="G24" s="27">
        <v>0.90000000000000013</v>
      </c>
      <c r="H24" s="29" t="s">
        <v>14</v>
      </c>
      <c r="I24" s="30" t="s">
        <v>113</v>
      </c>
      <c r="J24" s="30" t="s">
        <v>77</v>
      </c>
      <c r="K24" s="15" t="s">
        <v>225</v>
      </c>
      <c r="L24" s="15" t="s">
        <v>372</v>
      </c>
      <c r="M24" s="15" t="s">
        <v>295</v>
      </c>
    </row>
    <row r="25" spans="1:13" ht="172.8" x14ac:dyDescent="0.3">
      <c r="A25" s="25">
        <v>30</v>
      </c>
      <c r="B25" t="s">
        <v>94</v>
      </c>
      <c r="C25" s="17" t="s">
        <v>266</v>
      </c>
      <c r="D25" s="33" t="s">
        <v>95</v>
      </c>
      <c r="E25" s="33" t="s">
        <v>30</v>
      </c>
      <c r="F25" s="17" t="s">
        <v>66</v>
      </c>
      <c r="G25" s="27">
        <v>0.94999999999999984</v>
      </c>
      <c r="H25" s="29" t="s">
        <v>14</v>
      </c>
      <c r="I25" s="30" t="s">
        <v>113</v>
      </c>
      <c r="J25" s="30" t="s">
        <v>77</v>
      </c>
      <c r="K25" s="15" t="s">
        <v>283</v>
      </c>
      <c r="L25" s="15" t="s">
        <v>373</v>
      </c>
      <c r="M25" s="15" t="s">
        <v>296</v>
      </c>
    </row>
    <row r="26" spans="1:13" ht="118.8" x14ac:dyDescent="0.3">
      <c r="A26" s="15">
        <v>32</v>
      </c>
      <c r="B26" t="s">
        <v>96</v>
      </c>
      <c r="C26" s="17" t="s">
        <v>219</v>
      </c>
      <c r="D26" s="33" t="s">
        <v>23</v>
      </c>
      <c r="E26" s="33" t="s">
        <v>30</v>
      </c>
      <c r="F26" s="17" t="s">
        <v>66</v>
      </c>
      <c r="G26" s="27">
        <v>1</v>
      </c>
      <c r="H26" s="29" t="s">
        <v>31</v>
      </c>
      <c r="I26" s="20" t="s">
        <v>113</v>
      </c>
      <c r="J26" s="20" t="s">
        <v>77</v>
      </c>
      <c r="K26" s="15" t="s">
        <v>226</v>
      </c>
      <c r="L26" s="15" t="s">
        <v>374</v>
      </c>
      <c r="M26" s="39" t="s">
        <v>297</v>
      </c>
    </row>
    <row r="27" spans="1:13" ht="409.6" x14ac:dyDescent="0.3">
      <c r="A27" s="15">
        <v>33</v>
      </c>
      <c r="B27" t="s">
        <v>97</v>
      </c>
      <c r="C27" s="17" t="s">
        <v>181</v>
      </c>
      <c r="D27" s="17" t="s">
        <v>10</v>
      </c>
      <c r="E27" s="17" t="s">
        <v>11</v>
      </c>
      <c r="F27" s="33" t="s">
        <v>57</v>
      </c>
      <c r="G27" s="27">
        <v>0.60000000000000009</v>
      </c>
      <c r="H27" s="29" t="s">
        <v>14</v>
      </c>
      <c r="I27" s="29" t="s">
        <v>240</v>
      </c>
      <c r="J27" s="29" t="s">
        <v>241</v>
      </c>
      <c r="K27" s="15" t="s">
        <v>344</v>
      </c>
      <c r="L27" s="15" t="s">
        <v>375</v>
      </c>
      <c r="M27" s="15" t="s">
        <v>284</v>
      </c>
    </row>
    <row r="28" spans="1:13" ht="409.6" x14ac:dyDescent="0.3">
      <c r="A28" s="15">
        <v>34</v>
      </c>
      <c r="B28" t="s">
        <v>311</v>
      </c>
      <c r="C28" s="17" t="s">
        <v>174</v>
      </c>
      <c r="D28" s="17" t="s">
        <v>10</v>
      </c>
      <c r="E28" s="17" t="s">
        <v>11</v>
      </c>
      <c r="F28" s="17" t="s">
        <v>12</v>
      </c>
      <c r="G28" s="27">
        <v>0.55000000000000004</v>
      </c>
      <c r="H28" s="29" t="s">
        <v>21</v>
      </c>
      <c r="I28" s="29" t="s">
        <v>240</v>
      </c>
      <c r="J28" s="29" t="s">
        <v>241</v>
      </c>
      <c r="K28" s="15" t="s">
        <v>222</v>
      </c>
      <c r="L28" s="15" t="s">
        <v>376</v>
      </c>
      <c r="M28" s="14" t="s">
        <v>285</v>
      </c>
    </row>
    <row r="29" spans="1:13" ht="273.60000000000002" x14ac:dyDescent="0.3">
      <c r="A29" s="25">
        <v>35</v>
      </c>
      <c r="B29" t="s">
        <v>98</v>
      </c>
      <c r="C29" s="17" t="s">
        <v>99</v>
      </c>
      <c r="D29" s="17" t="s">
        <v>100</v>
      </c>
      <c r="E29" s="17" t="s">
        <v>24</v>
      </c>
      <c r="F29" s="17" t="s">
        <v>53</v>
      </c>
      <c r="G29" s="27">
        <v>0.5</v>
      </c>
      <c r="H29" s="29" t="s">
        <v>14</v>
      </c>
      <c r="I29" s="29" t="s">
        <v>67</v>
      </c>
      <c r="J29" s="29" t="s">
        <v>238</v>
      </c>
      <c r="K29" s="15" t="s">
        <v>345</v>
      </c>
      <c r="L29" s="15" t="s">
        <v>377</v>
      </c>
      <c r="M29" s="14" t="s">
        <v>286</v>
      </c>
    </row>
    <row r="30" spans="1:13" ht="288" x14ac:dyDescent="0.3">
      <c r="A30" s="51">
        <v>36</v>
      </c>
      <c r="B30" t="s">
        <v>334</v>
      </c>
      <c r="C30" s="52" t="s">
        <v>328</v>
      </c>
      <c r="D30" s="52" t="s">
        <v>171</v>
      </c>
      <c r="E30" s="52" t="s">
        <v>33</v>
      </c>
      <c r="F30" s="52" t="s">
        <v>53</v>
      </c>
      <c r="G30" s="22">
        <v>0.1</v>
      </c>
      <c r="H30" s="51" t="s">
        <v>14</v>
      </c>
      <c r="I30" s="55" t="s">
        <v>237</v>
      </c>
      <c r="J30" s="55" t="s">
        <v>335</v>
      </c>
      <c r="K30" s="51" t="s">
        <v>336</v>
      </c>
      <c r="L30" s="51" t="s">
        <v>337</v>
      </c>
      <c r="M30" s="51" t="s">
        <v>338</v>
      </c>
    </row>
    <row r="31" spans="1:13" ht="409.6" x14ac:dyDescent="0.3">
      <c r="A31" s="15">
        <v>37</v>
      </c>
      <c r="B31" t="s">
        <v>103</v>
      </c>
      <c r="C31" s="17" t="s">
        <v>267</v>
      </c>
      <c r="D31" s="17" t="s">
        <v>101</v>
      </c>
      <c r="E31" s="17" t="s">
        <v>24</v>
      </c>
      <c r="F31" s="17" t="s">
        <v>12</v>
      </c>
      <c r="G31" s="27">
        <v>0.2</v>
      </c>
      <c r="H31" s="29" t="s">
        <v>21</v>
      </c>
      <c r="I31" s="29" t="s">
        <v>240</v>
      </c>
      <c r="J31" s="29" t="s">
        <v>104</v>
      </c>
      <c r="K31" s="15" t="s">
        <v>194</v>
      </c>
      <c r="L31" s="15" t="s">
        <v>378</v>
      </c>
      <c r="M31" s="15" t="s">
        <v>298</v>
      </c>
    </row>
    <row r="32" spans="1:13" ht="388.8" x14ac:dyDescent="0.3">
      <c r="A32" s="25">
        <v>38</v>
      </c>
      <c r="B32" t="s">
        <v>105</v>
      </c>
      <c r="C32" s="17" t="s">
        <v>106</v>
      </c>
      <c r="D32" s="17" t="s">
        <v>101</v>
      </c>
      <c r="E32" s="17" t="s">
        <v>24</v>
      </c>
      <c r="F32" s="17" t="s">
        <v>12</v>
      </c>
      <c r="G32" s="27">
        <v>0.2</v>
      </c>
      <c r="H32" s="29" t="s">
        <v>14</v>
      </c>
      <c r="I32" s="29" t="s">
        <v>240</v>
      </c>
      <c r="J32" s="29" t="s">
        <v>104</v>
      </c>
      <c r="K32" s="15" t="s">
        <v>346</v>
      </c>
      <c r="L32" s="15" t="s">
        <v>379</v>
      </c>
      <c r="M32" s="15" t="s">
        <v>287</v>
      </c>
    </row>
    <row r="33" spans="1:13" ht="409.6" x14ac:dyDescent="0.3">
      <c r="A33" s="15">
        <v>50</v>
      </c>
      <c r="B33" t="s">
        <v>107</v>
      </c>
      <c r="C33" s="17" t="s">
        <v>108</v>
      </c>
      <c r="D33" s="17" t="s">
        <v>323</v>
      </c>
      <c r="E33" s="17" t="s">
        <v>24</v>
      </c>
      <c r="F33" s="17" t="s">
        <v>12</v>
      </c>
      <c r="G33" s="27">
        <v>1.0000000000000002</v>
      </c>
      <c r="H33" s="28" t="s">
        <v>31</v>
      </c>
      <c r="I33" s="20" t="s">
        <v>248</v>
      </c>
      <c r="J33" s="20" t="s">
        <v>109</v>
      </c>
      <c r="K33" s="15" t="s">
        <v>319</v>
      </c>
      <c r="L33" s="15" t="s">
        <v>380</v>
      </c>
      <c r="M33" s="15" t="s">
        <v>299</v>
      </c>
    </row>
    <row r="34" spans="1:13" ht="129.6" x14ac:dyDescent="0.3">
      <c r="A34" s="15">
        <v>51</v>
      </c>
      <c r="B34" t="s">
        <v>110</v>
      </c>
      <c r="C34" s="17" t="s">
        <v>268</v>
      </c>
      <c r="D34" s="17" t="s">
        <v>323</v>
      </c>
      <c r="E34" s="17" t="s">
        <v>24</v>
      </c>
      <c r="F34" s="17" t="s">
        <v>12</v>
      </c>
      <c r="G34" s="27">
        <v>1</v>
      </c>
      <c r="H34" s="28" t="s">
        <v>31</v>
      </c>
      <c r="I34" s="29" t="s">
        <v>248</v>
      </c>
      <c r="J34" s="20" t="s">
        <v>109</v>
      </c>
      <c r="K34" s="15" t="s">
        <v>170</v>
      </c>
      <c r="L34" s="15" t="s">
        <v>381</v>
      </c>
      <c r="M34" s="15" t="s">
        <v>300</v>
      </c>
    </row>
    <row r="35" spans="1:13" ht="409.6" x14ac:dyDescent="0.3">
      <c r="A35" s="25">
        <v>52</v>
      </c>
      <c r="B35" t="s">
        <v>111</v>
      </c>
      <c r="C35" s="17" t="s">
        <v>112</v>
      </c>
      <c r="D35" s="17" t="s">
        <v>23</v>
      </c>
      <c r="E35" s="17" t="s">
        <v>24</v>
      </c>
      <c r="F35" s="17" t="s">
        <v>53</v>
      </c>
      <c r="G35" s="27">
        <v>0.55000000000000004</v>
      </c>
      <c r="H35" s="29" t="s">
        <v>14</v>
      </c>
      <c r="I35" s="30" t="s">
        <v>113</v>
      </c>
      <c r="J35" s="30" t="s">
        <v>245</v>
      </c>
      <c r="K35" s="15" t="s">
        <v>229</v>
      </c>
      <c r="L35" s="15" t="s">
        <v>382</v>
      </c>
      <c r="M35" s="15" t="s">
        <v>228</v>
      </c>
    </row>
    <row r="36" spans="1:13" ht="144" x14ac:dyDescent="0.3">
      <c r="A36" s="15">
        <v>55</v>
      </c>
      <c r="B36" s="15" t="s">
        <v>115</v>
      </c>
      <c r="C36" s="17" t="s">
        <v>182</v>
      </c>
      <c r="D36" s="17" t="s">
        <v>116</v>
      </c>
      <c r="E36" s="17" t="s">
        <v>24</v>
      </c>
      <c r="F36" s="17" t="s">
        <v>57</v>
      </c>
      <c r="G36" s="27">
        <v>1</v>
      </c>
      <c r="H36" s="21" t="s">
        <v>31</v>
      </c>
      <c r="I36" s="29" t="s">
        <v>237</v>
      </c>
      <c r="J36" s="20" t="s">
        <v>243</v>
      </c>
      <c r="K36" s="15" t="s">
        <v>314</v>
      </c>
      <c r="L36" s="15" t="s">
        <v>314</v>
      </c>
      <c r="M36" s="15" t="s">
        <v>301</v>
      </c>
    </row>
    <row r="37" spans="1:13" ht="259.2" x14ac:dyDescent="0.3">
      <c r="A37" s="25">
        <v>56</v>
      </c>
      <c r="B37" t="s">
        <v>117</v>
      </c>
      <c r="C37" s="17" t="s">
        <v>183</v>
      </c>
      <c r="D37" s="17" t="s">
        <v>145</v>
      </c>
      <c r="E37" s="17" t="s">
        <v>24</v>
      </c>
      <c r="F37" s="17" t="s">
        <v>57</v>
      </c>
      <c r="G37" s="27">
        <v>0.15000000000000002</v>
      </c>
      <c r="H37" s="29" t="s">
        <v>14</v>
      </c>
      <c r="I37" s="29" t="s">
        <v>237</v>
      </c>
      <c r="J37" s="29" t="s">
        <v>243</v>
      </c>
      <c r="K37" s="15" t="s">
        <v>326</v>
      </c>
      <c r="L37" s="15" t="s">
        <v>383</v>
      </c>
      <c r="M37" s="15" t="s">
        <v>302</v>
      </c>
    </row>
    <row r="38" spans="1:13" ht="409.6" x14ac:dyDescent="0.3">
      <c r="A38" s="25">
        <v>57</v>
      </c>
      <c r="B38" t="s">
        <v>118</v>
      </c>
      <c r="C38" s="17" t="s">
        <v>184</v>
      </c>
      <c r="D38" s="17" t="s">
        <v>145</v>
      </c>
      <c r="E38" s="17" t="s">
        <v>24</v>
      </c>
      <c r="F38" s="17" t="s">
        <v>57</v>
      </c>
      <c r="G38" s="27">
        <v>0.55000000000000004</v>
      </c>
      <c r="H38" s="29" t="s">
        <v>14</v>
      </c>
      <c r="I38" s="29" t="s">
        <v>237</v>
      </c>
      <c r="J38" s="29" t="s">
        <v>243</v>
      </c>
      <c r="K38" s="15" t="s">
        <v>190</v>
      </c>
      <c r="L38" s="15" t="s">
        <v>384</v>
      </c>
      <c r="M38" s="15" t="s">
        <v>303</v>
      </c>
    </row>
    <row r="39" spans="1:13" ht="409.6" x14ac:dyDescent="0.3">
      <c r="A39" s="25">
        <v>58</v>
      </c>
      <c r="B39" t="s">
        <v>119</v>
      </c>
      <c r="C39" s="17" t="s">
        <v>120</v>
      </c>
      <c r="D39" s="17" t="s">
        <v>145</v>
      </c>
      <c r="E39" s="17" t="s">
        <v>24</v>
      </c>
      <c r="F39" s="17" t="s">
        <v>53</v>
      </c>
      <c r="G39" s="27">
        <v>0.90000000000000013</v>
      </c>
      <c r="H39" s="29" t="s">
        <v>14</v>
      </c>
      <c r="I39" s="30" t="s">
        <v>237</v>
      </c>
      <c r="J39" s="30" t="s">
        <v>243</v>
      </c>
      <c r="K39" s="15" t="s">
        <v>207</v>
      </c>
      <c r="L39" s="15" t="s">
        <v>385</v>
      </c>
      <c r="M39" s="14" t="s">
        <v>332</v>
      </c>
    </row>
    <row r="40" spans="1:13" ht="54" x14ac:dyDescent="0.3">
      <c r="A40" s="15">
        <v>62</v>
      </c>
      <c r="B40" t="s">
        <v>121</v>
      </c>
      <c r="C40" s="17" t="s">
        <v>122</v>
      </c>
      <c r="D40" s="17" t="s">
        <v>123</v>
      </c>
      <c r="E40" s="17" t="s">
        <v>33</v>
      </c>
      <c r="F40" s="17" t="s">
        <v>124</v>
      </c>
      <c r="G40" s="27">
        <v>0.05</v>
      </c>
      <c r="H40" s="29" t="s">
        <v>14</v>
      </c>
      <c r="I40" s="30" t="s">
        <v>125</v>
      </c>
      <c r="J40" s="30" t="s">
        <v>125</v>
      </c>
      <c r="K40" s="15" t="s">
        <v>401</v>
      </c>
      <c r="L40" s="15" t="s">
        <v>401</v>
      </c>
      <c r="M40" s="15" t="s">
        <v>401</v>
      </c>
    </row>
    <row r="41" spans="1:13" ht="231" thickBot="1" x14ac:dyDescent="0.35">
      <c r="A41" s="15">
        <v>74</v>
      </c>
      <c r="B41" t="s">
        <v>126</v>
      </c>
      <c r="C41" s="17" t="s">
        <v>185</v>
      </c>
      <c r="D41" s="34" t="s">
        <v>127</v>
      </c>
      <c r="E41" s="34" t="s">
        <v>30</v>
      </c>
      <c r="F41" s="17" t="s">
        <v>57</v>
      </c>
      <c r="G41" s="36">
        <v>0.35000000000000003</v>
      </c>
      <c r="H41" s="30" t="s">
        <v>14</v>
      </c>
      <c r="I41" s="20" t="s">
        <v>251</v>
      </c>
      <c r="J41" s="20" t="s">
        <v>128</v>
      </c>
      <c r="K41" s="15" t="s">
        <v>231</v>
      </c>
      <c r="L41" s="15" t="s">
        <v>386</v>
      </c>
      <c r="M41" s="15" t="s">
        <v>254</v>
      </c>
    </row>
    <row r="42" spans="1:13" ht="409.6" x14ac:dyDescent="0.3">
      <c r="A42" s="15">
        <v>78</v>
      </c>
      <c r="B42" t="s">
        <v>129</v>
      </c>
      <c r="C42" s="17" t="s">
        <v>269</v>
      </c>
      <c r="D42" s="37" t="s">
        <v>130</v>
      </c>
      <c r="E42" s="15" t="s">
        <v>11</v>
      </c>
      <c r="F42" s="38" t="s">
        <v>12</v>
      </c>
      <c r="G42" s="22">
        <v>0.05</v>
      </c>
      <c r="H42" s="29" t="s">
        <v>14</v>
      </c>
      <c r="I42" s="29" t="s">
        <v>237</v>
      </c>
      <c r="J42" s="29" t="s">
        <v>252</v>
      </c>
      <c r="K42" s="15" t="s">
        <v>195</v>
      </c>
      <c r="L42" s="15" t="s">
        <v>387</v>
      </c>
      <c r="M42" s="15" t="s">
        <v>275</v>
      </c>
    </row>
    <row r="43" spans="1:13" ht="388.8" x14ac:dyDescent="0.3">
      <c r="A43" s="25">
        <v>79</v>
      </c>
      <c r="B43" t="s">
        <v>131</v>
      </c>
      <c r="C43" s="17" t="s">
        <v>186</v>
      </c>
      <c r="D43" s="37" t="s">
        <v>132</v>
      </c>
      <c r="E43" s="37" t="s">
        <v>24</v>
      </c>
      <c r="F43" s="20" t="s">
        <v>57</v>
      </c>
      <c r="G43" s="22">
        <v>0.2</v>
      </c>
      <c r="H43" s="29" t="s">
        <v>14</v>
      </c>
      <c r="I43" s="29" t="s">
        <v>54</v>
      </c>
      <c r="J43" s="29" t="s">
        <v>133</v>
      </c>
      <c r="K43" s="15" t="s">
        <v>191</v>
      </c>
      <c r="L43" s="15" t="s">
        <v>388</v>
      </c>
      <c r="M43" s="15" t="s">
        <v>254</v>
      </c>
    </row>
    <row r="44" spans="1:13" ht="409.6" x14ac:dyDescent="0.3">
      <c r="A44" s="25">
        <v>83</v>
      </c>
      <c r="B44" t="s">
        <v>134</v>
      </c>
      <c r="C44" s="17" t="s">
        <v>312</v>
      </c>
      <c r="D44" s="37" t="s">
        <v>135</v>
      </c>
      <c r="E44" s="37" t="s">
        <v>24</v>
      </c>
      <c r="F44" s="20" t="s">
        <v>12</v>
      </c>
      <c r="G44" s="22">
        <v>0.6</v>
      </c>
      <c r="H44" s="29" t="s">
        <v>14</v>
      </c>
      <c r="I44" s="29" t="s">
        <v>54</v>
      </c>
      <c r="J44" s="29" t="s">
        <v>247</v>
      </c>
      <c r="K44" s="15" t="s">
        <v>313</v>
      </c>
      <c r="L44" s="15" t="s">
        <v>389</v>
      </c>
      <c r="M44" s="15" t="s">
        <v>274</v>
      </c>
    </row>
    <row r="45" spans="1:13" ht="409.6" x14ac:dyDescent="0.3">
      <c r="A45" s="15">
        <v>84</v>
      </c>
      <c r="B45" t="s">
        <v>136</v>
      </c>
      <c r="C45" s="17" t="s">
        <v>230</v>
      </c>
      <c r="D45" s="37" t="s">
        <v>137</v>
      </c>
      <c r="E45" s="37" t="s">
        <v>24</v>
      </c>
      <c r="F45" s="20" t="s">
        <v>53</v>
      </c>
      <c r="G45" s="22">
        <v>0.9</v>
      </c>
      <c r="H45" s="29" t="s">
        <v>138</v>
      </c>
      <c r="I45" s="20" t="s">
        <v>246</v>
      </c>
      <c r="J45" s="20" t="s">
        <v>139</v>
      </c>
      <c r="K45" s="15" t="s">
        <v>347</v>
      </c>
      <c r="L45" s="15" t="s">
        <v>390</v>
      </c>
      <c r="M45" s="14" t="s">
        <v>324</v>
      </c>
    </row>
    <row r="46" spans="1:13" ht="409.6" x14ac:dyDescent="0.3">
      <c r="A46" s="25">
        <v>85</v>
      </c>
      <c r="B46" t="s">
        <v>140</v>
      </c>
      <c r="C46" s="17" t="s">
        <v>141</v>
      </c>
      <c r="D46" s="37" t="s">
        <v>142</v>
      </c>
      <c r="E46" s="37" t="s">
        <v>11</v>
      </c>
      <c r="F46" s="20" t="s">
        <v>12</v>
      </c>
      <c r="G46" s="22">
        <v>0.25</v>
      </c>
      <c r="H46" s="29" t="s">
        <v>14</v>
      </c>
      <c r="I46" s="20" t="s">
        <v>246</v>
      </c>
      <c r="J46" s="20" t="s">
        <v>143</v>
      </c>
      <c r="K46" s="15" t="s">
        <v>224</v>
      </c>
      <c r="L46" s="15" t="s">
        <v>391</v>
      </c>
      <c r="M46" s="15" t="s">
        <v>273</v>
      </c>
    </row>
    <row r="47" spans="1:13" ht="409.6" x14ac:dyDescent="0.3">
      <c r="A47" s="25">
        <v>86</v>
      </c>
      <c r="B47" t="s">
        <v>144</v>
      </c>
      <c r="C47" s="17" t="s">
        <v>253</v>
      </c>
      <c r="D47" s="37" t="s">
        <v>145</v>
      </c>
      <c r="E47" s="37" t="s">
        <v>11</v>
      </c>
      <c r="F47" s="20" t="s">
        <v>12</v>
      </c>
      <c r="G47" s="22">
        <v>0.75</v>
      </c>
      <c r="H47" s="29" t="s">
        <v>14</v>
      </c>
      <c r="I47" s="29" t="s">
        <v>237</v>
      </c>
      <c r="J47" s="20" t="s">
        <v>243</v>
      </c>
      <c r="K47" s="15" t="s">
        <v>224</v>
      </c>
      <c r="L47" s="15" t="s">
        <v>392</v>
      </c>
      <c r="M47" s="15" t="s">
        <v>272</v>
      </c>
    </row>
    <row r="48" spans="1:13" ht="244.8" x14ac:dyDescent="0.3">
      <c r="A48" s="25">
        <v>87</v>
      </c>
      <c r="B48" t="s">
        <v>146</v>
      </c>
      <c r="C48" s="23" t="s">
        <v>187</v>
      </c>
      <c r="D48" s="37" t="s">
        <v>172</v>
      </c>
      <c r="E48" s="37" t="s">
        <v>24</v>
      </c>
      <c r="F48" s="40" t="s">
        <v>57</v>
      </c>
      <c r="G48" s="22">
        <v>0.25</v>
      </c>
      <c r="H48" s="30" t="s">
        <v>14</v>
      </c>
      <c r="I48" s="20" t="s">
        <v>86</v>
      </c>
      <c r="J48" s="20" t="s">
        <v>147</v>
      </c>
      <c r="K48" s="15" t="s">
        <v>348</v>
      </c>
      <c r="L48" s="15" t="s">
        <v>393</v>
      </c>
      <c r="M48" s="15" t="s">
        <v>271</v>
      </c>
    </row>
    <row r="49" spans="1:13" ht="43.2" x14ac:dyDescent="0.3">
      <c r="A49" s="25">
        <v>88</v>
      </c>
      <c r="B49" s="37" t="s">
        <v>148</v>
      </c>
      <c r="C49" s="24" t="s">
        <v>149</v>
      </c>
      <c r="D49" s="37" t="s">
        <v>142</v>
      </c>
      <c r="E49" s="37" t="s">
        <v>150</v>
      </c>
      <c r="F49" s="40" t="s">
        <v>150</v>
      </c>
      <c r="G49" s="15">
        <v>0</v>
      </c>
      <c r="H49" s="29" t="s">
        <v>401</v>
      </c>
      <c r="I49" s="20" t="s">
        <v>246</v>
      </c>
      <c r="J49" s="20" t="s">
        <v>143</v>
      </c>
      <c r="K49" s="15" t="s">
        <v>401</v>
      </c>
      <c r="L49" s="15" t="s">
        <v>401</v>
      </c>
      <c r="M49" s="15" t="s">
        <v>401</v>
      </c>
    </row>
    <row r="50" spans="1:13" ht="345.6" x14ac:dyDescent="0.3">
      <c r="A50" s="25">
        <v>89</v>
      </c>
      <c r="B50" t="s">
        <v>151</v>
      </c>
      <c r="C50" s="24" t="s">
        <v>188</v>
      </c>
      <c r="D50" s="37" t="s">
        <v>56</v>
      </c>
      <c r="E50" s="37" t="s">
        <v>24</v>
      </c>
      <c r="F50" s="40" t="s">
        <v>57</v>
      </c>
      <c r="G50" s="22">
        <v>0.15</v>
      </c>
      <c r="H50" s="30" t="s">
        <v>14</v>
      </c>
      <c r="I50" s="29" t="s">
        <v>240</v>
      </c>
      <c r="J50" s="20" t="s">
        <v>241</v>
      </c>
      <c r="K50" s="15" t="s">
        <v>327</v>
      </c>
      <c r="L50" s="15" t="s">
        <v>394</v>
      </c>
      <c r="M50" s="15" t="s">
        <v>302</v>
      </c>
    </row>
    <row r="51" spans="1:13" ht="84" x14ac:dyDescent="0.3">
      <c r="A51" s="15">
        <v>91</v>
      </c>
      <c r="B51" t="s">
        <v>193</v>
      </c>
      <c r="C51" s="16" t="s">
        <v>192</v>
      </c>
      <c r="D51" s="20" t="s">
        <v>23</v>
      </c>
      <c r="E51" s="37" t="s">
        <v>30</v>
      </c>
      <c r="F51" s="40" t="s">
        <v>66</v>
      </c>
      <c r="G51" s="15" t="s">
        <v>401</v>
      </c>
      <c r="H51" s="30" t="s">
        <v>14</v>
      </c>
      <c r="I51" s="30" t="s">
        <v>113</v>
      </c>
      <c r="J51" s="30" t="s">
        <v>77</v>
      </c>
      <c r="K51" s="15" t="s">
        <v>221</v>
      </c>
      <c r="L51" s="15" t="s">
        <v>395</v>
      </c>
      <c r="M51" s="50" t="s">
        <v>304</v>
      </c>
    </row>
    <row r="52" spans="1:13" ht="409.6" x14ac:dyDescent="0.3">
      <c r="A52" s="15">
        <v>92</v>
      </c>
      <c r="B52" t="s">
        <v>202</v>
      </c>
      <c r="C52" s="20" t="s">
        <v>203</v>
      </c>
      <c r="D52" s="20" t="s">
        <v>10</v>
      </c>
      <c r="E52" s="37" t="s">
        <v>24</v>
      </c>
      <c r="F52" s="20" t="s">
        <v>66</v>
      </c>
      <c r="G52" s="47">
        <v>0.25</v>
      </c>
      <c r="H52" s="29" t="s">
        <v>14</v>
      </c>
      <c r="I52" s="29" t="s">
        <v>240</v>
      </c>
      <c r="J52" s="29" t="s">
        <v>241</v>
      </c>
      <c r="K52" s="15" t="s">
        <v>232</v>
      </c>
      <c r="L52" s="15" t="s">
        <v>396</v>
      </c>
      <c r="M52" s="50" t="s">
        <v>305</v>
      </c>
    </row>
    <row r="53" spans="1:13" ht="144" x14ac:dyDescent="0.3">
      <c r="A53" s="15">
        <v>93</v>
      </c>
      <c r="B53" t="s">
        <v>205</v>
      </c>
      <c r="C53" s="20" t="s">
        <v>216</v>
      </c>
      <c r="D53" s="20" t="s">
        <v>114</v>
      </c>
      <c r="E53" s="37" t="s">
        <v>24</v>
      </c>
      <c r="F53" s="20" t="s">
        <v>66</v>
      </c>
      <c r="G53" s="47">
        <v>0.1</v>
      </c>
      <c r="H53" s="29" t="s">
        <v>14</v>
      </c>
      <c r="I53" s="29" t="s">
        <v>113</v>
      </c>
      <c r="J53" s="29" t="s">
        <v>77</v>
      </c>
      <c r="K53" s="15" t="s">
        <v>223</v>
      </c>
      <c r="L53" s="15" t="s">
        <v>397</v>
      </c>
      <c r="M53" s="50" t="s">
        <v>306</v>
      </c>
    </row>
    <row r="54" spans="1:13" ht="409.6" x14ac:dyDescent="0.3">
      <c r="A54" s="15">
        <v>94</v>
      </c>
      <c r="B54" t="s">
        <v>208</v>
      </c>
      <c r="C54" s="20" t="s">
        <v>210</v>
      </c>
      <c r="D54" s="20" t="s">
        <v>137</v>
      </c>
      <c r="E54" s="37" t="s">
        <v>24</v>
      </c>
      <c r="F54" s="20" t="s">
        <v>53</v>
      </c>
      <c r="G54" s="42">
        <v>0.9</v>
      </c>
      <c r="H54" s="15" t="s">
        <v>14</v>
      </c>
      <c r="I54" s="30" t="s">
        <v>246</v>
      </c>
      <c r="J54" s="30" t="s">
        <v>139</v>
      </c>
      <c r="K54" s="15" t="s">
        <v>349</v>
      </c>
      <c r="L54" s="15" t="s">
        <v>398</v>
      </c>
      <c r="M54" s="50" t="s">
        <v>325</v>
      </c>
    </row>
    <row r="55" spans="1:13" ht="409.6" x14ac:dyDescent="0.3">
      <c r="A55" s="15">
        <v>95</v>
      </c>
      <c r="B55" t="s">
        <v>209</v>
      </c>
      <c r="C55" s="20" t="s">
        <v>212</v>
      </c>
      <c r="D55" s="20" t="s">
        <v>211</v>
      </c>
      <c r="E55" s="37" t="s">
        <v>11</v>
      </c>
      <c r="F55" s="20" t="s">
        <v>53</v>
      </c>
      <c r="G55" s="42">
        <v>0.1</v>
      </c>
      <c r="H55" s="15" t="s">
        <v>14</v>
      </c>
      <c r="I55" s="30" t="s">
        <v>240</v>
      </c>
      <c r="J55" s="30" t="s">
        <v>81</v>
      </c>
      <c r="K55" s="15" t="s">
        <v>350</v>
      </c>
      <c r="L55" s="15" t="s">
        <v>399</v>
      </c>
      <c r="M55" s="14" t="s">
        <v>307</v>
      </c>
    </row>
    <row r="56" spans="1:13" ht="144" x14ac:dyDescent="0.3">
      <c r="A56" s="15">
        <v>96</v>
      </c>
      <c r="B56" t="s">
        <v>204</v>
      </c>
      <c r="C56" s="44" t="s">
        <v>270</v>
      </c>
      <c r="D56" s="20" t="s">
        <v>217</v>
      </c>
      <c r="E56" s="37" t="s">
        <v>401</v>
      </c>
      <c r="F56" s="20" t="s">
        <v>66</v>
      </c>
      <c r="G56" s="22">
        <v>0.05</v>
      </c>
      <c r="H56" s="45" t="s">
        <v>14</v>
      </c>
      <c r="I56" s="30" t="s">
        <v>113</v>
      </c>
      <c r="J56" s="30" t="s">
        <v>77</v>
      </c>
      <c r="K56" s="15" t="s">
        <v>308</v>
      </c>
      <c r="L56" s="15" t="s">
        <v>400</v>
      </c>
      <c r="M56" s="50" t="s">
        <v>309</v>
      </c>
    </row>
  </sheetData>
  <conditionalFormatting sqref="C20">
    <cfRule type="duplicateValues" dxfId="5" priority="3"/>
  </conditionalFormatting>
  <conditionalFormatting sqref="C27">
    <cfRule type="duplicateValues" dxfId="4" priority="4"/>
  </conditionalFormatting>
  <conditionalFormatting sqref="D1:E1">
    <cfRule type="cellIs" dxfId="3" priority="1" operator="equal">
      <formula>"EN EJECUCIÓN"</formula>
    </cfRule>
    <cfRule type="cellIs" dxfId="2" priority="2" operator="equal">
      <formula>"EN EJECUCION"</formula>
    </cfRule>
  </conditionalFormatting>
  <conditionalFormatting sqref="F1">
    <cfRule type="cellIs" dxfId="1" priority="6" operator="equal">
      <formula>"D. INTERNO"</formula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0" priority="8" operator="equal">
      <formula>"DESARROLLO INTERNO"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72B3-CD0D-40C7-99B5-86764557ABE0}">
  <dimension ref="A1:U61"/>
  <sheetViews>
    <sheetView workbookViewId="0">
      <selection activeCell="B61" sqref="B61"/>
    </sheetView>
  </sheetViews>
  <sheetFormatPr baseColWidth="10" defaultColWidth="11.44140625" defaultRowHeight="14.4" x14ac:dyDescent="0.3"/>
  <sheetData>
    <row r="1" spans="1:21" x14ac:dyDescent="0.3">
      <c r="A1" t="s">
        <v>152</v>
      </c>
    </row>
    <row r="5" spans="1:21" ht="65.400000000000006" x14ac:dyDescent="0.3">
      <c r="A5">
        <v>14</v>
      </c>
      <c r="B5" t="s">
        <v>153</v>
      </c>
      <c r="C5" s="4" t="s">
        <v>154</v>
      </c>
      <c r="D5" s="1" t="s">
        <v>76</v>
      </c>
      <c r="E5" s="1" t="s">
        <v>30</v>
      </c>
      <c r="F5" s="1" t="s">
        <v>102</v>
      </c>
      <c r="G5" s="1" t="s">
        <v>155</v>
      </c>
      <c r="H5" s="1" t="s">
        <v>156</v>
      </c>
      <c r="I5" s="1">
        <v>8</v>
      </c>
      <c r="J5" s="1">
        <v>4</v>
      </c>
      <c r="K5" s="1">
        <v>8</v>
      </c>
      <c r="L5" s="1">
        <v>8</v>
      </c>
      <c r="M5" s="1">
        <v>2</v>
      </c>
      <c r="N5" s="1">
        <f>+SUM(I5:M5)</f>
        <v>30</v>
      </c>
      <c r="O5" s="1" t="s">
        <v>13</v>
      </c>
      <c r="P5" s="1" t="s">
        <v>157</v>
      </c>
      <c r="Q5" s="1" t="s">
        <v>158</v>
      </c>
      <c r="R5" s="1" t="s">
        <v>159</v>
      </c>
      <c r="S5" s="1"/>
      <c r="T5" s="1"/>
      <c r="U5" s="1" t="s">
        <v>25</v>
      </c>
    </row>
    <row r="6" spans="1:21" ht="54.6" x14ac:dyDescent="0.3">
      <c r="A6">
        <v>22</v>
      </c>
      <c r="B6" t="s">
        <v>160</v>
      </c>
      <c r="C6" s="3" t="s">
        <v>161</v>
      </c>
      <c r="D6" s="2" t="s">
        <v>76</v>
      </c>
      <c r="E6" s="2" t="s">
        <v>30</v>
      </c>
      <c r="F6" s="2" t="s">
        <v>102</v>
      </c>
      <c r="G6" s="2"/>
      <c r="H6" s="2"/>
      <c r="I6" s="2">
        <v>4</v>
      </c>
      <c r="J6" s="2">
        <v>8</v>
      </c>
      <c r="K6" s="2">
        <v>8</v>
      </c>
      <c r="L6" s="2">
        <v>4</v>
      </c>
      <c r="M6" s="2">
        <v>2</v>
      </c>
      <c r="N6" s="2">
        <f>+SUM(I6:M6)</f>
        <v>26</v>
      </c>
      <c r="O6" s="2" t="s">
        <v>13</v>
      </c>
      <c r="P6" s="2" t="s">
        <v>157</v>
      </c>
      <c r="Q6" s="2" t="s">
        <v>158</v>
      </c>
      <c r="R6" s="2" t="s">
        <v>159</v>
      </c>
    </row>
    <row r="7" spans="1:21" ht="97.8" x14ac:dyDescent="0.3">
      <c r="A7">
        <v>27</v>
      </c>
      <c r="B7" t="s">
        <v>162</v>
      </c>
      <c r="C7" s="3" t="s">
        <v>163</v>
      </c>
      <c r="D7" s="2" t="s">
        <v>65</v>
      </c>
      <c r="E7" s="2" t="s">
        <v>11</v>
      </c>
      <c r="F7" s="2" t="s">
        <v>13</v>
      </c>
      <c r="G7" s="2" t="s">
        <v>155</v>
      </c>
      <c r="H7" s="2" t="s">
        <v>164</v>
      </c>
      <c r="I7" s="2">
        <v>0</v>
      </c>
      <c r="J7" s="2">
        <v>2</v>
      </c>
      <c r="K7" s="2">
        <v>8</v>
      </c>
      <c r="L7" s="2">
        <v>12</v>
      </c>
      <c r="M7" s="2">
        <v>2</v>
      </c>
      <c r="N7" s="2">
        <f>+SUM(I7:M7)</f>
        <v>24</v>
      </c>
      <c r="O7" s="2" t="s">
        <v>13</v>
      </c>
      <c r="P7" s="2" t="s">
        <v>165</v>
      </c>
      <c r="Q7" s="2" t="s">
        <v>166</v>
      </c>
      <c r="R7" s="2" t="s">
        <v>159</v>
      </c>
    </row>
    <row r="13" spans="1:21" x14ac:dyDescent="0.3">
      <c r="B13" t="s">
        <v>167</v>
      </c>
    </row>
    <row r="14" spans="1:21" x14ac:dyDescent="0.3">
      <c r="B14" t="s">
        <v>168</v>
      </c>
    </row>
    <row r="21" spans="2:2" x14ac:dyDescent="0.3">
      <c r="B21" s="7"/>
    </row>
    <row r="22" spans="2:2" x14ac:dyDescent="0.3">
      <c r="B22" s="7"/>
    </row>
    <row r="23" spans="2:2" x14ac:dyDescent="0.3">
      <c r="B23" s="7"/>
    </row>
    <row r="24" spans="2:2" x14ac:dyDescent="0.3">
      <c r="B24" s="7" t="s">
        <v>169</v>
      </c>
    </row>
    <row r="25" spans="2:2" x14ac:dyDescent="0.3">
      <c r="B25" s="7"/>
    </row>
    <row r="26" spans="2:2" x14ac:dyDescent="0.3">
      <c r="B26" s="7"/>
    </row>
    <row r="28" spans="2:2" x14ac:dyDescent="0.3">
      <c r="B28" s="7"/>
    </row>
    <row r="29" spans="2:2" x14ac:dyDescent="0.3">
      <c r="B29" s="7"/>
    </row>
    <row r="30" spans="2:2" x14ac:dyDescent="0.3">
      <c r="B30" s="7"/>
    </row>
    <row r="32" spans="2:2" x14ac:dyDescent="0.3">
      <c r="B32" s="7"/>
    </row>
    <row r="33" spans="2:2" x14ac:dyDescent="0.3">
      <c r="B33" s="7"/>
    </row>
    <row r="34" spans="2:2" x14ac:dyDescent="0.3">
      <c r="B34" s="7"/>
    </row>
    <row r="35" spans="2:2" x14ac:dyDescent="0.3">
      <c r="B35" s="7"/>
    </row>
    <row r="36" spans="2:2" x14ac:dyDescent="0.3">
      <c r="B36" s="8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</sheetData>
  <conditionalFormatting sqref="N5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N6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N7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1AD4F6DEC50A4EAEDB2B384945DA16" ma:contentTypeVersion="5" ma:contentTypeDescription="Crear nuevo documento." ma:contentTypeScope="" ma:versionID="54831bbd63a50babc77a58015d325ef7">
  <xsd:schema xmlns:xsd="http://www.w3.org/2001/XMLSchema" xmlns:xs="http://www.w3.org/2001/XMLSchema" xmlns:p="http://schemas.microsoft.com/office/2006/metadata/properties" xmlns:ns2="0e42d377-263a-4ee8-908a-6cbd87633f25" xmlns:ns3="2f59baa5-41b7-40ac-8b68-74e53905e2b9" targetNamespace="http://schemas.microsoft.com/office/2006/metadata/properties" ma:root="true" ma:fieldsID="154cb48817c6ec9e6e0070f333534e95" ns2:_="" ns3:_="">
    <xsd:import namespace="0e42d377-263a-4ee8-908a-6cbd87633f25"/>
    <xsd:import namespace="2f59baa5-41b7-40ac-8b68-74e53905e2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2d377-263a-4ee8-908a-6cbd87633f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9baa5-41b7-40ac-8b68-74e53905e2b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39DDA2-1311-4375-B52B-ACED4AE67817}">
  <ds:schemaRefs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0e42d377-263a-4ee8-908a-6cbd87633f25"/>
    <ds:schemaRef ds:uri="http://schemas.openxmlformats.org/package/2006/metadata/core-properties"/>
    <ds:schemaRef ds:uri="2f59baa5-41b7-40ac-8b68-74e53905e2b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FD0070-6D74-4528-9A3A-E569701D3E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679591-79F9-461D-8132-51417E273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42d377-263a-4ee8-908a-6cbd87633f25"/>
    <ds:schemaRef ds:uri="2f59baa5-41b7-40ac-8b68-74e53905e2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Indice</vt:lpstr>
      <vt:lpstr>Hoja1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Cristhian Paul Guerrón Andrade</dc:creator>
  <cp:keywords/>
  <dc:description/>
  <cp:lastModifiedBy>ULLOA TERAN FRANCISCO MATEO</cp:lastModifiedBy>
  <cp:revision/>
  <dcterms:created xsi:type="dcterms:W3CDTF">2019-09-18T16:58:48Z</dcterms:created>
  <dcterms:modified xsi:type="dcterms:W3CDTF">2023-09-14T21:12:36Z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0x010100C91AD4F6DEC50A4EAEDB2B384945DA16</vt:lpwstr>
  </property>
</Properties>
</file>