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fulloa\Downloads\"/>
    </mc:Choice>
  </mc:AlternateContent>
  <xr:revisionPtr revIDLastSave="0" documentId="13_ncr:1_{AA4EDC27-75CF-4194-AF30-5BC80614C8A1}" xr6:coauthVersionLast="47" xr6:coauthVersionMax="47" xr10:uidLastSave="{00000000-0000-0000-0000-000000000000}"/>
  <bookViews>
    <workbookView xWindow="-108" yWindow="-108" windowWidth="23256" windowHeight="12456" firstSheet="2" activeTab="3" xr2:uid="{6ABC833E-9361-4942-B361-CA1617BE4084}"/>
  </bookViews>
  <sheets>
    <sheet name="Hoja2" sheetId="16" state="hidden" r:id="rId1"/>
    <sheet name="Hoja4" sheetId="12" state="hidden" r:id="rId2"/>
    <sheet name="Indice" sheetId="8" r:id="rId3"/>
    <sheet name="Hoja1" sheetId="29" r:id="rId4"/>
    <sheet name="Prioridades" sheetId="28" state="hidden" r:id="rId5"/>
  </sheets>
  <externalReferences>
    <externalReference r:id="rId6"/>
  </externalReferences>
  <definedNames>
    <definedName name="_xlnm._FilterDatabase" localSheetId="2" hidden="1">Indice!$A$3:$T$60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 i="8" l="1"/>
  <c r="K23" i="8"/>
  <c r="K14" i="8"/>
  <c r="K10" i="8"/>
  <c r="N7" i="12" l="1"/>
  <c r="N6" i="12"/>
  <c r="N5" i="12"/>
  <c r="K16" i="8"/>
  <c r="K39" i="8"/>
  <c r="K38" i="8"/>
  <c r="K55" i="8"/>
  <c r="K54" i="8"/>
  <c r="K53" i="8"/>
  <c r="K22" i="8"/>
  <c r="K11" i="8"/>
  <c r="K4" i="8"/>
  <c r="K7" i="8"/>
  <c r="K24" i="8"/>
  <c r="K41" i="8"/>
  <c r="K46" i="8"/>
  <c r="K33" i="8"/>
  <c r="K32" i="8"/>
  <c r="K31" i="8"/>
  <c r="K20" i="8"/>
  <c r="K37" i="8"/>
  <c r="K19" i="8"/>
  <c r="K40" i="8"/>
  <c r="K6" i="8"/>
  <c r="K9" i="8"/>
  <c r="K56" i="8"/>
  <c r="K29" i="8"/>
  <c r="K28" i="8"/>
  <c r="K50" i="8"/>
  <c r="K30" i="8"/>
  <c r="K49" i="8"/>
  <c r="K8" i="8"/>
  <c r="K48" i="8"/>
  <c r="K34" i="8"/>
  <c r="K52" i="8"/>
  <c r="K17" i="8"/>
  <c r="K5" i="8"/>
  <c r="K51" i="8"/>
  <c r="K21" i="8"/>
  <c r="K13" i="8"/>
  <c r="K47" i="8"/>
  <c r="K12" i="8"/>
</calcChain>
</file>

<file path=xl/sharedStrings.xml><?xml version="1.0" encoding="utf-8"?>
<sst xmlns="http://schemas.openxmlformats.org/spreadsheetml/2006/main" count="1015" uniqueCount="429">
  <si>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</si>
  <si>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</si>
  <si>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</si>
  <si>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</si>
  <si>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</si>
  <si>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</si>
  <si>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</si>
  <si>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</si>
  <si>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</si>
  <si>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</si>
  <si>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</si>
  <si>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</si>
  <si>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OBJETIVO IMPORTANTE PARA TECNOLOGIA PERO NO REQUIEREN DESARROLLO</t>
  </si>
  <si>
    <t>ESTANDARIZACION FARMACIAS HUB</t>
  </si>
  <si>
    <t>ANALISIS Y DEFINICION DE NUEVO MODELO DE FARMACIA HUB</t>
  </si>
  <si>
    <t>IVAN NARANJO</t>
  </si>
  <si>
    <t>ERIKA VARELA</t>
  </si>
  <si>
    <t>NO</t>
  </si>
  <si>
    <t>D. INTERNO</t>
  </si>
  <si>
    <t>WMS</t>
  </si>
  <si>
    <t>SI</t>
  </si>
  <si>
    <t>1.- EXC-32- A</t>
  </si>
  <si>
    <t>DISMINUCION DE DIAS DE INVENTARIOS</t>
  </si>
  <si>
    <t>POR PLANIFICAR</t>
  </si>
  <si>
    <t>3.- EXCELENCIA OPERACIONAL</t>
  </si>
  <si>
    <t xml:space="preserve">NUEVO CENTRO DE DISTRIBUCION </t>
  </si>
  <si>
    <t xml:space="preserve">IMPLEMENTACION DE NUEVO CENTRO DE DISTRIBUCION </t>
  </si>
  <si>
    <t>OPTIMIZACIONES TU APP FARMACIA</t>
  </si>
  <si>
    <t>REALIZAR AJUSTES A LA APLICACIÓN TU APP FARMACIA A NIVEL DE DISEÑO Y EXPERIENCIA DE USUARIO</t>
  </si>
  <si>
    <t>PATY DEL HIERRO</t>
  </si>
  <si>
    <t>LEONARDO GUACANÉS</t>
  </si>
  <si>
    <t>TU FARMACIA</t>
  </si>
  <si>
    <t>1.- VEN-39- B</t>
  </si>
  <si>
    <t>CRECIMIENTO EN VENTA CONVENIOS</t>
  </si>
  <si>
    <t>FALTA DE EXPERIENCIA</t>
  </si>
  <si>
    <t>En firmar ocntratos externos</t>
  </si>
  <si>
    <t>PLAN PILOTO IMPLEMENTACIÓN FORMULA DE REPOSICIÓN DE INVENTARIO DE CEDIS A PUNTO DE VENTA - ONE BEAT</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</si>
  <si>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</si>
  <si>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</si>
  <si>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</si>
  <si>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</si>
  <si>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</si>
  <si>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</si>
  <si>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</si>
  <si>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</si>
  <si>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</si>
  <si>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</si>
  <si>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</si>
  <si>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</si>
  <si>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</si>
  <si>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</si>
  <si>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ESTADO</t>
  </si>
  <si>
    <t>DEPARTAMENTO</t>
  </si>
  <si>
    <t>AREA</t>
  </si>
  <si>
    <t>OBSERVACION ACTUAL</t>
  </si>
  <si>
    <t>OBSERVACIONES LOG</t>
  </si>
  <si>
    <t>FECHA ESTIMADA DEL PRIMER PILOTO</t>
  </si>
  <si>
    <t>RESTRUCTURACIÓN INFORME ARCSA PUNTOS DE VENTA FARMACIA</t>
  </si>
  <si>
    <t>REDISEÑO DE ESTRUCTURA DE  REPORTE DE ARCSA CONFORME NUEVA NORMATIVA</t>
  </si>
  <si>
    <t>KATTY GUEVARA</t>
  </si>
  <si>
    <t>KARLA OLIVA</t>
  </si>
  <si>
    <t>MERY MESA</t>
  </si>
  <si>
    <t>REGULACIONES LEGALES</t>
  </si>
  <si>
    <t>FINALIZADO</t>
  </si>
  <si>
    <t>AUDITORIA INTERNA</t>
  </si>
  <si>
    <t xml:space="preserve">ASEGURAMIENTO DE LA CALIDAD </t>
  </si>
  <si>
    <t>2023/02/28. Se encuentra puesto en producción en todas las farmacias desde el febrero del 2023</t>
  </si>
  <si>
    <t xml:space="preserve">2022/12/06. Se realiza la definición de los requerimientos  $ 2023/01/19. Se aprueba la historia de usuario $ 2023/01/27. Se finaliza el desarrollo de los requerimientos solicitados $ 2023/02/06. Se finaliza con las pruebas funcionales. $ 2023/02/08. Se realiza la capacitación al usuario de los cambios implementados. $ 2023/02/28. Se encuentra puesto en producción en todas las farmacias desde el febrero del 2023 $ </t>
  </si>
  <si>
    <t>2023/03/02 Fecha de salida a producción.</t>
  </si>
  <si>
    <t xml:space="preserve">CAMBIOS PUNTO DE VENTA DIFARMES </t>
  </si>
  <si>
    <t>IMPLEMENTACIÓN DE TRAZABILIDAD DE LOTES POR NORMATIVA</t>
  </si>
  <si>
    <t>2023/07/25 se realizó la auditoría en difarmes obteniendo la certificación BPADT</t>
  </si>
  <si>
    <t xml:space="preserve">2023/07/25 se realizó la auditoría en difarmes obteniendo la certificación BPADT $ </t>
  </si>
  <si>
    <t>2023/07/13 Salida a producción.</t>
  </si>
  <si>
    <t>INTEGRACIÓN CON ASEGURADORAS (5)</t>
  </si>
  <si>
    <t>INTEGRACIÓN CON ASEGURADORA BMI, MEDIKEN, BUPPA, ECUASANITAS PARA CONSULTA DE AFILIADOS Y REGLAS DE NEGOCIO AL MOMENTO DE FACTURAR EN EL POS</t>
  </si>
  <si>
    <t>PATRICIA DEL HIERRO</t>
  </si>
  <si>
    <t>CLAUDIA GORDON</t>
  </si>
  <si>
    <t>VENTAS</t>
  </si>
  <si>
    <t>1. VENTAS</t>
  </si>
  <si>
    <t>EN PROGRESO</t>
  </si>
  <si>
    <t>CANALES ALTERNATIVOS</t>
  </si>
  <si>
    <t>CONVENIOS</t>
  </si>
  <si>
    <t>Ecuasanitas: Esta detenido por revisión en el adendumNeces: No se tiene fecha estimada con la finalización de pruebas antes de la salida a producción</t>
  </si>
  <si>
    <t xml:space="preserve">2023/06/30 Firma de contrato con Nesec $ 2023/07/01 Firma de contrato con Seguros Med $ Ecuasanitas: Esta detenido por revisión en el adendum $ Neces: No se tiene fecha estimada con la finalización de pruebas antes de la salida a producción $ Con la asegurador BMI no se ha definido los requerimientos para la integración $ </t>
  </si>
  <si>
    <t>No se tiene fecha estimada para la finalización de pruebas</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</si>
  <si>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</si>
  <si>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</si>
  <si>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</si>
  <si>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EXCELENCIA OPERACIONAL</t>
  </si>
  <si>
    <t>CALL CENTER 1800</t>
  </si>
  <si>
    <t>2023/10/04. Se converso con Fidel Salgado con la finalidad de conocer los avances del tablero con respecto a la información proporcionada por Karla Oliva, donde BI indica que va a realizar el análisis de la data y que nos tendrá informados del avance. Nos encontramos dando seguimiento al proyecto.</t>
  </si>
  <si>
    <t xml:space="preserve">2023/03/27. Se define los hitos de las optimizaciones del 1800 a realizarse. $ 2023/04/25. Se aprueba la historia de usuario con las optimizaciones al 1800 y el proceso de transferencias automáticas desde el 1800 $ 2023/05/02. Se finaliza con la implementación de lasoptimizaciones en el sistema 1800 hito 1 $ 2023/05/23. Se finaliza con las pruebas funcionales de las optimizaciones y transferencias automáticas al 1800 $ 2023/06/15. Se sube a producción las optimizaciones y transferencias automáticas en el 1800. $ 2023/07/31. Se aprueba la historia de usuario proformas para el 1800 $ 2023/08/10. Se finaliza el desarrollo de la historia de usuario proformas para el 1800 $ 2023/09/11. Se realiza la primera reunión de revisión de información para la visualización en el tablero de canales alternativos las proformas facturadas que fueron solicitadas desde 1800, donde se analiza que el punto de venta debe almacenar en la tabla PedidoFactura para que BI tome la información desde ahí para ser visualizada en el tablero. $ 2023/09/11. Se sube a producción en la farmacia piloto MEDI IBARRA MARIANO ACOSTA y el día 20 de septiembre la versión se se encontrará actualizada en todos los Puntos de Venta. $ Para el cierre del proyecto estamos a la espera del tablero del BI donde se cargarán todas las proformas realizadas, facturadas y que sean solicitadas desde el Sistema 1800. $ 2023/10/04. Se converso con Fidel Salgado con la finalidad de conocer los avances del tablero con respecto a la información proporcionada por Karla Oliva, donde BI indica que va a realizar el análisis de la data y que nos tendrá informados del avance. Nos encontramos dando seguimiento al proyecto. $ </t>
  </si>
  <si>
    <t>2023/06/15 Fecha de salida a producción del hito 1
2023/09/20 Fecha de salida a producción del hito 2 en todas las farmacias</t>
  </si>
  <si>
    <t>CONVENIO - PROMOS</t>
  </si>
  <si>
    <t>AJUSTES EN EL SISTEMA FARMAPOS CON LA FINALIDAD DE OTORGAR PROMOCIONES A CLIENTES DE CONVENIOS DE ASEGURADORAS</t>
  </si>
  <si>
    <t>MARICRUZ ACOSTA</t>
  </si>
  <si>
    <t>2023/09/27 Activación del convenio Humana para entrega de promociones (correo enviado por Mónica Cajeca/Patricia del Hierro). Pendiente medición de indicadores.</t>
  </si>
  <si>
    <t xml:space="preserve">2023/06/05 Reunión de levantamiento de requerimientos. $ 2023/06/29 Acta de reunión levantada por PMO aprobada por usuarios. $ 2023/07/17 - 2023/07/25 Versionamiento de cambios en puntos de venta Hito 1. $ 2023/08/14 Usuario funcional aprueba cambios y se informa que este versionamiento contiene cambios adicionales solicitados por otras áreas que requieren capacitación a Puntos de venta. $ 2023/08/16 - 2023/08/23 Versionamiento de cambios en puntos de venta Hito 2. $ 2023/09/27 Activación del convenio Humana para entrega de promociones (correo enviado por Mónica Cajeca/Patricia del Hierro). Pendiente medición de indicadores. $ </t>
  </si>
  <si>
    <t>2023/09/27 Activación promociones en convenio Humana</t>
  </si>
  <si>
    <t>INTEGRACION APP MI SUELDO</t>
  </si>
  <si>
    <t>INTEGRAR LA APLICACIÓN MI SUELDO DE LA EMPRESA TORRES Y TORRES COMO FORMA DE PAGO CONVENIO EN FARMAPOS</t>
  </si>
  <si>
    <t>2023/07/18: Activación de convenio para empresa Torres y Torres.</t>
  </si>
  <si>
    <t xml:space="preserve">2023/07/18: Activación de convenio para empresa Torres y Torres. $ Del 18 de julio al 09 de octubre, se generaron 72 facturas. Patricia del Hierro indica que se realizó nuevamente capacitación a los puntos de venta de Guayaquil de forma virutal y presencial para brindar este servicio a los clientes. $ </t>
  </si>
  <si>
    <t>2023/07/18 Fecha de activación de convenio en producción.</t>
  </si>
  <si>
    <t>ADMINISTRACIÓN DE POLÍTICAS DE COPAGO Y DEDUCIBLE DE CONVENIOS PARA ENTIDADES QUE NO PUEDEN INTEGRARSE AUTOMÁTICAMENTE</t>
  </si>
  <si>
    <t xml:space="preserve">CAMBIOS PARA INTEGRACIÓN DE SEGUROS INTERNACIONALES COMO LIBERTY, A FARMAPOS </t>
  </si>
  <si>
    <t>2023/09/28 Sitio web en producción. Actualmente los usuarios del sistema están revisando la data enviada por Proassismed para subir las plantillas correspondientes.</t>
  </si>
  <si>
    <t xml:space="preserve">2023/08/15 Se revisó la documentación y el proceso con los usuarios, quienes indicaron que se aprueba lo revisado. $ 2023/08/17 Versión entregada a QA para pruebas funcionales. $ 2023/09/22 Finaliza el proceso de pruebas funcionales (Sitio web y proceso de facturación) $ 2023/09/25 Presentación del proceso implementado a Patricia del Hierro y Michael Moreno. Se acuerda subida a producción del proceso expuesto, para ello se coordinó la fecha de salida a producción con Desarrollo quien realizó las configuraciones para el sitio en producción. $ 2023/09/25 Capacitación a Michael Moreno. $ 2023/09/28 Sitio web en producción. Actualmente los usuarios del sistema están revisando la data enviada por Proassismed para subir las plantillas correspondientes. $ </t>
  </si>
  <si>
    <t>2023/09/28 Fecha subida Sitio Web a producción</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</si>
  <si>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</si>
  <si>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</si>
  <si>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</si>
  <si>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RENTABILIDAD</t>
  </si>
  <si>
    <t>1.- VENTAS</t>
  </si>
  <si>
    <t>COMERCIAL</t>
  </si>
  <si>
    <t>DISTRIBUCION</t>
  </si>
  <si>
    <t>2023/04/20 Se realiza la entrega del proyecto a usuarios funcionales y, se encuentra pendiente de realizar la medición.</t>
  </si>
  <si>
    <t xml:space="preserve">2023/01/17 Revisión proceso a implementar y levantamiento de especificación. $ 2023/01/27 Finalización pruebas funcionales y presentación cambios a usuarios hito 1. $ 2023/01/31 y 2023/02/01 Versionamiento presencial del primer hito, donde también se realizó la capacitación a los dependientes de los puntos de venta Farmayor versionados. $ 2023/03/03 Revisión cambios a implementar en el proceso de proformas y levantamiento de especificación. $ 2023/04/18 Finalización pruebas funcionales y presentación cambios a usuarios hito 2. $ 2023/04/20 Versionamiento del segundo hito. $ 2023/04/24 Capacitación en producción a personal de Farmayor. $ 2023/04/20 Se realiza la entrega del proyecto a usuarios funcionales y, se encuentra pendiente de realizar la medición. $ </t>
  </si>
  <si>
    <t>2023/01/31 En producción Hito 1
2023/04/20 En producción Hito 2</t>
  </si>
  <si>
    <t>ACTUALIZACION AUTOMATICA DE VADEMECUM</t>
  </si>
  <si>
    <t>COMUNICACIÓN DE VADEMÉCUM EDIFARM  E INCORPORACIÓN EN LA GESTIÓN DE TELEMERCADEO Y FARMAPOS.</t>
  </si>
  <si>
    <t>CHRISTIAN ESPINOSA</t>
  </si>
  <si>
    <t>PATRICIA MORALES</t>
  </si>
  <si>
    <t>2023/10/03 Inicio pruebas QA Sistema Web Vademécum.</t>
  </si>
  <si>
    <t xml:space="preserve">2023/06/09 Aprobación y firma del contrato. $ 2023/07/11 La documentación se encuentra aprobada y firmada. $ 2023/09/28 Finaliza desarrollo y se envía a QA $ 2023/09/08 Se realiza revisión de novedades con el proveedor en estructura del servicio y en la información para la carga inicial. $ 2023/10/03 Inicio pruebas QA Sistema Web Vademécum. $ 2023/09/18 Con inicio del proyecto Migración de infraestructura a Google &amp; Rise, los cambios en los sistemas de distribución se van a iniciar el desarrollo desde la 2da quincena de septiembre de acuerdo a la disponibilidad del desarrollador. $ </t>
  </si>
  <si>
    <t>2023/10/30 Se estima la entrega del piloto.</t>
  </si>
  <si>
    <t xml:space="preserve">APP GESTION DE VENDEDORES DISTRIBUCION </t>
  </si>
  <si>
    <t>IMPLEMENTACIÓN DE UN APLICATIVO PARA LA GESTIÓN DE LA FUERZA DE VENTA, TOMA DE PEDIDOS, COBRANZA ETC</t>
  </si>
  <si>
    <t xml:space="preserve"> 2023/08/31. Se realiza una revisión de las funcionalidades del sistema en conjunto con Cristian Espinosa, definiendo que campos se mantienen dentro de la pantalla de pedidos ya que es el primer módulo en ser migrado a la app.           </t>
  </si>
  <si>
    <t xml:space="preserve">2023/08/30. Debido al tamaño de la actual aplicación, se avanzará por fases, siendo la primera en evaluarse la toma del pedido debido a que es el módulo que mayor complejidad presenta $ 2023/08/31. Se realiza una revisión de las funcionalidades del sistema en conjunto con Cristian Espinosa, definiendo que campos se mantienen dentro de la pantalla de pedidos ya que es el primer módulo en ser migrado a la app. $ </t>
  </si>
  <si>
    <t>2024/01/03 Fecha tentativa de entrega la fase 1: Pedidos</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</si>
  <si>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</si>
  <si>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</si>
  <si>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</si>
  <si>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</si>
  <si>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2023/09/27 Enviado a producción, los cálculos del promedio se encuentran en revisión por el usuario.</t>
  </si>
  <si>
    <t xml:space="preserve">2023/08/07 Equipo Supply Chain indica que se está aplicando la fórmula manualmente. $ 2023/08/07 Se establece el proceso y se define el inicio de la automatización para la 2da quincena de agosto. $ 2023/08/31 Documentación aprobada y firmada. $ 2023/09/14  Presentación de la automatización de la formula en ambiente de pruebas a Coordinado de Proyectos. $ 2023/09/27 Pruebas en producción con equipo Supply Chain. $ 2023/09/27 Enviado a producción, los cálculos del promedio se encuentran en revisión por el usuario. $ </t>
  </si>
  <si>
    <t>2023/10/15 Se estima la entrega del piloto.</t>
  </si>
  <si>
    <t>NOTIFICACION CANJE PLAN MEDICACION FRECUENTE</t>
  </si>
  <si>
    <t>ENVÍO DE NOTIFICACIONES AL CLIENTE AL MOMENTO QUE REALICE EL CANJE DEL PLAN DE MEDICACIÓN FRECUENTE</t>
  </si>
  <si>
    <t>FRANCISCO DOBROSKY</t>
  </si>
  <si>
    <t>SALUD Y BIENESTAR</t>
  </si>
  <si>
    <t>2023/09/20. La versión se encuentra en producción en todas las farmacias, pero el envío de mensajes de Whatsapp únicamente se tiene en las provincias de Imbabura y Tungurahua</t>
  </si>
  <si>
    <t xml:space="preserve">2023/06/07. Se define los requerimientos  $ 2023/07/31. Se finaliza el desarrollo por SIAC $ 2023/08/10. Se finaliza el desarrollo del punto de venta. $ 2023/09/06. Se finaliza con las pruebas y se realiza la presentación a los usuarios finales. $ 2023/08/03. El usuario define que se levantará unos textos para que los televendedores puedan atender las quejas de los clientes. $ 2023/09/06. Se define colocar en una farmacia piloto para dar el seguimiento a la versión y el 18 de septiembre Edison Zapata socializará el envío de los mensajes a puntos de venta en Imbabura y Tungurahua. $ 2023/09/11. La versión se encuentra en producción en la farmacia piloto MEDI IBARRA MARIANO ACOSTA, se tiene planificado tener actualizada la versión en todos los puntos de venta el 2023/09/20. $ 2023/09/06. No se realizó ninguna campaña de actualización de datos del cliente por lo que se procederá a enviar el mensaje con el número que tenga registrado el cliente en farmacia $ 2023/09/20. La versión se encuentra en producción en todas las farmacias, pero el envío de mensajes de Whatsapp únicamente se tiene en las provincias de Imbabura y Tungurahua $ </t>
  </si>
  <si>
    <t>2023/09/20 Fecha salida a producción en una farmacia piloto</t>
  </si>
  <si>
    <t>CAPTURA DE PRECIOS</t>
  </si>
  <si>
    <t xml:space="preserve">GENERAR UNA APP PARA CAPTURAR PRECIOS DEL MERCADO </t>
  </si>
  <si>
    <t>XAVIER CHAVEZ</t>
  </si>
  <si>
    <t>2.- RENTABILIDAD</t>
  </si>
  <si>
    <t>COMPRAS</t>
  </si>
  <si>
    <t>ANÁLISIS DE PRECIOS</t>
  </si>
  <si>
    <t>Se revisa agenda de Xavier Chávez y su equipo para reunión de capacitación a usuarios e instalación de APP.</t>
  </si>
  <si>
    <t xml:space="preserve">2023/03/07 Se realiza la última presentación del proceso definido inicialmente en conjunto con Xavier Chávez y, es socializado a Juan Pablo Utreras, PMO. Se realizan ajustes y especificación. $ 2023/04/04 Especificación enviada a usuarios. $2023/04/25 Especificación aprobada por PMO y usuarios. $2023/07/12 Desarrollo realiza la presentación de mockup a Xavier Chávez (APP y Sitio Web). $2023/07/24 Desarrollo entrega versión de Sitio Web a QA para test. $ 2023/07/25 Desarrollo entrega versión de Aplicación Móvil a QA para test. $ Se realiza el test funcional y se realiza presentación inicial al Ing. Criollo, estableciéndose cambios en el flujo de la Aplicación Móvil y visualización de productos en el Sitio Web. $ 2023/09/05 Revisión de los cambios implementados con Luis Cabascango y Janeth Ortega.  $ 2023/09/19 Presentación del proceso captura de precios a usuarios. $2023/10/06 Desarrollo entrega a QA versión con mejoras acordadas en la presentación. $ Se revisa agenda de Xavier Chávez y su equipo para reunión de capacitación a usuarios e instalación de APP. $ </t>
  </si>
  <si>
    <t>2023/10/13 Fecha propuesta de entrega a usuario (capacitación e instalación)</t>
  </si>
  <si>
    <t>AUTORIZACION AUTOMATICA PROFORMAS EN PUNTO DE VENTA</t>
  </si>
  <si>
    <t>GENERAR UN PROCESO AUTOMATICO DE AUTORIZACIÓN DE PROFORMAS EN PUNTO DE VENTA.</t>
  </si>
  <si>
    <t>2023/10/06 Se revisan los indicadores a considerarse en el tablero a implementarse con el equipo de Fidel Salgado.</t>
  </si>
  <si>
    <t xml:space="preserve">El análisis del proyecto se genera con Xavier Chávez. $ 2023/03/03 Finalización del desarrollo de cálculos en proformas en el sistema FarmaPos. $ 2023/03/08 Se realizan pruebas funcionales con Xavier Chavéz en ambiente de pruebas. $ 2023/03/16 Finalización del desarrollo Sistema Gestión de Precios. $ 2023/03/20 Pruebas funcionales Sistema Web Gestión de Precios. $ 2023/04/12 En producción en todas las farmacias. $ 2023/05/09 Sistema Gestión de Precios en producción. $ 2023/06/02 Se entrega estructura (Vista Buscar Proformas) a Xavier Chávez para seguimiento. $ 2023/06/02 Se entrega estructura de datos (Vista Buscar Proformas) al equipo de Inteligencia de Negocios para la implementación del tablero. $ 2023/10/06 Se revisan los indicadores a considerarse en el tablero a implementarse con el equipo de Fidel Salgado. $ </t>
  </si>
  <si>
    <t>2023/05/09 Fecha de salida a producción.</t>
  </si>
  <si>
    <t>INTEGRACIÓN REVIONICS</t>
  </si>
  <si>
    <t>ANÁLISIS DE LISTAS DE PRECIOS EN PLATAFORMA REVIONICS PARA LOS DIFERENTES PUNTOS DE VENTA</t>
  </si>
  <si>
    <t>Revionics se encuentra revisando los archivos enviados por Farmaenlace y en paralelo el equipo Farmaenlace continúa trabajando en el desarrollo de las interfaces para los archivos obligatorios.</t>
  </si>
  <si>
    <t xml:space="preserve">2023/08/03 Firma de contrato Farmaenlace - Revionics. $ 2023/08/24 - 2023/09/05 y 2023/09/06 Se realizan 3 reuniones técnicas donde Revionics indica la información que Farmaenlace debe entregar en interfaces que serán subidas a través de FTP. $ 2023/09/12 Revionics entrega a Farmaenlace el documento con el detalle de los datos que se deben enviar para integración. $ 2023/09/11 - 2023/09/22 Gerentes de Proyecto y Líderes Revionics y Farmaenlace mantienen reunión de revisión de borrador de cronograma para consideración de ajustes a realizar sobre el mismo. $ 2023/09/04 Primera reunión de seguimiento entre Gerentes de Proyecto de Farmaenlace y Revionics para revisar estado del proyecto y siguientes acciones a considerar. $ 2023/09/14 Primera reunión de seguimiento del proyecto entre equipos técnicos de Farmaenlace y Revionics para revisar avances e inconvenientes presentados al momento. $ 2023/09/19 y 2023/09/22 Líder de equipo envía a Revionics 5 plantillas acordadas para revisión inicial de columnas enviadas ("HOLIDAY.20240101", "PRODUCT.20230919", "PRODUCTHIERARCHY.20230919", "VENDOR.20230919", "STORE.20230921"). $ 2023/10/03 - 2023/10/05 Se realizaron 3 reuniones virtuales donde Revionics indicó generalidades del Sitio, mejores implementaciones y estrategias a Superusuarios Farmaenlace. $2023/10/06  Se envía a Revionics los archivos "PRICE COST" "PRODUCT", "PRODUCTHIERARCHY", "VENDOR", "STORE". $ Revionics se encuentra revisando los archivos enviados por Farmaenlace y en paralelo el equipo Farmaenlace continúa trabajando en el desarrollo de las interfaces para los archivos obligatorios. $ </t>
  </si>
  <si>
    <t>2024/01/08 Fecha tentativa salida a producción</t>
  </si>
  <si>
    <t>MIGRACION DE ERP VERSION ACTUAL</t>
  </si>
  <si>
    <t>PROCESO DE MIGRACIÒN DE ERP SAP A VERSION ACTUAL</t>
  </si>
  <si>
    <t>XIMENA PAREDES</t>
  </si>
  <si>
    <t>YADIRA TUFIÑO</t>
  </si>
  <si>
    <t>JANETH ORTEGA</t>
  </si>
  <si>
    <t>CONTABILIDAD</t>
  </si>
  <si>
    <t>OPTIMIZACION DE  BASES DE DATOS PORTAL CORPORATIVO</t>
  </si>
  <si>
    <t xml:space="preserve">GENERAR UN PROCESO DE OPTIMIZACIÓN DE LA DATA PARA MEJORAR RENDIMIENTO DEL PORTAL COPPORATIVO </t>
  </si>
  <si>
    <t>KARINA CAÑAR</t>
  </si>
  <si>
    <t>FINANCIERO</t>
  </si>
  <si>
    <t>CRÉDITO Y COBRANZAS</t>
  </si>
  <si>
    <t>2023/04/28 se finalizó la depuración de bdd del portal corporativo</t>
  </si>
  <si>
    <t xml:space="preserve">2023/04/28 se finalizó la depuración de bdd del portal corporativo $ </t>
  </si>
  <si>
    <t>2023/04/28 Se finalizó la optimización de base de datos</t>
  </si>
  <si>
    <t>AUTOMATIZACION DE GESTION DE PRESUPUESTOS Y PROCESO AUTOMATICO DE ANALITICA PREDITIVA</t>
  </si>
  <si>
    <t xml:space="preserve">IMPLEMENTACION DE UN SISTEMA PARA LA ADMINISTRACION DEL PRESUPUESTO </t>
  </si>
  <si>
    <t xml:space="preserve">JEAN PAUL </t>
  </si>
  <si>
    <t>PRESUPUESTO</t>
  </si>
  <si>
    <t>2023/10/16 Presentación del primer avances del proyecto SAC Planning</t>
  </si>
  <si>
    <t xml:space="preserve">2023/07/10 Se firma el contrato con Syben-Farmaenlace $ 2023/08/15 Reunión de descubrimiento para definir plantillas de presupuestos $ 2023/08/25 Se finaliza la fase de preparación o descubrimiento del proyecto $ 2023/08/28 Se inicia la fase de exploración para aprobar la documentación del proceso $ 2023/09/15 Fase exploración: Según cronograma se debía finalizar la fase y tener aprobado la documentación  $ 2023/09/18 Revisión a las observaciones del documento enviadas por Farmaenlace $ 2023/09/20 Aprobación del  documento final con las correcciones de la última revisión $ 2023/10/16 Presentación del primer avances del proyecto SAC Planning $ 2023/12/29 Pruebas integrales  del sistema $ 2024/01/19 Entrega en producción del sistema a Farmaenlace $ 2024/04/02 Cierre del proyecto $ </t>
  </si>
  <si>
    <t>2024/01/19 Fecha tentativa de entrega en producción</t>
  </si>
  <si>
    <t>TABLERO DUPONT</t>
  </si>
  <si>
    <t xml:space="preserve">IMPLEMENTACION DE TABLERO </t>
  </si>
  <si>
    <t>JONATHAN JARAMILLO</t>
  </si>
  <si>
    <t>FIDEL SALGADO</t>
  </si>
  <si>
    <t>2023/10/06 Presentación al usuario</t>
  </si>
  <si>
    <t xml:space="preserve">2023/10/06 Presentación al usuario $ </t>
  </si>
  <si>
    <t>2023/10/13 Fecha tentativa salida a producción</t>
  </si>
  <si>
    <t>INTEGRACIÓN FORMA DE PAGO DEUNA BANCO PICHINCHA</t>
  </si>
  <si>
    <t>INTEGRACIÓN DE LA NUEVA FORMA DE PAGO DEUNA BANCO PICHINCHA AL SISTEMA FARMAPOS.</t>
  </si>
  <si>
    <t>MYRIAN AYALA</t>
  </si>
  <si>
    <t>2023/10/04 Reunión Gerencia Comercial DeUna con Gerencia Crédito y Cobranzas Farmaenlace, con el objetivo de definir el costo del servicio DeUna, Farmaenlace enviará una propuesta de costo que será analizada por el proveedor.</t>
  </si>
  <si>
    <t xml:space="preserve">2023/08/28 Se establece que el proyecto estará a cargo de Myrian Ayala, se agenda reunión de negociación. $ 2023/09/08 La documentación se encuentra en revisión por los usuarios. $ 2023/09/14  Jefe de Operaciones solicita un cambio en el proceso de facturación en el sistema FarmaPos, la solicitud se analiza con gerencia de sistemas y se define continuar con la propuesta inicial. $ 2023/10/02 Pendiente proceso de Notas de Crédito para la forma de pago DeUna, el proveedor no tiene disponible en producción el módulo de reverso y lo entregará la segunda quincena de octubre. $ 2023/10/04 Reunión Gerencia Comercial DeUna con Gerencia Crédito y Cobranzas Farmaenlace, con el objetivo de definir el costo del servicio DeUna, Farmaenlace enviará una propuesta de costo que será analizada por el proveedor. $ </t>
  </si>
  <si>
    <t>2023/10/31 Se estima la entrega del piloto.</t>
  </si>
  <si>
    <t xml:space="preserve">OPTIMIZACIONES SISTEMA SITIO INVENTARIOS </t>
  </si>
  <si>
    <t>HITO 1: OPTIMIZACIÓN DE CAMPOS EN SITIO INVENTARIOS HITO 2: CARGA DE IMÁGENES AUTOMÁTICA HITO 3: CARGA DE DOCUMENTOS AUTOMÁTICA .</t>
  </si>
  <si>
    <t>JACQUELINE SUAREZ</t>
  </si>
  <si>
    <t>INVENTARIOS</t>
  </si>
  <si>
    <t>CODIFICACIÓN</t>
  </si>
  <si>
    <t>2023/09/18 Por inicio del proyecto: Migración de infraestructura a Google &amp; Rise el desarrollo se iniciará desde la 1era quincena de octubre 2023 de acuerdo a la disponibilidad del desarrollador.</t>
  </si>
  <si>
    <t xml:space="preserve">2023/07/13 Definición del alcance del proyecto con Jacqueline Suarez. $ 2023/08/22 Documentación aprobada y firmada. $ 2023/09/18 Por inicio del proyecto: Migración de infraestructura a Google &amp; Rise el desarrollo se iniciará desde la 1era quincena de octubre 2023 de acuerdo a la disponibilidad del desarrollador. $ </t>
  </si>
  <si>
    <t>DOBLE PANTALLA EN PUNTO DE VENTA</t>
  </si>
  <si>
    <t>VISUALIZACIÓN DE PUBLICIDAD Y PROPAGANDA EN MONITORES DE CADENA MEDICITY</t>
  </si>
  <si>
    <t>GABRIELA TAPIA</t>
  </si>
  <si>
    <t>INNOVACIÓN</t>
  </si>
  <si>
    <t>MARKETING</t>
  </si>
  <si>
    <t>TRADE MARKETING</t>
  </si>
  <si>
    <t>2023/03/09 - 2023/03/14 Activación doble monitor en 21 puntos de venta.2023/03/27 - 2023/04/07 Activación doble monitor en 28 puntos de venta.</t>
  </si>
  <si>
    <t xml:space="preserve">2023/03/01 Activación procesos Con interacción/Sin interacción en Medi Plaza Eloy Alfaro (punto de venta piloto) y revisión con usuarios. $ 2023/03/09 - 2023/03/14 Activación doble monitor en 21 puntos de venta. $ 2023/03/14 - 2023/03/31 Se realiza el seguimiento al primer grupo puntos de venta activados con doble monitor, y revisiones del proceso de configuración de la publicidad que se proyectará. $ 2023/03/27 - 2023/04/07 Activación doble monitor en 28 puntos de venta. $ 2023/04/07 - 2023/04/30 Se realiza el seguimiento al segundo grupo puntos de venta activados con doble monitor, revisiones con Soporte, Usuarios, Proveedor para verificar cambios a realizar. $ Luego de las revisiones con varios navegadores y tras consulta con el equipo de Soporte Técnico se decide instalación de Chrome en las terminales. $ 2023/06/30 Instalación de Chrome en 49 puntos de venta. $ 2023/09/28 Se revisa con Johanna Paucar, las mejoras propuestas y se definen prioridades de implementación. $ En desarrollo la validación que controla que el doble monitor no muestre la etiqueta "Su ahorro fue" cuando el valor es 0 (cero) y, se analizan los cambios para mostrar el código QR de experiencia del cliente para que pueda llenar la encuesta escaneando la imagen mostrada en el doble monitor. $ El piloto se encuentra habilitado en 49 puntos de venta distribuidos en Quito, Guayaquil, Cuenca, Ibarra. En seguimiento y evaluando la posibilidad de continuar con instalaciones en Medicitys faltantes. $ </t>
  </si>
  <si>
    <t>2023/03/09 Fecha de salida a producción.</t>
  </si>
  <si>
    <t>AUTORIZACIÓN USO DATOS CLIENTES</t>
  </si>
  <si>
    <t>FORMULARIO WEB PARA QUE LOS CLIENTES DEN SU CONCENTIMIENTO DEL USO DE LOS DATOS POR PARTE DE FARMAENLACE</t>
  </si>
  <si>
    <t>MARCO RAMIREZ</t>
  </si>
  <si>
    <t>EXPERIENCIA AL CONSUMIDOR</t>
  </si>
  <si>
    <t>2023/10/03. Se inicia con las pruebas funcionales de la aplicación.</t>
  </si>
  <si>
    <t xml:space="preserve">2023/06/13. Se define los requerimientos con Marco Ramírez. $ 2023/07/27. La historia de usuario se encuentra aprobada por el usuario Marco Ramírez  $ 2023/08/31. Se solicitó al área de experiencia del consumidor nos ayuden con el diseñoa de las pantallas  $ Desarrollo indica posiblemente la semana del 18 al 22 de septiembre se entregue para las pruebas respectivas $ 2023/09/28. Desarrollo finaliza la implementación de los cambios solicitados $ 2023/10/03. Se inicia con las pruebas funcionales de la aplicación. $ </t>
  </si>
  <si>
    <t>2023/10/15 Fecha tentativa de salida a producción</t>
  </si>
  <si>
    <t>CAMBIO DE ETIQUETAS DE PRECIOS CADENA MEDICITY</t>
  </si>
  <si>
    <t>CAMBIO DE TAMAÑO Y DISEÑO DE ETIQUETAS DE PRECIOS DE PRODUCTOS QUE SERÁN COLOCADAS EN NUEVOS PRECIADORES EN CADENA MEDICITY</t>
  </si>
  <si>
    <t>2023/09/14 Impresiones de nuevas etiquetas desde Medi Guayaquil Benjamín Carrión. $ Usuario funcional analiza el cambio de formato de una nueva etiqueta debido al tamaño de los muebles.</t>
  </si>
  <si>
    <t xml:space="preserve">2023/08/08 Se realiza la reunión de definición de requerimientos. $ Usuarios gestionan el diseño inicial con proveedor y es entregado a desarrollo para los ajustes respectivos. $ 2023/08/30 Se envía a usuarios impresiones de prueba para revisión según los requerimientos indicados. $ 2023/09/12 Se envía a usuarios imágenes de etiquetas impresas para aprobación. $ 2023/09/13 Versionamiento archivo de impresión en Medi Guayaquil Benjamín Carrión. $ 2023/09/14 Impresiones de nuevas etiquetas desde Medi Guayaquil Benjamín Carrión. $ Usuario funcional analiza el cambio de formato de una nueva etiqueta debido al tamaño de los muebles. $ </t>
  </si>
  <si>
    <t>2023/09/14 Fecha de salida a producción</t>
  </si>
  <si>
    <t>IMPLEMENTACION DE CUPONES DE DESCUENTOS (RELIV)</t>
  </si>
  <si>
    <t>ASIGNACIÓN DE CUPONES DE DESCUENTO AL PROCESO DE FACTURACIÓN DE RECETAS ELECTRÓNICAS RELIV.</t>
  </si>
  <si>
    <t>LUIS CABASCANGO</t>
  </si>
  <si>
    <t>OPERACIONES</t>
  </si>
  <si>
    <t>SERVICIOS OPERATIVOS</t>
  </si>
  <si>
    <t>2023/09/28 El proveedor Reliv indica que los cambios solicitados en el servicio para la integración con el sistema FarmaPos se iniciarán el 13 de octubre, por proyectos que se encuentra cerrando.</t>
  </si>
  <si>
    <t xml:space="preserve">2023/04/25 Documentación aprobada y firmada, se define el inicio del desarrollo al finalizar el proyecto de Recetas Reliv. $ 2023/09/01 Con la salida de Diego Albuja se asigna el proyecto a Alex Toapanta, se revisa el servicio web de Reliv y tenemos unos cambios que es necesario implementar para la integración con FarmaPos. $ 2023/09/28 El proveedor Reliv indica que los cambios solicitados en el servicio para la integración con el sistema FarmaPos se iniciarán el 13 de octubre, por proyectos que se encuentra cerrando. $ 2023/07/12 Finalización el desarrollo del módulo Carga Cupones Promocionales. $ </t>
  </si>
  <si>
    <t xml:space="preserve">IMPLEMENTACIÓN DE RECETA ELECTRÓNICA </t>
  </si>
  <si>
    <t>COMUNICACIÓN  DE RECETAS ELECTRONICAS DESDE RELIV Y FACTURACIÓN EN EL SISTEMA FARMAPOS.</t>
  </si>
  <si>
    <t>2023/06/21 En producción en todas las farmacias.  2023/10/04 Sergio Arteaga (PMO), solicita apoyo con el proceso de cruce de recetas reliv contra las facturas emitidas en los puntos de venta, para envío de reportes a gerencias y usuarios involucrados en el proyecto.</t>
  </si>
  <si>
    <t xml:space="preserve">2023/01/12 Definición alcance del proyecto. $ 2023/03/13 Documentación aprobada y firmada. $ 2023/05/12 Finalización del desarrollo, enviado a QA para pruebas funcionales. $ 2023/05/22 Finalización pruebas funcionales. $ 2023/05/24 Presentación de los cambios al usuario en ambiente de pruebas. $ 2023/05/29 Área de Operaciones inicia con capacitaciones a farmacias. $ 2023/06/21 En producción en todas las farmacias.   $ 2023/10/04 Sergio Arteaga (PMO), solicita apoyo con el proceso de cruce de recetas reliv contra las facturas emitidas en los puntos de venta, para envío de reportes a gerencias y usuarios involucrados en el proyecto. $ </t>
  </si>
  <si>
    <t>2023/07/05 Fecha de salida a producción.</t>
  </si>
  <si>
    <t>MIGRACION DE RTC A SAP</t>
  </si>
  <si>
    <t xml:space="preserve">MIGRACION DEL PROCESO DE RTC ADMINISTRACION DE CAJAS EN SAP </t>
  </si>
  <si>
    <t>DANIELA ROSALES</t>
  </si>
  <si>
    <t>CONTACT CENTER</t>
  </si>
  <si>
    <t>2023/09/11 Reunión inicial con Angel Bermeo para levantamiento del flujo actual de cajas (FarmaPos-SAP-RTC).</t>
  </si>
  <si>
    <t xml:space="preserve">2023/09/08 Capacitación proceso cajas realizado por Rosa Gonzaga a Maricruz Acosta. $ 2023/09/11 Reunión inicial con Angel Bermeo para levantamiento del flujo actual de cajas (FarmaPos-SAP-RTC). $ </t>
  </si>
  <si>
    <t>A definir luego de levantar los requisitos funcionales</t>
  </si>
  <si>
    <t xml:space="preserve">OPTIMIZACION DE PROCESO DE BUSQUEDA DE CLIENTE EN PANTALLA DE FACTURACION </t>
  </si>
  <si>
    <t>OPTIMIZACIÓN DE PROCESO DE BÚSQUEDA DE CLIENTES EN PANTALLA DE FACTURACIÓN.</t>
  </si>
  <si>
    <t>JUAN PABLO UTRERAS</t>
  </si>
  <si>
    <t>El proyecto se encuentra en producción.</t>
  </si>
  <si>
    <t>2022/12/05 Fecha de salida a producción.</t>
  </si>
  <si>
    <t xml:space="preserve">OPTIMIZACION EN PROCESO DE BUSQUEDA DE ARTICULO </t>
  </si>
  <si>
    <t>OPTIMIZACIÓN DE BÚSQUEDA DE PRODUCTOS DE ACUERDO A UN NUEVO MÉTODO DE ANÁLISIS DE PRIORIDADES.</t>
  </si>
  <si>
    <t>SANTIAGO SUQUITANA</t>
  </si>
  <si>
    <t>2023/10/02 Aprobación cronograma de versionamiento FarmaPos, el versionamiento finaliza el 12 de octubre.</t>
  </si>
  <si>
    <t xml:space="preserve">2023/08/21 Historia de usuario aprobada y firmada. $ 2023/08/24 Jorge Vergara envía archivo con analítica de datos. $ 2023/09/01 Inicia desarrollo de cambios en el sistema FarmaPos y la implementación de la analítica de datos. $ 2023/09/18  Enviado a QA para pruebas funcionales. $ 2023/09/29 Presentación de los cambios a Jorge Vergara.   $ 2023/10/02 Stalin Vásquez y Jorge Vergara realizarán la capacitación a farmacias, técnicos de soporte y contac center. $ 2023/10/02 Aprobación cronograma de versionamiento FarmaPos, el versionamiento finaliza el 12 de octubre. $ </t>
  </si>
  <si>
    <t>2023/10/12 En producción en todas las farmacias.</t>
  </si>
  <si>
    <t xml:space="preserve">OPTIMIZACION EN PROCESO DE FORMA DE PAGO EN PANTALLA DE FACTURACION </t>
  </si>
  <si>
    <t>INTEGRACIÓN DE FORMAS DE PAGO A LA PANTALLA PRINCIPAL DE FACTURACIÓN DEL SISTEMA FARMAPOS.</t>
  </si>
  <si>
    <t>2023/08/28 Se detiene el proyecto por salida de Diego Albuja (Desarrollador asignado) e inicio del proyecto: Migración de infraestructura a Google &amp; Rise.</t>
  </si>
  <si>
    <t xml:space="preserve">2023/06/20 Historia de Usuario aprobada y firmada. $ 2023/07/13 Finalización del dearrollo en el sistema FarmaPos. $ 2023/07/17 Inicio pruebas funcionales cambios sistema FarmaPos. $ 2023/07/31 Presentación y entrega a usuarios. $ 2023/08/24 La versión se encuentra en producción en todas las farmacias. $ 2023/08/21 Presentación del proceso de facturación Convenios / Corporativos. $ 2023/08/28 Se detiene el proyecto por salida de Diego Albuja (Desarrollador asignado) e inicio del proyecto: Migración de infraestructura a Google &amp; Rise. $ </t>
  </si>
  <si>
    <t>2023/12/31 Se estima entrega del piloto.</t>
  </si>
  <si>
    <t>CONTROL DE CAJA ( EFECTIVO) EN PUNTO DE VENTA</t>
  </si>
  <si>
    <t>OPTIMIZACIONES Y CONTROLES PARA EL MANEJO DE EFECTIVOS DE CAJA EN PUNTO DE VENTA.</t>
  </si>
  <si>
    <t>2023/08/07 Usuarios activan parametrizaciones en producción.</t>
  </si>
  <si>
    <t xml:space="preserve">2023/07/17 - 2023/07/25 Versionamiento de cambios en puntos de venta. $ 2023/07/18 Entrega de proyecto a usuarios funcionales y capacitación a personal encargado de las parametrizaciones. $ 2023/08/07 Usuarios activan parametrizaciones en producción. $ Pendiente medición de indicadores. $ </t>
  </si>
  <si>
    <t>2023/08/07 Fecha de activación de parametrizaciones en producción.</t>
  </si>
  <si>
    <t>OPTIMIZACION SISTEMA COMISIONES FRANQUICIADOS</t>
  </si>
  <si>
    <t>OPTIMIZACIONES TABLAS DE AMORTIZACIÓN, CONTABILIZAN DE INTERESES, CALCULO DE DESCUENTOS, REPORTERIA</t>
  </si>
  <si>
    <t>TANNIA ALVAREZ</t>
  </si>
  <si>
    <t>CAF Y PROYECTOS NUEVOS</t>
  </si>
  <si>
    <t>El día 2023/08/21 se tiene una reunión con el usuario, desarrollo y QA para la revisión de las mejoras solicitadas, donde se acuerda revisar los puntos mencionados en la reunión con la finalidad de avanzar con el levantamiento del documento.</t>
  </si>
  <si>
    <t xml:space="preserve">El día 2023/08/21 se tiene una reunión con el usuario, desarrollo y QA para la revisión de las mejoras solicitadas, donde se acuerda revisar los puntos mencionados en la reunión con la finalidad de avanzar con el levantamiento del documento. $ 2023/08/21. Desarrollo indica que se realizó una validación en base de datos para que las cuotas a pagar por el franquiciado sean consecutivas, ya que tenía el inconveniente de que se saltaban las cuotas a cobrar $ 2023/08/21. Desarrollo indica que procederá a generar un reporte de todas las tablas de amortización y comparar cuales son las que tiene las novedades y solventarlas como el usuario hasta el momento ha llegado a realizarlo $ 2023/08/21. Se define levantar una HU de los descuentos por ventas, ya que actualmente no se tiene dicha funcionalidad en el sistema  $ 2023/08/21. Existen momentos en que el servidor 238.6 se cuelga y es necesario realizar un issreset caso contrario no se obtienen los reportes del sistema de comisiones franquiciados y el portal del franquiciado, se conversó con redes  $ </t>
  </si>
  <si>
    <t>2023/10/30 Fecha tentativa producción</t>
  </si>
  <si>
    <t>SITIO WEB PARA PRESENTAR INFORMACIÓN DE ARTÍCULOS Y CLIENTES EN TABLETS</t>
  </si>
  <si>
    <t>SITIO WEB QUE PERMITE REALIZAR CONSULTAS DE CLIENTES Y PRODUCTOS QUE TENGAN BENEFICIOS EN PROMOCIONES Y MEDICACIÓN FRECUENTE</t>
  </si>
  <si>
    <t>2023/09/28. Desarrollo finaliza la corrección de las novedades enviadas, al momento nos encontramos realizando las pruebas respectivas.</t>
  </si>
  <si>
    <t xml:space="preserve">2023/06/13. Se define los requerimientos  $ 2023/08/31. Se solicitó ayuda al área de experiencia del consumidor para el diseño de las pantallas  $ 2023/08/18. Se define el equipo de trabajo para iniciar con el desarrollo de la aplicación  $ 2023/09/12. Desarrollo envía la aplicación para realizar las pruebas respectivas. $ 2023/09/19. QA envía el archivo de incidentes a desarrollo para su revisión y corrección. $ 2023/09/28. Desarrollo finaliza la corrección de las novedades enviadas, al momento nos encontramos realizando las pruebas respectivas. $ </t>
  </si>
  <si>
    <t>NUEVO MODELO CALCULO PAGO DE COMISIONES</t>
  </si>
  <si>
    <t>AUTOMATIZACIÓN DEL NUEVO MODELO DE CÁLCULO DE COMISIONES - PAGO POR PRODUCTO</t>
  </si>
  <si>
    <t>GORKY CRIOLLO</t>
  </si>
  <si>
    <t>1.- RENTABILIDAD</t>
  </si>
  <si>
    <t>SISTEMAS</t>
  </si>
  <si>
    <t>INTELIGENCIA DE NEGOCIOS</t>
  </si>
  <si>
    <t>2023/10/01. Luego de la revisión del tercer mes de cuadre Jorge Vergara y Galo Mosquera dan por finalizada la revisión de los cálculos en comisiones farmacias, dando a conocer que el sistema ya se encuentra apto para realizar el pago de comisiones.</t>
  </si>
  <si>
    <t xml:space="preserve">2022/11/23. Se define los requerimientos para los cambios en el sistema comisiones farmacias. $ 2023/05/11. Desarrollo finaliza el desarrollo de los requerimientos solicitados. $ 2023/05/24. Se finaliza las pruebas funcionales de los requerimientos $ 2023/05/30. Desarrollo realiza la presentación al usuario  $ 2023/06/28. Desarrollo sube a producción todos los cambios en el sistema comisiones farmacias. $ 2023/06/28. Desarrollo acompaña al usuario en el calculo de las comisiones del mes de julio. $ 2023/07/31. Se tuvo novedades en el cuadre de productos especiales, generales y no pagos, adicional en el calculo de las devoluciones $ 2023/08/15. Desarrollo sigue en revisión las devoluciones porque existen diferencias en los cálculos de las comisiones $ 2023/08/31 Desarrollo indica que el usuario se encuentra revisando los cálculos que no cuadran contra los que el usuario obtuvo. $ 2023/09/30. Se espera evaluar el tercer mes de cuadre con el usuario para dar por cerrado el proyecto. $ 2023/10/01. Luego de la revisión del tercer mes de cuadre Jorge Vergara y Galo Mosquera dan por finalizada la revisión de los cálculos en comisiones farmacias, dando a conocer que el sistema ya se encuentra apto para realizar el pago de comisiones. $ </t>
  </si>
  <si>
    <t>2023/06/28 Fecha de salida a producción.</t>
  </si>
  <si>
    <t>DISPOSITIVO DE CONTROL DE SIGNOS VITALES</t>
  </si>
  <si>
    <t>PLAN PILOTO PARA ANÁLISIS DE IMPLEMENTACIÓN DE DISPOSITIVO MÉDICO PARA MEDICIÓN DE SIGNOS VITALES.</t>
  </si>
  <si>
    <t>DENNIS CRIOLLO</t>
  </si>
  <si>
    <t>ANÁLISIS Y DESARROLLO</t>
  </si>
  <si>
    <t>2023/10/10 Daniel Benavides, confirma la acreditación del adelanto del 60 % por parte de compras internas (Farmaenlace), adicionalmente confirma la adquisición de 10 dispositivos mismos que ya fueron enviados por KeepWell.</t>
  </si>
  <si>
    <t xml:space="preserve">2023/06/21 Presentación del primer piloto al Dr. Martin Samaniego de Reliv. $ 2023/07/14 Presentación del piloto a gerencia de sistemas sobre los avances de la aplicación móvil. $ 2023/08/28 Reunión definición herramienta para el tablero Signos Vitales. $ 2023/09/29 Compras interna confirma la aprobación del adelanto del 60% para el proveedor Catedral, Daniel Benavides inicia compra de dispositivos con empresa KeepWell. $ 2023/10/01 Por inicio del proyecto: Migración de infraestructura a Google &amp; Rise, se va a iniciar con la migración de la aplicación móvil a Flutter desde la 2era quincena de octubre de acuerdo a la disponibilidad del desarrollador. $ 2023/10/10 Daniel Benavides, confirma la acreditación del adelanto del 60 % por parte de compras internas (Farmaenlace), adicionalmente confirma la adquisición de 10 dispositivos mismos que ya fueron enviados por KeepWell. $ </t>
  </si>
  <si>
    <t>Se estima la entrega del piloto con la importación de los dispositivos de China.</t>
  </si>
  <si>
    <t>AUTOPAGO MEDI</t>
  </si>
  <si>
    <t xml:space="preserve">IMPLEMENTACIÓN DE UNA APLICACIÓN DE AUTOPAGO PARA FACTURACIÓN DE PRODUCTOS EN FARMACIAS </t>
  </si>
  <si>
    <t>2023/10/06. Se revisa con desarrollo las mejoras planteadas, donde se le asigna una prioridad para inciar con el desarrollo. Se considera 6 mejoras con prioridad alta, las mismas que iniciarán a desarrollarse en la segunda quincena del mes de octubre</t>
  </si>
  <si>
    <t>2023/03/23. Se define el proceso de la aplicación.2023/06/13. Se levantó el documento en base a la definición del proceso y  2023/07/27. El desarrollo aún no finaliza debido que para la presentación se realizó mediante pruebas controladas, con la finalidad de obtener la retroalimentación del Ing. Dennis para seguir implementando en el desarrollo.2023/07/28. Se reviso la versión beta de la aplicación con Ing. Dennis Criollo2023/09/08. En un inicio cuando se definió la arquitectura de la aplicación donde se tomo la decisión de trabajar con sockets debido a que iba a ser más rápida la comunicación entre cliente y servidor, pero al implementar el desarrollo en la plataforma Flutter por ser totalmente nueva se tuvo inconvenientes en la integración de los servicios de tarjetas con la aplicación, motivo por el cual se vio de manera provicional emplear la integración en paralelo para avanzar con el desarrollo y tener un producto piloto para la salida a producción, se conversó con Luis Cabascango y Janeth Ortega para cambiar la lógica en la semana del 11 al 15 de septiembre y la semana del 18 al 22 de septiembre realizar las pruebas respectivas y preparar la aplicación para definir la fecha de salida a producción.2023/09/26. Se tiene planificado realizar una presentación de la aplicación en una farmacia en la ciudad de Quito2023/09/26. Se define poner la versión piloto en producción en la farmacia MEDI QUITO CATALINA ALDAZ2023/09/27. En la presentación del piloto de la aplicación en ambiente producción, gracias a la retroalimentación realizada por personal de Farmaenlace se obtuvo varías mejoras que realizarlas al sistema, las mismas que entrarán en análisis previo a su implementación en el desarrollo.2023/10/06. Se revisa con desarrollo las mejoras planteadas, donde se le asigna una prioridad para inciar con el desarrollo. Se considera 6 mejoras con prioridad alta, las mismas que iniciarán a desarrollarse en la segunda quincena del mes de octubre</t>
  </si>
  <si>
    <t>2023/09/27 Fecha tentativa para el piloto de puesta en producción en la Medi Quito Catalina Aldaz</t>
  </si>
  <si>
    <t>MEJORAS SISTEMA DE ACUMULACIÓN</t>
  </si>
  <si>
    <t>OPTIMIZACIONES EN MEDICACIÓN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</si>
  <si>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</si>
  <si>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SEGUIMIENTO Y GESTIÓN DE PROVEEDORES</t>
  </si>
  <si>
    <t>2023/09/20. Se encuentra subido a producción el hito 3, hito 4 y hito 5 de las mejoras al Sistema de Acumulación y Canjes.</t>
  </si>
  <si>
    <t>2023/09/20 Salida a producción en todas las farmacias.</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</si>
  <si>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</si>
  <si>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</si>
  <si>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La versión del punto de venta se encuentra subido a producción en todas las farmacias.</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</si>
  <si>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La versión del motor promo con los cambios para tercer y cuarto actor aún se encuentra en revisión debido a que se tiene novedades en la versión y que no es posible desplegar aún a producción. $ </t>
  </si>
  <si>
    <t>2023/07/26 En producción la versión del punto de venta de tercer y cuarto actor.</t>
  </si>
  <si>
    <t>ESTABILIZACIÓN DEL PUNTO DE VENTA</t>
  </si>
  <si>
    <t>ESTABILIZAR LOS TIEMPOS DE FACTURACIÓN EN EL SISTEMA FARMAPOS.</t>
  </si>
  <si>
    <t xml:space="preserve">   2023/10/02 Yuliana Coral nos ayudará con la configuración de una nueva imagen para los puntos de venta, con varias consideraciones expuestas en las visitas realizadas a las farmacias.       </t>
  </si>
  <si>
    <t xml:space="preserve">2023/08/20 Se analiza farmacias con equipos nuevos y tiempos altos de facturación. $ 2023/08/22 Se genera plan de visitas a Imbabura y Pichincha. $ 2023/08/29 y 2023/09/06 Acuerdo de Daniela Rosales y Karla Oliva para visita farmacias Imbabura. $ 2023/10/02 Yuliana Coral nos ayudará con la configuración de una nueva imagen para los puntos de venta, con varias consideraciones expuestas en las visitas realizadas a las farmacias. $ </t>
  </si>
  <si>
    <t>2023/10/15 Se estima entrega del piloto.</t>
  </si>
  <si>
    <t>SUPER CLIENTE</t>
  </si>
  <si>
    <t>IMPULSAR PRODUCTOS DE LIQUIDACIÓN Y ENTREGAR COMO PREMIOS A CLIENTES QUE REALIZAN COMPRAS EN LOS PDV</t>
  </si>
  <si>
    <t>2023/10/12 Mejoras en el desarrollo del piloto en producción</t>
  </si>
  <si>
    <t xml:space="preserve">2023/08/15 Reunión para socialización del proyecto con Operaciones y Marketing $ 2023/08/30 Revisión del proyecto para conocer afectación contable  $ 08/09/20223 Revisión con María Augusta para definir el proceso de envío al CDP los costos de los premios $ 2023/09/13 Presentación del primer borrador con el flujo en parametrización y facturación $ 2023/09/22 Presentación del prototipo Super cliente $ 2023/10/02 Piloto en producción Medi Ibarra Mariano Acosta y Eco Ibarra Santa Marianita $ 2023/10/12 Mejoras en el desarrollo del piloto en producción $ </t>
  </si>
  <si>
    <t>2023/10/02 Fecha de salida a producción</t>
  </si>
  <si>
    <t>TABLERO PMF 360</t>
  </si>
  <si>
    <t xml:space="preserve">TABLERO DE ANÁLISIS DE MEDICACIÓN FRECUENTE </t>
  </si>
  <si>
    <t>JOSE ASITIMBAY</t>
  </si>
  <si>
    <t xml:space="preserve">2023/10/13 Se publicará en el stream de producción </t>
  </si>
  <si>
    <t xml:space="preserve">2023/09/28 Se sube el tablero al stream Presentaciones para revisión y validación de información con el usuario $ 2023/10/13 Se publicará en el stream de producción  $ </t>
  </si>
  <si>
    <t>MIGRACIÓN DE INFRAESTRUCTURA DE TELCONET HACIA GOOGLE</t>
  </si>
  <si>
    <t>PASAR TODA LA INFRAESTRUCTURA DE LA NUBE PRIVADA DE TELCONET EN MIAMI HACIA GOOGLE</t>
  </si>
  <si>
    <t>YULIANA CORAL</t>
  </si>
  <si>
    <t>REDES Y COMUNICACIONES</t>
  </si>
  <si>
    <t>2023/10/13 Migración de servidores de alta criticidad de forma progresiva.2023/11/04 Cambio progresivo de IP por hostname en las aplicaciones</t>
  </si>
  <si>
    <t xml:space="preserve">2023/08/25 Se finaliza el provisionamiento de servidores $ 2023/09/06 Se finaliza el cambio de hostname a svr de la primera ola de migración $ 2023/09/08 Se finaliza la migración de servidores de la primera ola $ 2023/09/08 Se finaliza el provisionamiento de servidores para SAP $ 2023/10/02 Cambio de IP por el hostname en los tableros $ 2023/10/13 Migración de servidores de alta criticidad de forma progresiva. $ 2023/11/04 Cambio progresivo de IP por hostname en las aplicaciones $ 2023/11/10 Migración de servidores de base de datos de alta criticidad. $ </t>
  </si>
  <si>
    <t>2024/01/01 Migración de toda la infraestrutura a Google</t>
  </si>
  <si>
    <t>OPTIMIZACIONES PROCESOS DE TRANSFERENCIAS EN PUNTO DE VENTA</t>
  </si>
  <si>
    <t>MEJORAS AL PROCESO DE TRANSFERENCIA ENTRE FARMACIA, BLOQUEO DE CANTIDADES PARA SOLICITUD DE TRANSFERENCIAS CUANDO LLEGUE AL MÍNIMO</t>
  </si>
  <si>
    <t>DIEGO ALARCON</t>
  </si>
  <si>
    <t>SUPPLY CHAIN</t>
  </si>
  <si>
    <t>PLANEACION DE LA DEMANDA</t>
  </si>
  <si>
    <t>2023/09/15. Se mantuvo una reunión con DIEGO FRANCISCO ALARCON CORREA y MERCY RUBY RAMIREZ FUENTES donde se define que internamente en el área de inventarios se analizará el proceso actual, por el momento el proyecto se encuentra suspendido.</t>
  </si>
  <si>
    <t xml:space="preserve">2023/04/27. Se define el requerimiento para la exclusión de estados por producto en la transferencias automáticas y manuales. $ 2023/06/01. Se finaliza el desarrollo de la exclusión de productos en transferencias automáticas y manuales. $ 2023/06/21. Se sube a producción en todas las farmacias $ 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$ 2023/09/15. Se mantuvo una reunión con DIEGO FRANCISCO ALARCON CORREA y MERCY RUBY RAMIREZ FUENTES donde se define que internamente en el área de inventarios se analizará el proceso actual, por el momento el proyecto se encuentra suspendido. $ </t>
  </si>
  <si>
    <t>2023/06/22 Salío a producción Exclusión productos en transferencias</t>
  </si>
  <si>
    <t>ALMACENAMIENTO VERTICAL MODULA</t>
  </si>
  <si>
    <t>CEDIS</t>
  </si>
  <si>
    <t>2023/10/23 Presentación al usuario del módulo de ordenes de inventario a Módula</t>
  </si>
  <si>
    <t xml:space="preserve">2023/07/07 Finalización la integración Módula - WMS  $ 2023/08/11 Salida en producción la integración de módula $ 2023/10/23 Presentación al usuario del módulo de ordenes de inventario a Módula $ </t>
  </si>
  <si>
    <t>2023/10/23 Fecha tentativa de entrega.</t>
  </si>
  <si>
    <t>CERTIFICADO DE ORDENES DE CONSUMO POR VOZ</t>
  </si>
  <si>
    <t>IMPLEMENTACIÓN DE TECNOLOGÍA QUE PERMITA REALIZAR EL PROCESO DE CERTIFICACIÓN DE ORDEN DE CONSUMO POR VOZ</t>
  </si>
  <si>
    <t>2023/02/08, Salida a producción el flujo de certificación de consumo por voz</t>
  </si>
  <si>
    <t xml:space="preserve">2022/12/15 Aprobación de la historia de usuario $ 2023/02/08, Salida a producción el flujo de certificación de consumo por voz $ </t>
  </si>
  <si>
    <t>2023/02/08  Fecha de salida a producción.</t>
  </si>
  <si>
    <t>DESPACHO DE PEDIDO DISTRIBUCION MASTER PACK</t>
  </si>
  <si>
    <t>IMPLEMENTACIÓN DE PROCESO DE DESPACHO DE DISTRIBUCIÓN MASTER PACK</t>
  </si>
  <si>
    <t>2023/04/28 Salida a producción todo el flujo del despacho de pedido distribución Master pack</t>
  </si>
  <si>
    <t xml:space="preserve">2023/03/04 Aprobación de la Historia de usuario para iniciar con el proyecto $ 2023/04/28 Salida a producción todo el flujo del despacho de pedido distribución Master pack $ </t>
  </si>
  <si>
    <t>2023/04/28 Fecha de salida a producción.</t>
  </si>
  <si>
    <t>HAND HELD EN PROCESO DE RECEPCIÒN DE MERCADERIA CEDIS</t>
  </si>
  <si>
    <t>IMPLEMENTACIÓN DE DISPOSITIVOS HAND HELD PARA OPTIMIZACIÓN DE PROCESO DE RECEPCIÓN DE MERCADERÍA</t>
  </si>
  <si>
    <t>2023/06/28 Salida a producción Hand held en proceso de Recepción de Mercadería Cedis</t>
  </si>
  <si>
    <t xml:space="preserve">2023/04/03Aprobación de la Historia de usuario para iniciar con el proyecto $ 2023/06/28 Salida a producción Hand held en proceso de Recepción de Mercadería Cedis $ </t>
  </si>
  <si>
    <t>AUTOMATIZACION DE MINIMO BODEGA CENTRAL</t>
  </si>
  <si>
    <t>AUTOMATIZAR EL CÁLCULO DE MÍNIMOS DE BODEGA CENTRAL Y AUMENTO AUTOMÁTICO DE SEGURIDAD PARA PRODUCTOS AGOTADOS</t>
  </si>
  <si>
    <t>MARIA JOSE POZO</t>
  </si>
  <si>
    <t>2023/09/29 Puesta en producción</t>
  </si>
  <si>
    <t xml:space="preserve">2023/07/18 Análisis de fórmula para el cálculo de mínimos con Suply chain $ 2023/08/24 Equipo de BI entregó el análisis y el proceso de alimentar los datos a tablas de la base de datos $ 2023/09/26 Presentación y entrega al usuario $ 2023/09/29 Puesta en producción $ </t>
  </si>
  <si>
    <t>2023/09/29 Fecha tentativa presentación al usuario</t>
  </si>
  <si>
    <t>CERTIFICACION DE DEVOLUCIONES FARMACIAS A CEDIS / TRANSFERENCIAS ENTRE BODEGA</t>
  </si>
  <si>
    <t>IMPLEMENTAR UN PROCESO DE CERTIFICACIÓN EN LOS PROCESOS DE DEVOLUCIONES Y TRANSFERENCIAS A BODEGA CENTRAL.</t>
  </si>
  <si>
    <t>2023/10/10 Con la finalización del desarrollo se envía para revisión a los usuarios involucrados el formato de impresión de la guía servientrega que generará el sistema FarmaPos.</t>
  </si>
  <si>
    <t xml:space="preserve">2023/07/17 Historia de usuario CEDIS aprobada y firmada. $ 2023/07/17 Historia de usuario FARMAPOS aprobada y firmada. $ 2023/07/07 Andrea Vicente (Servientrega) envía accesos al servicio web del proveedor. $ 2023/08/10 Finaliza desarrollo cambios sistema FarmaPos. $ 2023/09/07 Se presentó a usuarios las mejoras en los procesos CEDIS. $ 2023/09/17 Se realiza la presentación a los usuarios de los cambios en el sistema FarmaPos y Programa de Logística (PL). $ 2023/09/20 En producción en todas las farmacias de acuerdo al cronograma de versionamiento aprobado. $ 2023/10/10 Con la finalización del desarrollo se envía para revisión a los usuarios involucrados el formato de impresión de la guía servientrega que generará el sistema FarmaPos. $ </t>
  </si>
  <si>
    <t>2023/10/15 Fecha de salida a producción.</t>
  </si>
  <si>
    <t>AUTOMATIZACIÓN DE BLOQUEO Y DESBLOQUEO AUTOMÁTICO DE PRODUCTOS DE CATEGORÍA L</t>
  </si>
  <si>
    <t>SE REQUIERE DESARROLLAR EL PROCESO PARA LA AUTOMATIZACIÓN DE BLOQUEO Y DESBLOQUEO AUTOMÁTICO DE PRODUCTOS DE LA CATERÍA L</t>
  </si>
  <si>
    <t>2023/10/31 Salida a producción</t>
  </si>
  <si>
    <t xml:space="preserve">2023/06/30 Aprobación de la historia de usuario para iniciar con el desarrollo $ 2023/07/25 Presentación al usuario $ 2023/09/15 Autorización  por parte de Diego Alarcón para la salida a producción $ 2023/10/31 Salida a producción $ </t>
  </si>
  <si>
    <t>2023/10/31 Fecha tentativa salida a producción.</t>
  </si>
  <si>
    <t>MIGRACION PL MOVIL ANDROID</t>
  </si>
  <si>
    <t>SE REQUIERE MIGRAR LA APP PLMOVIL DE WINDOWS MOBILE A ANDROID</t>
  </si>
  <si>
    <t>ANDRÉS CHÁVEZ</t>
  </si>
  <si>
    <t>2023/09/25 En producción 4 equipos de hand held</t>
  </si>
  <si>
    <t xml:space="preserve">2023/05/15 Presentación de mockup y flujo de interacción $ 2023/08/31 Primera presentación al usuario del flujo de interacción $ 2023/09/07 Segunda presentación al usuario antes de la salida a producción $ 2023/09/25 En producción 4 equipos de hand held $ 2023/09/30 Salida a producción $ </t>
  </si>
  <si>
    <t>2023/09/29 Fecha de salida a producción.</t>
  </si>
  <si>
    <t>BLOQUEOS FANTASMAS</t>
  </si>
  <si>
    <t xml:space="preserve">SE REQUIERE OPTIMIZAR TIEMPOS EN REPROCESOS EN BLOQUEOS QUE NO POSEEN USUARIO DE BLOQUEO Y UNA OBSERVACIÓN </t>
  </si>
  <si>
    <t>2023/05/05 Salida a producción</t>
  </si>
  <si>
    <t xml:space="preserve">2023/05/05 Salida a producción $ </t>
  </si>
  <si>
    <t>2023/05/05 Fecha de salida a producción.</t>
  </si>
  <si>
    <t>INTEGRACION  DEL PUNTO DE VENTA CON OPERADOR LOGÍSTICO (DELIVEREO)</t>
  </si>
  <si>
    <t>SE REQUIERE PERMITIR SOLICITAR TRANSPORTE DE MERCADERÍA DESDE EL PUNTO DE VENTA, PARA TRANSFERENCIAS MANUALES Y AUTOMÁTICAS A TRVÉS DE LA PLATAFORMA DELIVEREO</t>
  </si>
  <si>
    <t>La versión se encuentra en producción, está pendiente del lado de usuarios, la generación de zonas de transferencia, se realiza el seguimiento de este tema.</t>
  </si>
  <si>
    <t xml:space="preserve">2023/08/04 Culmina test de la versión enviada. $ 2023/08/08 Reunión para entrega a usuarios quienes aprueban los cambios, y acuerdan reunión para definir nuevas zonas de transferencia. $ 2023/08/15 Capacitación realizada por Operaciones en reunión agendada por UCF. $ 2023/08/16 - 2023/08/23: Versión desplegada en todos los puntos de venta. $ La versión se encuentra en producción, está pendiente del lado de usuarios, la generación de zonas de transferencia, se realiza el seguimiento de este tema. $ </t>
  </si>
  <si>
    <t>Se está definiendo con equipo de Supply Chain y Operaciones la habilitación de la opción en puntos de venta.</t>
  </si>
  <si>
    <t>CÁLCULOS DE NUEVOS MÁXIMOS CABEZA Y COLA</t>
  </si>
  <si>
    <t>OPTIMIZAR LOS MÁXIMOS DE PUNTOS DE VENTA CON FORMULAS DE SUAVIZAMIENTO</t>
  </si>
  <si>
    <t>2023/09/29 Salida a producción</t>
  </si>
  <si>
    <t xml:space="preserve">2023/09/08 Levantamiento de proceso del nuevo máximo calculado en el abastecimiento $ 2023/09/15 Confirmación de reemplazo de la fómula de Covid por el cálculo de nuevos máximos cabeza y cola  $ 2023/09/28 Presentación al usuario $ 2023/09/29 Salida a producción $ </t>
  </si>
  <si>
    <t>2023/09/30 Fecha de salida a producción</t>
  </si>
  <si>
    <t>MODIFICACIÓN DE PARÁMETROS PARA PEDIDOS FACTURADOS PDV</t>
  </si>
  <si>
    <t>SE REQUIERE MODIFICAR LAS PARAMETRIZACIONES DE LA CANTIDAD DE MÁXIMOS PARA FACTURACIÓN DE PDV</t>
  </si>
  <si>
    <t>RUBI RAMIREZ</t>
  </si>
  <si>
    <t>2023/10/06 En producción en los PDV de Farmayor</t>
  </si>
  <si>
    <t xml:space="preserve">Se realizará los cambios a nivel de bdd hasta medir la factibilidad después de la modificación $ 2023/09/28 Se solicitó información a Jorge Manotoa para subir los cambios en una farmacia $ 2023/10/06 En producción en los PDV de Farmayor $ </t>
  </si>
  <si>
    <t>2023/10/06 Fecha de salida a producción</t>
  </si>
  <si>
    <t>INVENTARIOS CICLICOS EN BODEGA CENTRAL</t>
  </si>
  <si>
    <t>INCORPORACIÓN DE PROCESO DE CONTEO DE PRODUCTOS DE CENTRO DE DISTRIBUCIÓN A TRAVÉS DEL APP DE INVENTARIOS</t>
  </si>
  <si>
    <t>CRISTIAN TOLAGASI</t>
  </si>
  <si>
    <t>SIN ASIGNAR</t>
  </si>
  <si>
    <t>2023/10/13 Revisión del primer borrador del proceso de inventarios cíclicos</t>
  </si>
  <si>
    <t xml:space="preserve">2023/08/23 Reunión para revisión del proceso $ 2023/09/20 Primer borrador del levantamiento de la documentación  del proceso  $ 2023/10/13 Revisión del primer borrador del proceso de inventarios cíclicos $ </t>
  </si>
  <si>
    <t>2023/10/13 Revisión de la documentación</t>
  </si>
  <si>
    <t>TABLERO CONTROL DE PRESUPUESTOS</t>
  </si>
  <si>
    <t>PENDIENTE DESCRIPCION</t>
  </si>
  <si>
    <t>OBJETIVO EMPRESARIAL</t>
  </si>
  <si>
    <t>OBJETIVO ESPECÍFICO</t>
  </si>
  <si>
    <t>DISMINUIR MARGEN DESCUENTO</t>
  </si>
  <si>
    <t>OPTIMIZAR EL COSTO</t>
  </si>
  <si>
    <t>MEJORAR LA INVERSIÓN DEL GASTO</t>
  </si>
  <si>
    <t>NUEVOS CLIENTES</t>
  </si>
  <si>
    <t>REDUCCIÓN DE TIEMPO DE REPORTES</t>
  </si>
  <si>
    <t>AUTOMATIZACIÓN DE UN PROCESO MANUAL</t>
  </si>
  <si>
    <t>OPTIMIZACIÓN DEL TIEMPO DEL DEPENDIENTE</t>
  </si>
  <si>
    <t>OPTIMIZACIÓN DEL TIEMPO DEL USUARIO ADMINISTRATIVO</t>
  </si>
  <si>
    <t>ENTREGA DE SERVICIOS A CLIENTES EXTERNOS</t>
  </si>
  <si>
    <t>OPTIMIZACIÓN DEL PROCESO PARA REDUCIR GASTOS</t>
  </si>
  <si>
    <t>DISMINUCIÓN DE GASTO DE EQUIPOS TECNOLÓGICOS</t>
  </si>
  <si>
    <t>OPTIMIZACIÓN DE INVENTARIO</t>
  </si>
  <si>
    <t>NUEVOS MODELO DE NEGOCIO</t>
  </si>
  <si>
    <t>PROCESO EXISTENTE</t>
  </si>
  <si>
    <t xml:space="preserve">Como solución se encontro hacer dos promociones que solventen manejar la primera compra y seguir acumulando se encuentra cubierto con la versión actual. $ Jeferson Ayala indica que este punto no entro a revisión por parte de María Agusta Jeréz, difinieron internamente que no se va a realizar ningun cambio en este punto. $ 2023/07/30. El proceso se encuentra desarrollado y con pruebas por parte de Jeferson Ayala.  $ 2023/09/11. Se subió a producción en la farmacia piloto MEDI IBARRA MARIANO ACOSTA, por el momento Jeferson Ayala se encuentra realizando el despliegue masivo en farmacias, el mismo que concluirá el 2023/09/20. $ 2023/09/20. Se encuentra subido a producción el hito 3, hito 4 y hito 5 de las mejoras al Sistema de Acumulación y Canjes. $ </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</si>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</sst>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b/>
      <sz val="11"/>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57">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0" borderId="0" xfId="0" applyFont="1"/>
    <xf numFmtId="0" fontId="8" fillId="0" borderId="7" xfId="0" applyFont="1" applyBorder="1"/>
    <xf numFmtId="0" fontId="0" fillId="0" borderId="0" xfId="0" applyAlignment="1">
      <alignment vertical="center"/>
    </xf>
    <xf numFmtId="0" fontId="4" fillId="0" borderId="1" xfId="0" applyFont="1" applyBorder="1" applyAlignment="1">
      <alignment horizontal="left" vertical="center" wrapText="1"/>
    </xf>
    <xf numFmtId="0" fontId="6" fillId="3" borderId="0" xfId="0" applyFont="1" applyFill="1" applyAlignment="1">
      <alignment horizontal="center" vertical="center" wrapText="1"/>
    </xf>
    <xf numFmtId="0" fontId="9" fillId="0" borderId="0" xfId="0" applyFont="1"/>
    <xf numFmtId="0" fontId="4" fillId="0" borderId="6" xfId="0" applyFont="1" applyBorder="1" applyAlignment="1">
      <alignment vertical="center"/>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10"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6" xfId="0" applyNumberFormat="1" applyFont="1" applyBorder="1" applyAlignment="1">
      <alignment vertical="center" wrapText="1"/>
    </xf>
    <xf numFmtId="14" fontId="4" fillId="0" borderId="0" xfId="0" applyNumberFormat="1" applyFont="1" applyAlignment="1">
      <alignment vertical="center" wrapText="1"/>
    </xf>
    <xf numFmtId="0" fontId="5" fillId="0" borderId="1" xfId="0" applyFont="1" applyBorder="1" applyAlignment="1">
      <alignment vertical="center" wrapText="1"/>
    </xf>
    <xf numFmtId="0" fontId="4" fillId="0" borderId="3" xfId="0" applyFont="1" applyBorder="1" applyAlignment="1">
      <alignment vertical="center" wrapText="1"/>
    </xf>
    <xf numFmtId="0" fontId="8"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0" xfId="0" applyFont="1" applyAlignment="1">
      <alignment horizontal="center" vertical="center" wrapText="1"/>
    </xf>
    <xf numFmtId="9" fontId="4" fillId="0" borderId="0" xfId="0" applyNumberFormat="1" applyFont="1" applyAlignment="1">
      <alignment vertical="center" wrapText="1"/>
    </xf>
    <xf numFmtId="0" fontId="4" fillId="0" borderId="0" xfId="0" applyFont="1" applyAlignment="1">
      <alignment horizontal="left" vertical="center"/>
    </xf>
    <xf numFmtId="0" fontId="6" fillId="3" borderId="5" xfId="0" applyFont="1" applyFill="1" applyBorder="1" applyAlignment="1">
      <alignment vertical="center" wrapText="1"/>
    </xf>
    <xf numFmtId="14" fontId="0" fillId="0" borderId="0" xfId="0" applyNumberFormat="1" applyAlignment="1">
      <alignment horizontal="left" vertical="center" wrapText="1"/>
    </xf>
    <xf numFmtId="14" fontId="4" fillId="0" borderId="0" xfId="0" applyNumberFormat="1" applyFont="1" applyAlignment="1">
      <alignment horizontal="left" vertical="center" wrapText="1"/>
    </xf>
    <xf numFmtId="9" fontId="0" fillId="0" borderId="0" xfId="0" applyNumberFormat="1" applyAlignment="1">
      <alignment vertical="center"/>
    </xf>
    <xf numFmtId="14" fontId="0" fillId="0" borderId="0" xfId="0" applyNumberFormat="1" applyAlignment="1">
      <alignment vertical="center"/>
    </xf>
    <xf numFmtId="9" fontId="4" fillId="0" borderId="1" xfId="0" applyNumberFormat="1" applyFont="1" applyBorder="1" applyAlignment="1">
      <alignment horizontal="right" vertical="center"/>
    </xf>
    <xf numFmtId="0" fontId="0" fillId="0" borderId="1" xfId="0" applyBorder="1" applyAlignment="1">
      <alignment vertical="center"/>
    </xf>
    <xf numFmtId="0" fontId="4" fillId="0" borderId="0" xfId="0" applyFont="1" applyAlignment="1">
      <alignment horizontal="left" vertical="center" wrapText="1"/>
    </xf>
    <xf numFmtId="0" fontId="8" fillId="0" borderId="1" xfId="0" applyFont="1" applyBorder="1" applyAlignment="1">
      <alignment vertical="center" wrapText="1"/>
    </xf>
    <xf numFmtId="0" fontId="5" fillId="0" borderId="0" xfId="0" applyFont="1" applyAlignment="1">
      <alignment vertical="center" wrapText="1"/>
    </xf>
    <xf numFmtId="0" fontId="0" fillId="0" borderId="1" xfId="0" applyBorder="1" applyAlignment="1">
      <alignment vertical="center" wrapText="1"/>
    </xf>
    <xf numFmtId="0" fontId="8" fillId="0" borderId="3" xfId="0" applyFont="1" applyBorder="1" applyAlignment="1">
      <alignment vertical="center" wrapText="1"/>
    </xf>
    <xf numFmtId="0" fontId="0" fillId="0" borderId="4" xfId="0" applyBorder="1" applyAlignment="1">
      <alignment vertical="center" wrapText="1"/>
    </xf>
    <xf numFmtId="0" fontId="0" fillId="0" borderId="6" xfId="0" applyBorder="1" applyAlignment="1">
      <alignment vertical="center"/>
    </xf>
    <xf numFmtId="0" fontId="4" fillId="0" borderId="6" xfId="0" applyFont="1" applyBorder="1" applyAlignment="1">
      <alignment horizontal="left" vertical="center" wrapText="1"/>
    </xf>
    <xf numFmtId="9" fontId="0" fillId="0" borderId="1" xfId="0" applyNumberFormat="1" applyBorder="1" applyAlignment="1">
      <alignment vertical="center" wrapText="1"/>
    </xf>
    <xf numFmtId="9" fontId="4" fillId="0" borderId="0" xfId="0" applyNumberFormat="1" applyFont="1" applyAlignment="1">
      <alignment horizontal="right" vertical="center" wrapText="1"/>
    </xf>
    <xf numFmtId="0" fontId="0" fillId="0" borderId="6" xfId="0" applyBorder="1" applyAlignment="1">
      <alignment vertical="center" wrapText="1"/>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4">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0</v>
      </c>
      <c r="F6" t="s">
        <v>1</v>
      </c>
      <c r="H6" t="s">
        <v>2</v>
      </c>
      <c r="J6" t="s">
        <v>3</v>
      </c>
      <c r="L6" t="s">
        <v>4</v>
      </c>
    </row>
    <row r="8" spans="2:12" x14ac:dyDescent="0.3">
      <c r="B8" t="s">
        <v>5</v>
      </c>
      <c r="D8" t="s">
        <v>6</v>
      </c>
      <c r="F8" t="s">
        <v>6</v>
      </c>
      <c r="H8" t="s">
        <v>6</v>
      </c>
      <c r="J8" t="s">
        <v>5</v>
      </c>
      <c r="L8" t="s">
        <v>5</v>
      </c>
    </row>
    <row r="9" spans="2:12" x14ac:dyDescent="0.3">
      <c r="B9" t="s">
        <v>7</v>
      </c>
      <c r="D9" t="s">
        <v>8</v>
      </c>
    </row>
    <row r="11" spans="2:12" x14ac:dyDescent="0.3">
      <c r="H11" t="s">
        <v>9</v>
      </c>
    </row>
    <row r="12" spans="2:12" x14ac:dyDescent="0.3">
      <c r="H12" t="s">
        <v>10</v>
      </c>
    </row>
    <row r="19" spans="4:4" x14ac:dyDescent="0.3">
      <c r="D19"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12</v>
      </c>
    </row>
    <row r="5" spans="1:21" ht="65.400000000000006" x14ac:dyDescent="0.3">
      <c r="A5">
        <v>14</v>
      </c>
      <c r="B5" t="s">
        <v>13</v>
      </c>
      <c r="C5" s="4" t="s">
        <v>14</v>
      </c>
      <c r="D5" s="1" t="s">
        <v>15</v>
      </c>
      <c r="E5" s="1" t="s">
        <v>16</v>
      </c>
      <c r="F5" s="1" t="s">
        <v>17</v>
      </c>
      <c r="G5" s="1" t="s">
        <v>18</v>
      </c>
      <c r="H5" s="1" t="s">
        <v>19</v>
      </c>
      <c r="I5" s="1">
        <v>8</v>
      </c>
      <c r="J5" s="1">
        <v>4</v>
      </c>
      <c r="K5" s="1">
        <v>8</v>
      </c>
      <c r="L5" s="1">
        <v>8</v>
      </c>
      <c r="M5" s="1">
        <v>2</v>
      </c>
      <c r="N5" s="1">
        <f>+SUM(I5:M5)</f>
        <v>30</v>
      </c>
      <c r="O5" s="1" t="s">
        <v>20</v>
      </c>
      <c r="P5" s="1" t="s">
        <v>21</v>
      </c>
      <c r="Q5" s="1" t="s">
        <v>22</v>
      </c>
      <c r="R5" s="1" t="s">
        <v>23</v>
      </c>
      <c r="S5" s="1"/>
      <c r="T5" s="1"/>
      <c r="U5" s="1" t="s">
        <v>24</v>
      </c>
    </row>
    <row r="6" spans="1:21" ht="54.6" x14ac:dyDescent="0.3">
      <c r="A6">
        <v>22</v>
      </c>
      <c r="B6" t="s">
        <v>25</v>
      </c>
      <c r="C6" s="3" t="s">
        <v>26</v>
      </c>
      <c r="D6" s="2" t="s">
        <v>15</v>
      </c>
      <c r="E6" s="2" t="s">
        <v>16</v>
      </c>
      <c r="F6" s="2" t="s">
        <v>17</v>
      </c>
      <c r="G6" s="2"/>
      <c r="H6" s="2"/>
      <c r="I6" s="2">
        <v>4</v>
      </c>
      <c r="J6" s="2">
        <v>8</v>
      </c>
      <c r="K6" s="2">
        <v>8</v>
      </c>
      <c r="L6" s="2">
        <v>4</v>
      </c>
      <c r="M6" s="2">
        <v>2</v>
      </c>
      <c r="N6" s="2">
        <f>+SUM(I6:M6)</f>
        <v>26</v>
      </c>
      <c r="O6" s="2" t="s">
        <v>20</v>
      </c>
      <c r="P6" s="2" t="s">
        <v>21</v>
      </c>
      <c r="Q6" s="2" t="s">
        <v>22</v>
      </c>
      <c r="R6" s="2" t="s">
        <v>23</v>
      </c>
    </row>
    <row r="7" spans="1:21" ht="97.8" x14ac:dyDescent="0.3">
      <c r="A7">
        <v>27</v>
      </c>
      <c r="B7" t="s">
        <v>27</v>
      </c>
      <c r="C7" s="3" t="s">
        <v>28</v>
      </c>
      <c r="D7" s="2" t="s">
        <v>29</v>
      </c>
      <c r="E7" s="2" t="s">
        <v>30</v>
      </c>
      <c r="F7" s="2" t="s">
        <v>20</v>
      </c>
      <c r="G7" s="2" t="s">
        <v>18</v>
      </c>
      <c r="H7" s="2" t="s">
        <v>31</v>
      </c>
      <c r="I7" s="2">
        <v>0</v>
      </c>
      <c r="J7" s="2">
        <v>2</v>
      </c>
      <c r="K7" s="2">
        <v>8</v>
      </c>
      <c r="L7" s="2">
        <v>12</v>
      </c>
      <c r="M7" s="2">
        <v>2</v>
      </c>
      <c r="N7" s="2">
        <f>+SUM(I7:M7)</f>
        <v>24</v>
      </c>
      <c r="O7" s="2" t="s">
        <v>20</v>
      </c>
      <c r="P7" s="2" t="s">
        <v>32</v>
      </c>
      <c r="Q7" s="2" t="s">
        <v>33</v>
      </c>
      <c r="R7" s="2" t="s">
        <v>23</v>
      </c>
    </row>
    <row r="13" spans="1:21" x14ac:dyDescent="0.3">
      <c r="B13" t="s">
        <v>34</v>
      </c>
    </row>
    <row r="14" spans="1:21" x14ac:dyDescent="0.3">
      <c r="B14" t="s">
        <v>35</v>
      </c>
    </row>
    <row r="21" spans="2:2" x14ac:dyDescent="0.3">
      <c r="B21" s="7"/>
    </row>
    <row r="22" spans="2:2" x14ac:dyDescent="0.3">
      <c r="B22" s="7"/>
    </row>
    <row r="23" spans="2:2" x14ac:dyDescent="0.3">
      <c r="B23" s="7"/>
    </row>
    <row r="24" spans="2:2" x14ac:dyDescent="0.3">
      <c r="B24" s="7" t="s">
        <v>36</v>
      </c>
    </row>
    <row r="25" spans="2:2" x14ac:dyDescent="0.3">
      <c r="B25" s="7"/>
    </row>
    <row r="26" spans="2:2" x14ac:dyDescent="0.3">
      <c r="B26" s="7"/>
    </row>
    <row r="28" spans="2:2" x14ac:dyDescent="0.3">
      <c r="B28" s="7"/>
    </row>
    <row r="29" spans="2:2" x14ac:dyDescent="0.3">
      <c r="B29" s="7"/>
    </row>
    <row r="30" spans="2:2" x14ac:dyDescent="0.3">
      <c r="B30" s="7"/>
    </row>
    <row r="32" spans="2:2" x14ac:dyDescent="0.3">
      <c r="B32" s="7"/>
    </row>
    <row r="33" spans="2:2" x14ac:dyDescent="0.3">
      <c r="B33" s="7"/>
    </row>
    <row r="34" spans="2:2" x14ac:dyDescent="0.3">
      <c r="B34" s="7"/>
    </row>
    <row r="35" spans="2:2" x14ac:dyDescent="0.3">
      <c r="B35" s="7"/>
    </row>
    <row r="36" spans="2:2" x14ac:dyDescent="0.3">
      <c r="B36" s="8"/>
    </row>
    <row r="37" spans="2:2" x14ac:dyDescent="0.3">
      <c r="B37" s="7"/>
    </row>
    <row r="38" spans="2:2" x14ac:dyDescent="0.3">
      <c r="B38" s="7"/>
    </row>
    <row r="39" spans="2:2" x14ac:dyDescent="0.3">
      <c r="B39" s="7"/>
    </row>
    <row r="40" spans="2:2" x14ac:dyDescent="0.3">
      <c r="B40" s="7"/>
    </row>
    <row r="41" spans="2:2" x14ac:dyDescent="0.3">
      <c r="B41" s="7"/>
    </row>
    <row r="42" spans="2:2" x14ac:dyDescent="0.3">
      <c r="B42" s="7"/>
    </row>
    <row r="43" spans="2:2" x14ac:dyDescent="0.3">
      <c r="B43" s="7"/>
    </row>
    <row r="44" spans="2:2" x14ac:dyDescent="0.3">
      <c r="B44" s="7"/>
    </row>
    <row r="45" spans="2:2" x14ac:dyDescent="0.3">
      <c r="B45" s="7"/>
    </row>
    <row r="46" spans="2:2" x14ac:dyDescent="0.3">
      <c r="B46" s="7"/>
    </row>
    <row r="47" spans="2:2" x14ac:dyDescent="0.3">
      <c r="B47" s="7"/>
    </row>
    <row r="48" spans="2:2" x14ac:dyDescent="0.3">
      <c r="B48" s="7"/>
    </row>
    <row r="49" spans="2:2" x14ac:dyDescent="0.3">
      <c r="B49" s="7"/>
    </row>
    <row r="50" spans="2:2" x14ac:dyDescent="0.3">
      <c r="B50" s="7"/>
    </row>
    <row r="51" spans="2:2" x14ac:dyDescent="0.3">
      <c r="B51" s="7"/>
    </row>
    <row r="52" spans="2:2" x14ac:dyDescent="0.3">
      <c r="B52" s="7"/>
    </row>
    <row r="53" spans="2:2" x14ac:dyDescent="0.3">
      <c r="B53" s="7"/>
    </row>
    <row r="54" spans="2:2" x14ac:dyDescent="0.3">
      <c r="B54" s="7"/>
    </row>
    <row r="55" spans="2:2" x14ac:dyDescent="0.3">
      <c r="B55" s="7"/>
    </row>
    <row r="56" spans="2:2" x14ac:dyDescent="0.3">
      <c r="B56" s="7"/>
    </row>
    <row r="57" spans="2:2" x14ac:dyDescent="0.3">
      <c r="B57" s="7"/>
    </row>
    <row r="58" spans="2:2" x14ac:dyDescent="0.3">
      <c r="B58" s="7"/>
    </row>
    <row r="59" spans="2:2" x14ac:dyDescent="0.3">
      <c r="B59" s="7"/>
    </row>
    <row r="60" spans="2:2" x14ac:dyDescent="0.3">
      <c r="B60" s="7"/>
    </row>
    <row r="61" spans="2:2" x14ac:dyDescent="0.3">
      <c r="B61" s="7"/>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filterMode="1"/>
  <dimension ref="A2:T60"/>
  <sheetViews>
    <sheetView topLeftCell="Q3" zoomScale="97" zoomScaleNormal="90" workbookViewId="0">
      <pane ySplit="1" topLeftCell="A4" activePane="bottomLeft" state="frozen"/>
      <selection activeCell="A3" sqref="A3"/>
      <selection pane="bottomLeft" activeCell="A3" sqref="A1:T1048576"/>
    </sheetView>
  </sheetViews>
  <sheetFormatPr baseColWidth="10" defaultColWidth="11" defaultRowHeight="14.4" x14ac:dyDescent="0.3"/>
  <cols>
    <col min="1" max="1" width="11" style="9"/>
    <col min="2" max="2" width="68.33203125" style="9" customWidth="1"/>
    <col min="3" max="3" width="29.5546875" style="9" customWidth="1"/>
    <col min="4" max="4" width="15.33203125" style="9" customWidth="1"/>
    <col min="5" max="5" width="11" style="9" customWidth="1"/>
    <col min="6" max="6" width="16.109375" style="9" customWidth="1"/>
    <col min="7" max="7" width="24" style="9" hidden="1" customWidth="1"/>
    <col min="8" max="11" width="11" style="9" hidden="1" customWidth="1"/>
    <col min="12" max="12" width="15.44140625" style="9" hidden="1" customWidth="1"/>
    <col min="13" max="13" width="20.44140625" style="9" customWidth="1"/>
    <col min="14" max="14" width="11" style="9" hidden="1" customWidth="1"/>
    <col min="15" max="15" width="14" style="9" customWidth="1"/>
    <col min="16" max="16" width="34.6640625" style="9" bestFit="1" customWidth="1"/>
    <col min="17" max="17" width="34.6640625" style="9" customWidth="1"/>
    <col min="18" max="18" width="65" style="9" customWidth="1"/>
    <col min="19" max="19" width="48.33203125" style="9" customWidth="1"/>
    <col min="20" max="20" width="24.5546875" style="9" customWidth="1"/>
    <col min="21" max="21" width="19.109375" style="9" customWidth="1"/>
    <col min="22" max="16384" width="11" style="9"/>
  </cols>
  <sheetData>
    <row r="2" spans="1:20" x14ac:dyDescent="0.3">
      <c r="B2" s="9" t="s">
        <v>37</v>
      </c>
    </row>
    <row r="3" spans="1:20" ht="72" customHeight="1" x14ac:dyDescent="0.3">
      <c r="B3" s="5" t="s">
        <v>38</v>
      </c>
      <c r="C3" s="5" t="s">
        <v>39</v>
      </c>
      <c r="D3" s="5" t="s">
        <v>40</v>
      </c>
      <c r="E3" s="5" t="s">
        <v>41</v>
      </c>
      <c r="F3" s="5" t="s">
        <v>42</v>
      </c>
      <c r="G3" s="6" t="s">
        <v>43</v>
      </c>
      <c r="H3" s="6" t="s">
        <v>44</v>
      </c>
      <c r="I3" s="6" t="s">
        <v>45</v>
      </c>
      <c r="J3" s="6" t="s">
        <v>46</v>
      </c>
      <c r="K3" s="5" t="s">
        <v>47</v>
      </c>
      <c r="L3" s="5" t="s">
        <v>48</v>
      </c>
      <c r="M3" s="5" t="s">
        <v>49</v>
      </c>
      <c r="N3" s="5" t="s">
        <v>50</v>
      </c>
      <c r="O3" s="39" t="s">
        <v>51</v>
      </c>
      <c r="P3" s="11" t="s">
        <v>52</v>
      </c>
      <c r="Q3" s="11" t="s">
        <v>53</v>
      </c>
      <c r="R3" s="11" t="s">
        <v>54</v>
      </c>
      <c r="S3" s="11" t="s">
        <v>55</v>
      </c>
      <c r="T3" s="11" t="s">
        <v>56</v>
      </c>
    </row>
    <row r="4" spans="1:20" s="34" customFormat="1" ht="115.2" x14ac:dyDescent="0.3">
      <c r="A4" s="16">
        <v>1</v>
      </c>
      <c r="B4" s="9" t="s">
        <v>57</v>
      </c>
      <c r="C4" s="18" t="s">
        <v>58</v>
      </c>
      <c r="D4" s="18" t="s">
        <v>59</v>
      </c>
      <c r="E4" s="18" t="s">
        <v>60</v>
      </c>
      <c r="F4" s="18" t="s">
        <v>61</v>
      </c>
      <c r="G4" s="25" t="s">
        <v>62</v>
      </c>
      <c r="H4" s="18">
        <v>0</v>
      </c>
      <c r="I4" s="18">
        <v>8</v>
      </c>
      <c r="J4" s="18">
        <v>8</v>
      </c>
      <c r="K4" s="18">
        <f t="shared" ref="K4:K14" si="0">+SUM(G4:J4)</f>
        <v>16</v>
      </c>
      <c r="L4" s="18" t="s">
        <v>17</v>
      </c>
      <c r="M4" s="26">
        <v>1.0000000000000002</v>
      </c>
      <c r="N4" s="18"/>
      <c r="O4" s="27" t="s">
        <v>63</v>
      </c>
      <c r="P4" s="21" t="s">
        <v>64</v>
      </c>
      <c r="Q4" s="21" t="s">
        <v>65</v>
      </c>
      <c r="R4" s="16" t="s">
        <v>66</v>
      </c>
      <c r="S4" s="16" t="s">
        <v>67</v>
      </c>
      <c r="T4" s="16" t="s">
        <v>68</v>
      </c>
    </row>
    <row r="5" spans="1:20" s="16" customFormat="1" ht="28.8" x14ac:dyDescent="0.3">
      <c r="A5" s="16">
        <v>2</v>
      </c>
      <c r="B5" s="9" t="s">
        <v>69</v>
      </c>
      <c r="C5" s="18" t="s">
        <v>70</v>
      </c>
      <c r="D5" s="18" t="s">
        <v>59</v>
      </c>
      <c r="E5" s="18" t="s">
        <v>60</v>
      </c>
      <c r="F5" s="18" t="s">
        <v>61</v>
      </c>
      <c r="G5" s="25" t="s">
        <v>62</v>
      </c>
      <c r="H5" s="18">
        <v>0</v>
      </c>
      <c r="I5" s="18">
        <v>2</v>
      </c>
      <c r="J5" s="18">
        <v>8</v>
      </c>
      <c r="K5" s="18">
        <f t="shared" si="0"/>
        <v>10</v>
      </c>
      <c r="L5" s="18" t="s">
        <v>17</v>
      </c>
      <c r="M5" s="26">
        <v>1</v>
      </c>
      <c r="N5" s="18"/>
      <c r="O5" s="27" t="s">
        <v>63</v>
      </c>
      <c r="P5" s="28" t="s">
        <v>64</v>
      </c>
      <c r="Q5" s="21" t="s">
        <v>65</v>
      </c>
      <c r="R5" s="16" t="s">
        <v>71</v>
      </c>
      <c r="S5" s="16" t="s">
        <v>72</v>
      </c>
      <c r="T5" s="16" t="s">
        <v>73</v>
      </c>
    </row>
    <row r="6" spans="1:20" s="16" customFormat="1" ht="86.4" hidden="1" x14ac:dyDescent="0.3">
      <c r="A6" s="16">
        <v>3</v>
      </c>
      <c r="B6" s="9" t="s">
        <v>74</v>
      </c>
      <c r="C6" s="18" t="s">
        <v>75</v>
      </c>
      <c r="D6" s="18" t="s">
        <v>76</v>
      </c>
      <c r="E6" s="18" t="s">
        <v>60</v>
      </c>
      <c r="F6" s="18" t="s">
        <v>77</v>
      </c>
      <c r="G6" s="25" t="s">
        <v>78</v>
      </c>
      <c r="H6" s="18">
        <v>8</v>
      </c>
      <c r="I6" s="18">
        <v>12</v>
      </c>
      <c r="J6" s="18">
        <v>2</v>
      </c>
      <c r="K6" s="18">
        <f t="shared" si="0"/>
        <v>22</v>
      </c>
      <c r="L6" s="18" t="s">
        <v>20</v>
      </c>
      <c r="M6" s="26">
        <v>0.4</v>
      </c>
      <c r="N6" s="18" t="s">
        <v>79</v>
      </c>
      <c r="O6" s="27" t="s">
        <v>80</v>
      </c>
      <c r="P6" s="28" t="s">
        <v>81</v>
      </c>
      <c r="Q6" s="28" t="s">
        <v>82</v>
      </c>
      <c r="R6" s="16" t="s">
        <v>83</v>
      </c>
      <c r="S6" s="16" t="s">
        <v>84</v>
      </c>
      <c r="T6" s="16" t="s">
        <v>85</v>
      </c>
    </row>
    <row r="7" spans="1:20" s="16" customFormat="1" ht="409.6" x14ac:dyDescent="0.3">
      <c r="A7" s="24">
        <v>4</v>
      </c>
      <c r="B7" s="9" t="s">
        <v>86</v>
      </c>
      <c r="C7" s="18" t="s">
        <v>87</v>
      </c>
      <c r="D7" s="18" t="s">
        <v>88</v>
      </c>
      <c r="E7" s="18" t="s">
        <v>60</v>
      </c>
      <c r="F7" s="18" t="s">
        <v>61</v>
      </c>
      <c r="G7" s="25" t="s">
        <v>89</v>
      </c>
      <c r="H7" s="18">
        <v>8</v>
      </c>
      <c r="I7" s="18">
        <v>12</v>
      </c>
      <c r="J7" s="18">
        <v>2</v>
      </c>
      <c r="K7" s="18">
        <f t="shared" si="0"/>
        <v>22</v>
      </c>
      <c r="L7" s="18" t="s">
        <v>20</v>
      </c>
      <c r="M7" s="26">
        <v>0.8</v>
      </c>
      <c r="N7" s="18" t="s">
        <v>79</v>
      </c>
      <c r="O7" s="28" t="s">
        <v>80</v>
      </c>
      <c r="P7" s="28" t="s">
        <v>81</v>
      </c>
      <c r="Q7" s="28" t="s">
        <v>90</v>
      </c>
      <c r="R7" s="16" t="s">
        <v>91</v>
      </c>
      <c r="S7" s="16" t="s">
        <v>92</v>
      </c>
      <c r="T7" s="20" t="s">
        <v>93</v>
      </c>
    </row>
    <row r="8" spans="1:20" s="16" customFormat="1" ht="187.2" hidden="1" x14ac:dyDescent="0.3">
      <c r="A8" s="16">
        <v>5</v>
      </c>
      <c r="B8" s="9" t="s">
        <v>94</v>
      </c>
      <c r="C8" s="18" t="s">
        <v>95</v>
      </c>
      <c r="D8" s="18" t="s">
        <v>76</v>
      </c>
      <c r="E8" s="18" t="s">
        <v>60</v>
      </c>
      <c r="F8" s="18" t="s">
        <v>96</v>
      </c>
      <c r="G8" s="25" t="s">
        <v>78</v>
      </c>
      <c r="H8" s="18">
        <v>8</v>
      </c>
      <c r="I8" s="18">
        <v>8</v>
      </c>
      <c r="J8" s="18">
        <v>2</v>
      </c>
      <c r="K8" s="18">
        <f t="shared" si="0"/>
        <v>18</v>
      </c>
      <c r="L8" s="18" t="s">
        <v>20</v>
      </c>
      <c r="M8" s="26">
        <v>0.8</v>
      </c>
      <c r="N8" s="18" t="s">
        <v>79</v>
      </c>
      <c r="O8" s="28" t="s">
        <v>80</v>
      </c>
      <c r="P8" s="28" t="s">
        <v>81</v>
      </c>
      <c r="Q8" s="28" t="s">
        <v>82</v>
      </c>
      <c r="R8" s="16" t="s">
        <v>97</v>
      </c>
      <c r="S8" s="16" t="s">
        <v>98</v>
      </c>
      <c r="T8" s="16" t="s">
        <v>99</v>
      </c>
    </row>
    <row r="9" spans="1:20" s="16" customFormat="1" ht="86.4" hidden="1" x14ac:dyDescent="0.3">
      <c r="A9" s="16">
        <v>6</v>
      </c>
      <c r="B9" s="9" t="s">
        <v>100</v>
      </c>
      <c r="C9" s="18" t="s">
        <v>101</v>
      </c>
      <c r="D9" s="18" t="s">
        <v>76</v>
      </c>
      <c r="E9" s="18" t="s">
        <v>60</v>
      </c>
      <c r="F9" s="18" t="s">
        <v>96</v>
      </c>
      <c r="G9" s="25" t="s">
        <v>78</v>
      </c>
      <c r="H9" s="18">
        <v>8</v>
      </c>
      <c r="I9" s="18">
        <v>8</v>
      </c>
      <c r="J9" s="18">
        <v>2</v>
      </c>
      <c r="K9" s="18">
        <f t="shared" si="0"/>
        <v>18</v>
      </c>
      <c r="L9" s="18" t="s">
        <v>20</v>
      </c>
      <c r="M9" s="26">
        <v>0.99999999999999989</v>
      </c>
      <c r="N9" s="18" t="s">
        <v>79</v>
      </c>
      <c r="O9" s="28" t="s">
        <v>63</v>
      </c>
      <c r="P9" s="28" t="s">
        <v>81</v>
      </c>
      <c r="Q9" s="28" t="s">
        <v>82</v>
      </c>
      <c r="R9" s="16" t="s">
        <v>102</v>
      </c>
      <c r="S9" s="16" t="s">
        <v>103</v>
      </c>
      <c r="T9" s="15" t="s">
        <v>104</v>
      </c>
    </row>
    <row r="10" spans="1:20" s="16" customFormat="1" ht="201.6" hidden="1" x14ac:dyDescent="0.3">
      <c r="A10" s="16">
        <v>7</v>
      </c>
      <c r="B10" s="9" t="s">
        <v>105</v>
      </c>
      <c r="C10" s="18" t="s">
        <v>106</v>
      </c>
      <c r="D10" s="18" t="s">
        <v>76</v>
      </c>
      <c r="E10" s="18" t="s">
        <v>60</v>
      </c>
      <c r="F10" s="18" t="s">
        <v>96</v>
      </c>
      <c r="G10" s="25" t="s">
        <v>78</v>
      </c>
      <c r="H10" s="18"/>
      <c r="I10" s="18"/>
      <c r="J10" s="18"/>
      <c r="K10" s="18">
        <f t="shared" si="0"/>
        <v>0</v>
      </c>
      <c r="L10" s="18" t="s">
        <v>20</v>
      </c>
      <c r="M10" s="26">
        <v>0.9</v>
      </c>
      <c r="N10" s="18"/>
      <c r="O10" s="28" t="s">
        <v>80</v>
      </c>
      <c r="P10" s="28" t="s">
        <v>81</v>
      </c>
      <c r="Q10" s="28" t="s">
        <v>82</v>
      </c>
      <c r="R10" s="16" t="s">
        <v>107</v>
      </c>
      <c r="S10" s="16" t="s">
        <v>108</v>
      </c>
      <c r="T10" s="15" t="s">
        <v>109</v>
      </c>
    </row>
    <row r="11" spans="1:20" s="16" customFormat="1" ht="230.4" hidden="1" x14ac:dyDescent="0.3">
      <c r="A11" s="24">
        <v>8</v>
      </c>
      <c r="B11" s="9" t="s">
        <v>110</v>
      </c>
      <c r="C11" s="25" t="s">
        <v>111</v>
      </c>
      <c r="D11" s="19" t="s">
        <v>112</v>
      </c>
      <c r="E11" s="19" t="s">
        <v>60</v>
      </c>
      <c r="F11" s="19" t="s">
        <v>96</v>
      </c>
      <c r="G11" s="19" t="s">
        <v>113</v>
      </c>
      <c r="H11" s="19">
        <v>8</v>
      </c>
      <c r="I11" s="19">
        <v>12</v>
      </c>
      <c r="J11" s="19">
        <v>2</v>
      </c>
      <c r="K11" s="19">
        <f t="shared" si="0"/>
        <v>22</v>
      </c>
      <c r="L11" s="19" t="s">
        <v>20</v>
      </c>
      <c r="M11" s="35">
        <v>1</v>
      </c>
      <c r="N11" s="19" t="s">
        <v>114</v>
      </c>
      <c r="O11" s="13" t="s">
        <v>63</v>
      </c>
      <c r="P11" s="38" t="s">
        <v>115</v>
      </c>
      <c r="Q11" s="38" t="s">
        <v>116</v>
      </c>
      <c r="R11" s="15" t="s">
        <v>117</v>
      </c>
      <c r="S11" s="15" t="s">
        <v>118</v>
      </c>
      <c r="T11" s="15" t="s">
        <v>119</v>
      </c>
    </row>
    <row r="12" spans="1:20" s="16" customFormat="1" ht="158.4" hidden="1" x14ac:dyDescent="0.3">
      <c r="A12" s="16">
        <v>9</v>
      </c>
      <c r="B12" s="9" t="s">
        <v>120</v>
      </c>
      <c r="C12" s="18" t="s">
        <v>121</v>
      </c>
      <c r="D12" s="18" t="s">
        <v>122</v>
      </c>
      <c r="E12" s="18" t="s">
        <v>60</v>
      </c>
      <c r="F12" s="18" t="s">
        <v>123</v>
      </c>
      <c r="G12" s="25" t="s">
        <v>89</v>
      </c>
      <c r="H12" s="18">
        <v>8</v>
      </c>
      <c r="I12" s="18">
        <v>2</v>
      </c>
      <c r="J12" s="18">
        <v>2</v>
      </c>
      <c r="K12" s="18">
        <f t="shared" si="0"/>
        <v>12</v>
      </c>
      <c r="L12" s="18" t="s">
        <v>20</v>
      </c>
      <c r="M12" s="26">
        <v>0.60000000000000009</v>
      </c>
      <c r="N12" s="18" t="s">
        <v>114</v>
      </c>
      <c r="O12" s="28" t="s">
        <v>80</v>
      </c>
      <c r="P12" s="28" t="s">
        <v>115</v>
      </c>
      <c r="Q12" s="28" t="s">
        <v>116</v>
      </c>
      <c r="R12" s="16" t="s">
        <v>124</v>
      </c>
      <c r="S12" s="16" t="s">
        <v>125</v>
      </c>
      <c r="T12" s="16" t="s">
        <v>126</v>
      </c>
    </row>
    <row r="13" spans="1:20" s="16" customFormat="1" ht="115.2" x14ac:dyDescent="0.3">
      <c r="A13" s="16">
        <v>10</v>
      </c>
      <c r="B13" s="9" t="s">
        <v>127</v>
      </c>
      <c r="C13" s="18" t="s">
        <v>128</v>
      </c>
      <c r="D13" s="18" t="s">
        <v>122</v>
      </c>
      <c r="E13" s="18" t="s">
        <v>30</v>
      </c>
      <c r="F13" s="18" t="s">
        <v>61</v>
      </c>
      <c r="G13" s="25" t="s">
        <v>89</v>
      </c>
      <c r="H13" s="18">
        <v>8</v>
      </c>
      <c r="I13" s="18">
        <v>2</v>
      </c>
      <c r="J13" s="18">
        <v>2</v>
      </c>
      <c r="K13" s="18">
        <f t="shared" si="0"/>
        <v>12</v>
      </c>
      <c r="L13" s="18" t="s">
        <v>20</v>
      </c>
      <c r="M13" s="26">
        <v>0.15000000000000002</v>
      </c>
      <c r="N13" s="18" t="s">
        <v>114</v>
      </c>
      <c r="O13" s="27" t="s">
        <v>80</v>
      </c>
      <c r="P13" s="22" t="s">
        <v>115</v>
      </c>
      <c r="Q13" s="21" t="s">
        <v>116</v>
      </c>
      <c r="R13" s="16" t="s">
        <v>129</v>
      </c>
      <c r="S13" s="16" t="s">
        <v>130</v>
      </c>
      <c r="T13" s="16" t="s">
        <v>131</v>
      </c>
    </row>
    <row r="14" spans="1:20" s="16" customFormat="1" ht="158.4" hidden="1" x14ac:dyDescent="0.3">
      <c r="A14" s="16">
        <v>11</v>
      </c>
      <c r="B14" s="9" t="s">
        <v>132</v>
      </c>
      <c r="C14" s="18" t="s">
        <v>133</v>
      </c>
      <c r="D14" s="47" t="s">
        <v>134</v>
      </c>
      <c r="E14" s="47" t="s">
        <v>60</v>
      </c>
      <c r="F14" s="18" t="s">
        <v>123</v>
      </c>
      <c r="G14" s="25" t="s">
        <v>89</v>
      </c>
      <c r="H14" s="18">
        <v>0</v>
      </c>
      <c r="I14" s="18">
        <v>2</v>
      </c>
      <c r="J14" s="18">
        <v>2</v>
      </c>
      <c r="K14" s="18">
        <f t="shared" si="0"/>
        <v>4</v>
      </c>
      <c r="L14" s="18" t="s">
        <v>17</v>
      </c>
      <c r="M14" s="54">
        <v>0.39999999999999997</v>
      </c>
      <c r="N14" s="18" t="s">
        <v>24</v>
      </c>
      <c r="O14" s="28" t="s">
        <v>80</v>
      </c>
      <c r="P14" s="28" t="s">
        <v>115</v>
      </c>
      <c r="Q14" s="28" t="s">
        <v>135</v>
      </c>
      <c r="R14" s="16" t="s">
        <v>136</v>
      </c>
      <c r="S14" s="16" t="s">
        <v>137</v>
      </c>
      <c r="T14" s="16" t="s">
        <v>138</v>
      </c>
    </row>
    <row r="15" spans="1:20" s="16" customFormat="1" ht="316.8" x14ac:dyDescent="0.3">
      <c r="A15" s="24">
        <v>12</v>
      </c>
      <c r="B15" s="9" t="s">
        <v>139</v>
      </c>
      <c r="C15" s="18" t="s">
        <v>140</v>
      </c>
      <c r="D15" s="47" t="s">
        <v>141</v>
      </c>
      <c r="E15" s="47" t="s">
        <v>60</v>
      </c>
      <c r="F15" s="18" t="s">
        <v>61</v>
      </c>
      <c r="G15" s="25" t="s">
        <v>89</v>
      </c>
      <c r="H15" s="49"/>
      <c r="I15" s="49"/>
      <c r="J15" s="49"/>
      <c r="K15" s="49"/>
      <c r="L15" s="18" t="s">
        <v>17</v>
      </c>
      <c r="M15" s="54">
        <v>0.95000000000000007</v>
      </c>
      <c r="N15" s="49"/>
      <c r="O15" s="28" t="s">
        <v>80</v>
      </c>
      <c r="P15" s="28" t="s">
        <v>115</v>
      </c>
      <c r="Q15" s="28" t="s">
        <v>142</v>
      </c>
      <c r="R15" s="16" t="s">
        <v>143</v>
      </c>
      <c r="S15" s="16" t="s">
        <v>144</v>
      </c>
      <c r="T15" s="16" t="s">
        <v>145</v>
      </c>
    </row>
    <row r="16" spans="1:20" s="16" customFormat="1" ht="288" hidden="1" x14ac:dyDescent="0.3">
      <c r="A16" s="16">
        <v>13</v>
      </c>
      <c r="B16" s="9" t="s">
        <v>146</v>
      </c>
      <c r="C16" s="18" t="s">
        <v>147</v>
      </c>
      <c r="D16" s="18" t="s">
        <v>148</v>
      </c>
      <c r="E16" s="18" t="s">
        <v>30</v>
      </c>
      <c r="F16" s="18" t="s">
        <v>96</v>
      </c>
      <c r="G16" s="25" t="s">
        <v>113</v>
      </c>
      <c r="H16" s="18">
        <v>8</v>
      </c>
      <c r="I16" s="18">
        <v>8</v>
      </c>
      <c r="J16" s="18">
        <v>2</v>
      </c>
      <c r="K16" s="18">
        <f>+SUM(G16:J16)</f>
        <v>18</v>
      </c>
      <c r="L16" s="18" t="s">
        <v>20</v>
      </c>
      <c r="M16" s="26">
        <v>0.55000000000000004</v>
      </c>
      <c r="N16" s="18" t="s">
        <v>149</v>
      </c>
      <c r="O16" s="27" t="s">
        <v>80</v>
      </c>
      <c r="P16" s="28" t="s">
        <v>150</v>
      </c>
      <c r="Q16" s="28" t="s">
        <v>151</v>
      </c>
      <c r="R16" s="16" t="s">
        <v>152</v>
      </c>
      <c r="S16" s="16" t="s">
        <v>153</v>
      </c>
      <c r="T16" s="40" t="s">
        <v>154</v>
      </c>
    </row>
    <row r="17" spans="1:20" s="16" customFormat="1" ht="230.4" hidden="1" x14ac:dyDescent="0.3">
      <c r="A17" s="16">
        <v>14</v>
      </c>
      <c r="B17" s="9" t="s">
        <v>155</v>
      </c>
      <c r="C17" s="18" t="s">
        <v>156</v>
      </c>
      <c r="D17" s="18" t="s">
        <v>148</v>
      </c>
      <c r="E17" s="18" t="s">
        <v>60</v>
      </c>
      <c r="F17" s="18" t="s">
        <v>123</v>
      </c>
      <c r="G17" s="25" t="s">
        <v>89</v>
      </c>
      <c r="H17" s="18">
        <v>8</v>
      </c>
      <c r="I17" s="18">
        <v>8</v>
      </c>
      <c r="J17" s="18">
        <v>2</v>
      </c>
      <c r="K17" s="18">
        <f>+SUM(G17:J17)</f>
        <v>18</v>
      </c>
      <c r="L17" s="18" t="s">
        <v>20</v>
      </c>
      <c r="M17" s="26">
        <v>0.90000000000000013</v>
      </c>
      <c r="N17" s="18" t="s">
        <v>149</v>
      </c>
      <c r="O17" s="27" t="s">
        <v>80</v>
      </c>
      <c r="P17" s="27" t="s">
        <v>150</v>
      </c>
      <c r="Q17" s="28" t="s">
        <v>151</v>
      </c>
      <c r="R17" s="16" t="s">
        <v>157</v>
      </c>
      <c r="S17" s="16" t="s">
        <v>158</v>
      </c>
      <c r="T17" s="16" t="s">
        <v>159</v>
      </c>
    </row>
    <row r="18" spans="1:20" s="16" customFormat="1" ht="409.6" hidden="1" x14ac:dyDescent="0.3">
      <c r="A18" s="16">
        <v>15</v>
      </c>
      <c r="B18" s="9" t="s">
        <v>160</v>
      </c>
      <c r="C18" s="18" t="s">
        <v>161</v>
      </c>
      <c r="D18" s="18" t="s">
        <v>148</v>
      </c>
      <c r="E18" s="47" t="s">
        <v>30</v>
      </c>
      <c r="F18" s="18" t="s">
        <v>96</v>
      </c>
      <c r="G18" s="25"/>
      <c r="H18" s="49"/>
      <c r="I18" s="49"/>
      <c r="J18" s="49"/>
      <c r="K18" s="49"/>
      <c r="L18" s="18"/>
      <c r="M18" s="44">
        <v>0.15</v>
      </c>
      <c r="N18" s="49"/>
      <c r="O18" s="56" t="s">
        <v>80</v>
      </c>
      <c r="P18" s="27" t="s">
        <v>150</v>
      </c>
      <c r="Q18" s="28" t="s">
        <v>151</v>
      </c>
      <c r="R18" s="16" t="s">
        <v>162</v>
      </c>
      <c r="S18" s="16" t="s">
        <v>163</v>
      </c>
      <c r="T18" s="40" t="s">
        <v>164</v>
      </c>
    </row>
    <row r="19" spans="1:20" s="16" customFormat="1" ht="21.6" hidden="1" x14ac:dyDescent="0.3">
      <c r="A19" s="24">
        <v>16</v>
      </c>
      <c r="B19" s="9" t="s">
        <v>165</v>
      </c>
      <c r="C19" s="18" t="s">
        <v>166</v>
      </c>
      <c r="D19" s="18" t="s">
        <v>167</v>
      </c>
      <c r="E19" s="18" t="s">
        <v>168</v>
      </c>
      <c r="F19" s="18" t="s">
        <v>169</v>
      </c>
      <c r="G19" s="25" t="s">
        <v>62</v>
      </c>
      <c r="H19" s="18">
        <v>0</v>
      </c>
      <c r="I19" s="18">
        <v>4</v>
      </c>
      <c r="J19" s="18">
        <v>2</v>
      </c>
      <c r="K19" s="18">
        <f t="shared" ref="K19:K24" si="1">+SUM(G19:J19)</f>
        <v>6</v>
      </c>
      <c r="L19" s="18" t="s">
        <v>17</v>
      </c>
      <c r="M19" s="26">
        <v>0.05</v>
      </c>
      <c r="N19" s="18"/>
      <c r="O19" s="28" t="s">
        <v>80</v>
      </c>
      <c r="P19" s="28" t="s">
        <v>170</v>
      </c>
      <c r="Q19" s="28" t="s">
        <v>170</v>
      </c>
    </row>
    <row r="20" spans="1:20" s="16" customFormat="1" ht="43.2" hidden="1" x14ac:dyDescent="0.3">
      <c r="A20" s="16">
        <v>17</v>
      </c>
      <c r="B20" s="9" t="s">
        <v>171</v>
      </c>
      <c r="C20" s="10" t="s">
        <v>172</v>
      </c>
      <c r="D20" s="18" t="s">
        <v>173</v>
      </c>
      <c r="E20" s="18" t="s">
        <v>168</v>
      </c>
      <c r="F20" s="18" t="s">
        <v>77</v>
      </c>
      <c r="G20" s="25" t="s">
        <v>89</v>
      </c>
      <c r="H20" s="18">
        <v>8</v>
      </c>
      <c r="I20" s="18">
        <v>4</v>
      </c>
      <c r="J20" s="18">
        <v>2</v>
      </c>
      <c r="K20" s="18">
        <f t="shared" si="1"/>
        <v>14</v>
      </c>
      <c r="L20" s="18" t="s">
        <v>20</v>
      </c>
      <c r="M20" s="26">
        <v>1</v>
      </c>
      <c r="N20" s="18" t="s">
        <v>114</v>
      </c>
      <c r="O20" s="28" t="s">
        <v>63</v>
      </c>
      <c r="P20" s="28" t="s">
        <v>174</v>
      </c>
      <c r="Q20" s="28" t="s">
        <v>175</v>
      </c>
      <c r="R20" s="16" t="s">
        <v>176</v>
      </c>
      <c r="S20" s="16" t="s">
        <v>177</v>
      </c>
      <c r="T20" s="40" t="s">
        <v>178</v>
      </c>
    </row>
    <row r="21" spans="1:20" s="16" customFormat="1" ht="230.4" hidden="1" x14ac:dyDescent="0.3">
      <c r="A21" s="16">
        <v>18</v>
      </c>
      <c r="B21" s="9" t="s">
        <v>179</v>
      </c>
      <c r="C21" s="18" t="s">
        <v>180</v>
      </c>
      <c r="D21" s="18" t="s">
        <v>181</v>
      </c>
      <c r="E21" s="18" t="s">
        <v>168</v>
      </c>
      <c r="F21" s="18" t="s">
        <v>77</v>
      </c>
      <c r="G21" s="25" t="s">
        <v>89</v>
      </c>
      <c r="H21" s="18">
        <v>0</v>
      </c>
      <c r="I21" s="18">
        <v>4</v>
      </c>
      <c r="J21" s="18">
        <v>2</v>
      </c>
      <c r="K21" s="18">
        <f t="shared" si="1"/>
        <v>6</v>
      </c>
      <c r="L21" s="18" t="s">
        <v>20</v>
      </c>
      <c r="M21" s="26">
        <v>0.2</v>
      </c>
      <c r="N21" s="18" t="s">
        <v>24</v>
      </c>
      <c r="O21" s="28" t="s">
        <v>80</v>
      </c>
      <c r="P21" s="28" t="s">
        <v>174</v>
      </c>
      <c r="Q21" s="28" t="s">
        <v>182</v>
      </c>
      <c r="R21" s="16" t="s">
        <v>183</v>
      </c>
      <c r="S21" s="16" t="s">
        <v>184</v>
      </c>
      <c r="T21" s="16" t="s">
        <v>185</v>
      </c>
    </row>
    <row r="22" spans="1:20" s="16" customFormat="1" ht="43.2" hidden="1" x14ac:dyDescent="0.3">
      <c r="A22" s="16">
        <v>19</v>
      </c>
      <c r="B22" s="9" t="s">
        <v>186</v>
      </c>
      <c r="C22" s="18" t="s">
        <v>187</v>
      </c>
      <c r="D22" s="18" t="s">
        <v>181</v>
      </c>
      <c r="E22" s="18" t="s">
        <v>188</v>
      </c>
      <c r="F22" s="18" t="s">
        <v>189</v>
      </c>
      <c r="G22" s="25" t="s">
        <v>89</v>
      </c>
      <c r="H22" s="18">
        <v>0</v>
      </c>
      <c r="I22" s="18">
        <v>2</v>
      </c>
      <c r="J22" s="18">
        <v>2</v>
      </c>
      <c r="K22" s="18">
        <f t="shared" si="1"/>
        <v>4</v>
      </c>
      <c r="L22" s="18" t="s">
        <v>20</v>
      </c>
      <c r="M22" s="26">
        <v>0.95</v>
      </c>
      <c r="N22" s="18" t="s">
        <v>24</v>
      </c>
      <c r="O22" s="28" t="s">
        <v>80</v>
      </c>
      <c r="P22" s="21" t="s">
        <v>174</v>
      </c>
      <c r="Q22" s="21" t="s">
        <v>182</v>
      </c>
      <c r="R22" s="16" t="s">
        <v>190</v>
      </c>
      <c r="S22" s="16" t="s">
        <v>191</v>
      </c>
      <c r="T22" s="16" t="s">
        <v>192</v>
      </c>
    </row>
    <row r="23" spans="1:20" s="16" customFormat="1" ht="230.4" hidden="1" x14ac:dyDescent="0.3">
      <c r="A23" s="24">
        <v>20</v>
      </c>
      <c r="B23" s="9" t="s">
        <v>193</v>
      </c>
      <c r="C23" s="18" t="s">
        <v>194</v>
      </c>
      <c r="D23" s="47" t="s">
        <v>195</v>
      </c>
      <c r="E23" s="47" t="s">
        <v>60</v>
      </c>
      <c r="F23" s="18" t="s">
        <v>123</v>
      </c>
      <c r="G23" s="25" t="s">
        <v>89</v>
      </c>
      <c r="H23" s="18">
        <v>1</v>
      </c>
      <c r="I23" s="18">
        <v>12</v>
      </c>
      <c r="J23" s="18">
        <v>2</v>
      </c>
      <c r="K23" s="18">
        <f t="shared" si="1"/>
        <v>15</v>
      </c>
      <c r="L23" s="18" t="s">
        <v>17</v>
      </c>
      <c r="M23" s="54">
        <v>0.44999999999999996</v>
      </c>
      <c r="N23" s="18" t="s">
        <v>114</v>
      </c>
      <c r="O23" s="27" t="s">
        <v>80</v>
      </c>
      <c r="P23" s="22" t="s">
        <v>174</v>
      </c>
      <c r="Q23" s="21" t="s">
        <v>175</v>
      </c>
      <c r="R23" s="16" t="s">
        <v>196</v>
      </c>
      <c r="S23" s="16" t="s">
        <v>197</v>
      </c>
      <c r="T23" s="16" t="s">
        <v>198</v>
      </c>
    </row>
    <row r="24" spans="1:20" s="15" customFormat="1" ht="86.4" hidden="1" x14ac:dyDescent="0.3">
      <c r="A24" s="16">
        <v>21</v>
      </c>
      <c r="B24" s="9" t="s">
        <v>199</v>
      </c>
      <c r="C24" s="18" t="s">
        <v>200</v>
      </c>
      <c r="D24" s="18" t="s">
        <v>201</v>
      </c>
      <c r="E24" s="18" t="s">
        <v>16</v>
      </c>
      <c r="F24" s="18" t="s">
        <v>123</v>
      </c>
      <c r="G24" s="25" t="s">
        <v>89</v>
      </c>
      <c r="H24" s="18">
        <v>0</v>
      </c>
      <c r="I24" s="18">
        <v>2</v>
      </c>
      <c r="J24" s="18">
        <v>2</v>
      </c>
      <c r="K24" s="18">
        <f t="shared" si="1"/>
        <v>4</v>
      </c>
      <c r="L24" s="18" t="s">
        <v>17</v>
      </c>
      <c r="M24" s="26">
        <v>0.35000000000000003</v>
      </c>
      <c r="N24" s="18" t="s">
        <v>24</v>
      </c>
      <c r="O24" s="28" t="s">
        <v>80</v>
      </c>
      <c r="P24" s="21" t="s">
        <v>202</v>
      </c>
      <c r="Q24" s="21" t="s">
        <v>203</v>
      </c>
      <c r="R24" s="16" t="s">
        <v>204</v>
      </c>
      <c r="S24" s="16" t="s">
        <v>205</v>
      </c>
      <c r="T24" s="16" t="s">
        <v>198</v>
      </c>
    </row>
    <row r="25" spans="1:20" s="16" customFormat="1" ht="403.2" hidden="1" x14ac:dyDescent="0.3">
      <c r="A25" s="16">
        <v>22</v>
      </c>
      <c r="B25" s="9" t="s">
        <v>206</v>
      </c>
      <c r="C25" s="18" t="s">
        <v>207</v>
      </c>
      <c r="D25" s="47" t="s">
        <v>208</v>
      </c>
      <c r="E25" s="47" t="s">
        <v>60</v>
      </c>
      <c r="F25" s="18" t="s">
        <v>96</v>
      </c>
      <c r="G25" s="25" t="s">
        <v>209</v>
      </c>
      <c r="H25" s="49"/>
      <c r="I25" s="49"/>
      <c r="J25" s="49"/>
      <c r="K25" s="49"/>
      <c r="L25" s="18" t="s">
        <v>17</v>
      </c>
      <c r="M25" s="54">
        <v>0.9</v>
      </c>
      <c r="N25" s="49"/>
      <c r="O25" s="28" t="s">
        <v>80</v>
      </c>
      <c r="P25" s="21" t="s">
        <v>210</v>
      </c>
      <c r="Q25" s="21" t="s">
        <v>211</v>
      </c>
      <c r="R25" s="16" t="s">
        <v>212</v>
      </c>
      <c r="S25" s="16" t="s">
        <v>213</v>
      </c>
      <c r="T25" s="15" t="s">
        <v>214</v>
      </c>
    </row>
    <row r="26" spans="1:20" s="16" customFormat="1" ht="144" x14ac:dyDescent="0.3">
      <c r="A26" s="16">
        <v>23</v>
      </c>
      <c r="B26" s="9" t="s">
        <v>215</v>
      </c>
      <c r="C26" s="18" t="s">
        <v>216</v>
      </c>
      <c r="D26" s="47" t="s">
        <v>217</v>
      </c>
      <c r="E26" s="47" t="s">
        <v>30</v>
      </c>
      <c r="F26" s="18" t="s">
        <v>61</v>
      </c>
      <c r="G26" s="25" t="s">
        <v>62</v>
      </c>
      <c r="H26" s="49"/>
      <c r="I26" s="49"/>
      <c r="J26" s="49"/>
      <c r="K26" s="49"/>
      <c r="L26" s="18" t="s">
        <v>17</v>
      </c>
      <c r="M26" s="54">
        <v>0.65</v>
      </c>
      <c r="N26" s="49"/>
      <c r="O26" s="28" t="s">
        <v>80</v>
      </c>
      <c r="P26" s="21" t="s">
        <v>210</v>
      </c>
      <c r="Q26" s="21" t="s">
        <v>218</v>
      </c>
      <c r="R26" s="16" t="s">
        <v>219</v>
      </c>
      <c r="S26" s="16" t="s">
        <v>220</v>
      </c>
      <c r="T26" s="16" t="s">
        <v>221</v>
      </c>
    </row>
    <row r="27" spans="1:20" s="16" customFormat="1" ht="187.2" hidden="1" x14ac:dyDescent="0.3">
      <c r="A27" s="24">
        <v>24</v>
      </c>
      <c r="B27" s="9" t="s">
        <v>222</v>
      </c>
      <c r="C27" s="18" t="s">
        <v>223</v>
      </c>
      <c r="D27" s="18" t="s">
        <v>208</v>
      </c>
      <c r="E27" s="47" t="s">
        <v>60</v>
      </c>
      <c r="F27" s="18" t="s">
        <v>96</v>
      </c>
      <c r="G27" s="25"/>
      <c r="H27" s="49"/>
      <c r="I27" s="49"/>
      <c r="J27" s="49"/>
      <c r="K27" s="49"/>
      <c r="L27" s="18"/>
      <c r="M27" s="44">
        <v>1</v>
      </c>
      <c r="N27" s="49"/>
      <c r="O27" s="16" t="s">
        <v>63</v>
      </c>
      <c r="P27" s="28" t="s">
        <v>210</v>
      </c>
      <c r="Q27" s="28" t="s">
        <v>211</v>
      </c>
      <c r="R27" s="16" t="s">
        <v>224</v>
      </c>
      <c r="S27" s="16" t="s">
        <v>225</v>
      </c>
      <c r="T27" s="40" t="s">
        <v>226</v>
      </c>
    </row>
    <row r="28" spans="1:20" s="16" customFormat="1" ht="34.200000000000003" hidden="1" customHeight="1" x14ac:dyDescent="0.3">
      <c r="A28" s="16">
        <v>25</v>
      </c>
      <c r="B28" s="9" t="s">
        <v>227</v>
      </c>
      <c r="C28" s="18" t="s">
        <v>228</v>
      </c>
      <c r="D28" s="18" t="s">
        <v>229</v>
      </c>
      <c r="E28" s="18" t="s">
        <v>60</v>
      </c>
      <c r="F28" s="18" t="s">
        <v>123</v>
      </c>
      <c r="G28" s="25" t="s">
        <v>78</v>
      </c>
      <c r="H28" s="18">
        <v>8</v>
      </c>
      <c r="I28" s="18">
        <v>12</v>
      </c>
      <c r="J28" s="18">
        <v>2</v>
      </c>
      <c r="K28" s="18">
        <f t="shared" ref="K28:K34" si="2">+SUM(G28:J28)</f>
        <v>22</v>
      </c>
      <c r="L28" s="18" t="s">
        <v>20</v>
      </c>
      <c r="M28" s="26">
        <v>0.35</v>
      </c>
      <c r="N28" s="18" t="s">
        <v>114</v>
      </c>
      <c r="O28" s="28" t="s">
        <v>80</v>
      </c>
      <c r="P28" s="28" t="s">
        <v>230</v>
      </c>
      <c r="Q28" s="28" t="s">
        <v>231</v>
      </c>
      <c r="R28" s="16" t="s">
        <v>232</v>
      </c>
      <c r="S28" s="16" t="s">
        <v>233</v>
      </c>
      <c r="T28" s="16" t="s">
        <v>126</v>
      </c>
    </row>
    <row r="29" spans="1:20" s="16" customFormat="1" ht="187.2" hidden="1" x14ac:dyDescent="0.3">
      <c r="A29" s="16">
        <v>26</v>
      </c>
      <c r="B29" s="9" t="s">
        <v>234</v>
      </c>
      <c r="C29" s="18" t="s">
        <v>235</v>
      </c>
      <c r="D29" s="18" t="s">
        <v>229</v>
      </c>
      <c r="E29" s="18" t="s">
        <v>60</v>
      </c>
      <c r="F29" s="18" t="s">
        <v>123</v>
      </c>
      <c r="G29" s="25" t="s">
        <v>78</v>
      </c>
      <c r="H29" s="18">
        <v>8</v>
      </c>
      <c r="I29" s="18">
        <v>12</v>
      </c>
      <c r="J29" s="18">
        <v>2</v>
      </c>
      <c r="K29" s="18">
        <f t="shared" si="2"/>
        <v>22</v>
      </c>
      <c r="L29" s="18" t="s">
        <v>20</v>
      </c>
      <c r="M29" s="26">
        <v>1</v>
      </c>
      <c r="N29" s="18" t="s">
        <v>114</v>
      </c>
      <c r="O29" s="28" t="s">
        <v>63</v>
      </c>
      <c r="P29" s="28" t="s">
        <v>230</v>
      </c>
      <c r="Q29" s="28" t="s">
        <v>231</v>
      </c>
      <c r="R29" s="16" t="s">
        <v>236</v>
      </c>
      <c r="S29" s="16" t="s">
        <v>237</v>
      </c>
      <c r="T29" s="16" t="s">
        <v>238</v>
      </c>
    </row>
    <row r="30" spans="1:20" s="16" customFormat="1" ht="57.6" hidden="1" x14ac:dyDescent="0.3">
      <c r="A30" s="16">
        <v>27</v>
      </c>
      <c r="B30" s="9" t="s">
        <v>239</v>
      </c>
      <c r="C30" s="18" t="s">
        <v>240</v>
      </c>
      <c r="D30" s="18" t="s">
        <v>241</v>
      </c>
      <c r="E30" s="18" t="s">
        <v>168</v>
      </c>
      <c r="F30" s="18" t="s">
        <v>96</v>
      </c>
      <c r="G30" s="25" t="s">
        <v>89</v>
      </c>
      <c r="H30" s="18">
        <v>8</v>
      </c>
      <c r="I30" s="18">
        <v>12</v>
      </c>
      <c r="J30" s="18">
        <v>2</v>
      </c>
      <c r="K30" s="18">
        <f t="shared" si="2"/>
        <v>22</v>
      </c>
      <c r="L30" s="18" t="s">
        <v>17</v>
      </c>
      <c r="M30" s="26">
        <v>0.1</v>
      </c>
      <c r="N30" s="18"/>
      <c r="O30" s="21" t="s">
        <v>80</v>
      </c>
      <c r="P30" s="21" t="s">
        <v>230</v>
      </c>
      <c r="Q30" s="28" t="s">
        <v>242</v>
      </c>
      <c r="R30" s="16" t="s">
        <v>243</v>
      </c>
      <c r="S30" s="16" t="s">
        <v>244</v>
      </c>
      <c r="T30" s="16" t="s">
        <v>245</v>
      </c>
    </row>
    <row r="31" spans="1:20" s="16" customFormat="1" ht="43.2" hidden="1" x14ac:dyDescent="0.3">
      <c r="A31" s="24">
        <v>28</v>
      </c>
      <c r="B31" s="16" t="s">
        <v>246</v>
      </c>
      <c r="C31" s="18" t="s">
        <v>247</v>
      </c>
      <c r="D31" s="18" t="s">
        <v>248</v>
      </c>
      <c r="E31" s="18" t="s">
        <v>60</v>
      </c>
      <c r="F31" s="18" t="s">
        <v>123</v>
      </c>
      <c r="G31" s="25" t="s">
        <v>89</v>
      </c>
      <c r="H31" s="18">
        <v>0</v>
      </c>
      <c r="I31" s="18">
        <v>12</v>
      </c>
      <c r="J31" s="18">
        <v>2</v>
      </c>
      <c r="K31" s="18">
        <f t="shared" si="2"/>
        <v>14</v>
      </c>
      <c r="L31" s="18" t="s">
        <v>17</v>
      </c>
      <c r="M31" s="26">
        <v>1</v>
      </c>
      <c r="N31" s="18" t="s">
        <v>24</v>
      </c>
      <c r="O31" s="21" t="s">
        <v>63</v>
      </c>
      <c r="P31" s="28" t="s">
        <v>230</v>
      </c>
      <c r="Q31" s="21" t="s">
        <v>231</v>
      </c>
      <c r="R31" s="16" t="s">
        <v>249</v>
      </c>
      <c r="S31" s="16" t="s">
        <v>249</v>
      </c>
      <c r="T31" s="16" t="s">
        <v>250</v>
      </c>
    </row>
    <row r="32" spans="1:20" s="16" customFormat="1" ht="158.4" hidden="1" x14ac:dyDescent="0.3">
      <c r="A32" s="16">
        <v>29</v>
      </c>
      <c r="B32" s="9" t="s">
        <v>251</v>
      </c>
      <c r="C32" s="18" t="s">
        <v>252</v>
      </c>
      <c r="D32" s="18" t="s">
        <v>253</v>
      </c>
      <c r="E32" s="18" t="s">
        <v>60</v>
      </c>
      <c r="F32" s="18" t="s">
        <v>123</v>
      </c>
      <c r="G32" s="25" t="s">
        <v>89</v>
      </c>
      <c r="H32" s="18">
        <v>0</v>
      </c>
      <c r="I32" s="18">
        <v>12</v>
      </c>
      <c r="J32" s="18">
        <v>2</v>
      </c>
      <c r="K32" s="18">
        <f t="shared" si="2"/>
        <v>14</v>
      </c>
      <c r="L32" s="18" t="s">
        <v>17</v>
      </c>
      <c r="M32" s="26">
        <v>0.8</v>
      </c>
      <c r="N32" s="18" t="s">
        <v>24</v>
      </c>
      <c r="O32" s="27" t="s">
        <v>80</v>
      </c>
      <c r="P32" s="28" t="s">
        <v>230</v>
      </c>
      <c r="Q32" s="28" t="s">
        <v>231</v>
      </c>
      <c r="R32" s="16" t="s">
        <v>254</v>
      </c>
      <c r="S32" s="16" t="s">
        <v>255</v>
      </c>
      <c r="T32" s="16" t="s">
        <v>256</v>
      </c>
    </row>
    <row r="33" spans="1:20" s="16" customFormat="1" ht="158.4" hidden="1" x14ac:dyDescent="0.3">
      <c r="A33" s="16">
        <v>30</v>
      </c>
      <c r="B33" s="9" t="s">
        <v>257</v>
      </c>
      <c r="C33" s="18" t="s">
        <v>258</v>
      </c>
      <c r="D33" s="18" t="s">
        <v>253</v>
      </c>
      <c r="E33" s="18" t="s">
        <v>60</v>
      </c>
      <c r="F33" s="18" t="s">
        <v>123</v>
      </c>
      <c r="G33" s="25" t="s">
        <v>89</v>
      </c>
      <c r="H33" s="18">
        <v>0</v>
      </c>
      <c r="I33" s="18">
        <v>12</v>
      </c>
      <c r="J33" s="18">
        <v>2</v>
      </c>
      <c r="K33" s="18">
        <f t="shared" si="2"/>
        <v>14</v>
      </c>
      <c r="L33" s="18" t="s">
        <v>17</v>
      </c>
      <c r="M33" s="26">
        <v>0.55000000000000004</v>
      </c>
      <c r="N33" s="18" t="s">
        <v>24</v>
      </c>
      <c r="O33" s="28" t="s">
        <v>80</v>
      </c>
      <c r="P33" s="28" t="s">
        <v>230</v>
      </c>
      <c r="Q33" s="28" t="s">
        <v>231</v>
      </c>
      <c r="R33" s="16" t="s">
        <v>259</v>
      </c>
      <c r="S33" s="16" t="s">
        <v>260</v>
      </c>
      <c r="T33" s="16" t="s">
        <v>261</v>
      </c>
    </row>
    <row r="34" spans="1:20" s="16" customFormat="1" ht="77.400000000000006" hidden="1" customHeight="1" x14ac:dyDescent="0.3">
      <c r="A34" s="16">
        <v>31</v>
      </c>
      <c r="B34" s="9" t="s">
        <v>262</v>
      </c>
      <c r="C34" s="18" t="s">
        <v>263</v>
      </c>
      <c r="D34" s="18" t="s">
        <v>253</v>
      </c>
      <c r="E34" s="18" t="s">
        <v>60</v>
      </c>
      <c r="F34" s="18" t="s">
        <v>96</v>
      </c>
      <c r="G34" s="25" t="s">
        <v>89</v>
      </c>
      <c r="H34" s="18">
        <v>0</v>
      </c>
      <c r="I34" s="18">
        <v>4</v>
      </c>
      <c r="J34" s="18">
        <v>2</v>
      </c>
      <c r="K34" s="18">
        <f t="shared" si="2"/>
        <v>6</v>
      </c>
      <c r="L34" s="18" t="s">
        <v>17</v>
      </c>
      <c r="M34" s="26">
        <v>1.0000000000000002</v>
      </c>
      <c r="N34" s="18"/>
      <c r="O34" s="28" t="s">
        <v>63</v>
      </c>
      <c r="P34" s="28" t="s">
        <v>230</v>
      </c>
      <c r="Q34" s="28" t="s">
        <v>230</v>
      </c>
      <c r="R34" s="16" t="s">
        <v>264</v>
      </c>
      <c r="S34" s="16" t="s">
        <v>265</v>
      </c>
      <c r="T34" s="15" t="s">
        <v>266</v>
      </c>
    </row>
    <row r="35" spans="1:20" s="16" customFormat="1" ht="288" x14ac:dyDescent="0.3">
      <c r="A35" s="24">
        <v>32</v>
      </c>
      <c r="B35" s="9" t="s">
        <v>267</v>
      </c>
      <c r="C35" s="18" t="s">
        <v>268</v>
      </c>
      <c r="D35" s="47" t="s">
        <v>269</v>
      </c>
      <c r="E35" s="49" t="s">
        <v>30</v>
      </c>
      <c r="F35" s="18" t="s">
        <v>61</v>
      </c>
      <c r="G35" s="25" t="s">
        <v>89</v>
      </c>
      <c r="H35" s="49"/>
      <c r="I35" s="49"/>
      <c r="J35" s="49"/>
      <c r="K35" s="49"/>
      <c r="L35" s="18" t="s">
        <v>17</v>
      </c>
      <c r="M35" s="54">
        <v>0.1</v>
      </c>
      <c r="N35" s="49"/>
      <c r="O35" s="27" t="s">
        <v>80</v>
      </c>
      <c r="P35" s="28" t="s">
        <v>230</v>
      </c>
      <c r="Q35" s="28" t="s">
        <v>270</v>
      </c>
      <c r="R35" s="16" t="s">
        <v>271</v>
      </c>
      <c r="S35" s="16" t="s">
        <v>272</v>
      </c>
      <c r="T35" s="16" t="s">
        <v>273</v>
      </c>
    </row>
    <row r="36" spans="1:20" s="16" customFormat="1" ht="144" x14ac:dyDescent="0.3">
      <c r="A36" s="16">
        <v>33</v>
      </c>
      <c r="B36" s="9" t="s">
        <v>274</v>
      </c>
      <c r="C36" s="18" t="s">
        <v>275</v>
      </c>
      <c r="D36" s="47" t="s">
        <v>253</v>
      </c>
      <c r="E36" s="47" t="s">
        <v>30</v>
      </c>
      <c r="F36" s="18" t="s">
        <v>61</v>
      </c>
      <c r="G36" s="25" t="s">
        <v>209</v>
      </c>
      <c r="H36" s="49"/>
      <c r="I36" s="49"/>
      <c r="J36" s="49"/>
      <c r="K36" s="49"/>
      <c r="L36" s="18" t="s">
        <v>17</v>
      </c>
      <c r="M36" s="54">
        <v>0.75</v>
      </c>
      <c r="N36" s="49"/>
      <c r="O36" s="27" t="s">
        <v>80</v>
      </c>
      <c r="P36" s="28" t="s">
        <v>230</v>
      </c>
      <c r="Q36" s="21" t="s">
        <v>231</v>
      </c>
      <c r="R36" s="16" t="s">
        <v>276</v>
      </c>
      <c r="S36" s="16" t="s">
        <v>277</v>
      </c>
      <c r="T36" s="16" t="s">
        <v>221</v>
      </c>
    </row>
    <row r="37" spans="1:20" s="16" customFormat="1" ht="345.6" x14ac:dyDescent="0.3">
      <c r="A37" s="16">
        <v>34</v>
      </c>
      <c r="B37" s="9" t="s">
        <v>278</v>
      </c>
      <c r="C37" s="18" t="s">
        <v>279</v>
      </c>
      <c r="D37" s="18" t="s">
        <v>280</v>
      </c>
      <c r="E37" s="18" t="s">
        <v>30</v>
      </c>
      <c r="F37" s="18" t="s">
        <v>61</v>
      </c>
      <c r="G37" s="25" t="s">
        <v>113</v>
      </c>
      <c r="H37" s="18">
        <v>0</v>
      </c>
      <c r="I37" s="18">
        <v>8</v>
      </c>
      <c r="J37" s="18">
        <v>2</v>
      </c>
      <c r="K37" s="18">
        <f t="shared" ref="K37:K42" si="3">+SUM(G37:J37)</f>
        <v>10</v>
      </c>
      <c r="L37" s="18" t="s">
        <v>20</v>
      </c>
      <c r="M37" s="26">
        <v>1.0000000000000002</v>
      </c>
      <c r="N37" s="18" t="s">
        <v>281</v>
      </c>
      <c r="O37" s="28" t="s">
        <v>63</v>
      </c>
      <c r="P37" s="28" t="s">
        <v>282</v>
      </c>
      <c r="Q37" s="28" t="s">
        <v>283</v>
      </c>
      <c r="R37" s="16" t="s">
        <v>284</v>
      </c>
      <c r="S37" s="16" t="s">
        <v>285</v>
      </c>
      <c r="T37" s="15" t="s">
        <v>286</v>
      </c>
    </row>
    <row r="38" spans="1:20" s="16" customFormat="1" ht="244.8" hidden="1" x14ac:dyDescent="0.3">
      <c r="A38" s="16">
        <v>35</v>
      </c>
      <c r="B38" s="9" t="s">
        <v>287</v>
      </c>
      <c r="C38" s="18" t="s">
        <v>288</v>
      </c>
      <c r="D38" s="18" t="s">
        <v>289</v>
      </c>
      <c r="E38" s="18" t="s">
        <v>30</v>
      </c>
      <c r="F38" s="29" t="s">
        <v>123</v>
      </c>
      <c r="G38" s="25" t="s">
        <v>209</v>
      </c>
      <c r="H38" s="18">
        <v>0</v>
      </c>
      <c r="I38" s="18">
        <v>2</v>
      </c>
      <c r="J38" s="18">
        <v>2</v>
      </c>
      <c r="K38" s="18">
        <f t="shared" si="3"/>
        <v>4</v>
      </c>
      <c r="L38" s="18" t="s">
        <v>20</v>
      </c>
      <c r="M38" s="26">
        <v>0.65000000000000013</v>
      </c>
      <c r="N38" s="18" t="s">
        <v>149</v>
      </c>
      <c r="O38" s="27" t="s">
        <v>80</v>
      </c>
      <c r="P38" s="28" t="s">
        <v>282</v>
      </c>
      <c r="Q38" s="28" t="s">
        <v>290</v>
      </c>
      <c r="R38" s="16" t="s">
        <v>291</v>
      </c>
      <c r="S38" s="16" t="s">
        <v>292</v>
      </c>
      <c r="T38" s="16" t="s">
        <v>293</v>
      </c>
    </row>
    <row r="39" spans="1:20" s="16" customFormat="1" ht="409.6" x14ac:dyDescent="0.3">
      <c r="A39" s="24">
        <v>36</v>
      </c>
      <c r="B39" s="9" t="s">
        <v>294</v>
      </c>
      <c r="C39" s="18" t="s">
        <v>295</v>
      </c>
      <c r="D39" s="18" t="s">
        <v>289</v>
      </c>
      <c r="E39" s="18" t="s">
        <v>30</v>
      </c>
      <c r="F39" s="18" t="s">
        <v>61</v>
      </c>
      <c r="G39" s="25" t="s">
        <v>209</v>
      </c>
      <c r="H39" s="18"/>
      <c r="I39" s="18"/>
      <c r="J39" s="18"/>
      <c r="K39" s="18">
        <f t="shared" si="3"/>
        <v>0</v>
      </c>
      <c r="L39" s="18" t="s">
        <v>20</v>
      </c>
      <c r="M39" s="26">
        <v>0.82</v>
      </c>
      <c r="N39" s="18"/>
      <c r="O39" s="28" t="s">
        <v>80</v>
      </c>
      <c r="P39" s="28" t="s">
        <v>282</v>
      </c>
      <c r="Q39" s="28" t="s">
        <v>290</v>
      </c>
      <c r="R39" s="16" t="s">
        <v>296</v>
      </c>
      <c r="S39" s="16" t="s">
        <v>297</v>
      </c>
      <c r="T39" s="15" t="s">
        <v>298</v>
      </c>
    </row>
    <row r="40" spans="1:20" s="16" customFormat="1" ht="216" x14ac:dyDescent="0.3">
      <c r="A40" s="16">
        <v>37</v>
      </c>
      <c r="B40" s="9" t="s">
        <v>299</v>
      </c>
      <c r="C40" s="18" t="s">
        <v>300</v>
      </c>
      <c r="D40" s="18" t="s">
        <v>301</v>
      </c>
      <c r="E40" s="18" t="s">
        <v>60</v>
      </c>
      <c r="F40" s="18" t="s">
        <v>61</v>
      </c>
      <c r="G40" s="25" t="s">
        <v>89</v>
      </c>
      <c r="H40" s="18">
        <v>8</v>
      </c>
      <c r="I40" s="18">
        <v>12</v>
      </c>
      <c r="J40" s="18">
        <v>2</v>
      </c>
      <c r="K40" s="18">
        <f t="shared" si="3"/>
        <v>22</v>
      </c>
      <c r="L40" s="18" t="s">
        <v>17</v>
      </c>
      <c r="M40" s="26">
        <v>0.30000000000000004</v>
      </c>
      <c r="N40" s="18"/>
      <c r="O40" s="28" t="s">
        <v>80</v>
      </c>
      <c r="P40" s="28" t="s">
        <v>282</v>
      </c>
      <c r="Q40" s="28" t="s">
        <v>302</v>
      </c>
      <c r="R40" s="16" t="s">
        <v>303</v>
      </c>
      <c r="S40" s="16" t="s">
        <v>427</v>
      </c>
      <c r="T40" s="16" t="s">
        <v>304</v>
      </c>
    </row>
    <row r="41" spans="1:20" s="16" customFormat="1" ht="129.6" x14ac:dyDescent="0.3">
      <c r="A41" s="16">
        <v>38</v>
      </c>
      <c r="B41" s="9" t="s">
        <v>305</v>
      </c>
      <c r="C41" s="18" t="s">
        <v>306</v>
      </c>
      <c r="D41" s="18" t="s">
        <v>301</v>
      </c>
      <c r="E41" s="18" t="s">
        <v>60</v>
      </c>
      <c r="F41" s="18" t="s">
        <v>61</v>
      </c>
      <c r="G41" s="25" t="s">
        <v>89</v>
      </c>
      <c r="H41" s="18">
        <v>8</v>
      </c>
      <c r="I41" s="18">
        <v>12</v>
      </c>
      <c r="J41" s="18">
        <v>2</v>
      </c>
      <c r="K41" s="18">
        <f t="shared" si="3"/>
        <v>22</v>
      </c>
      <c r="L41" s="18" t="s">
        <v>17</v>
      </c>
      <c r="M41" s="26">
        <v>0.5</v>
      </c>
      <c r="N41" s="18"/>
      <c r="O41" s="28" t="s">
        <v>80</v>
      </c>
      <c r="P41" s="28" t="s">
        <v>282</v>
      </c>
      <c r="Q41" s="28" t="s">
        <v>302</v>
      </c>
      <c r="R41" s="16" t="s">
        <v>307</v>
      </c>
      <c r="S41" s="16" t="s">
        <v>308</v>
      </c>
      <c r="T41" s="16" t="s">
        <v>309</v>
      </c>
    </row>
    <row r="42" spans="1:20" s="16" customFormat="1" ht="129.6" hidden="1" x14ac:dyDescent="0.3">
      <c r="A42" s="16">
        <v>39</v>
      </c>
      <c r="B42" s="9" t="s">
        <v>310</v>
      </c>
      <c r="C42" s="18" t="s">
        <v>311</v>
      </c>
      <c r="D42" s="47" t="s">
        <v>229</v>
      </c>
      <c r="E42" s="47" t="s">
        <v>60</v>
      </c>
      <c r="F42" s="18" t="s">
        <v>123</v>
      </c>
      <c r="G42" s="25" t="s">
        <v>89</v>
      </c>
      <c r="H42" s="18">
        <v>5</v>
      </c>
      <c r="I42" s="18">
        <v>12</v>
      </c>
      <c r="J42" s="18">
        <v>2</v>
      </c>
      <c r="K42" s="18">
        <f t="shared" si="3"/>
        <v>19</v>
      </c>
      <c r="L42" s="18" t="s">
        <v>17</v>
      </c>
      <c r="M42" s="54">
        <v>0.9</v>
      </c>
      <c r="N42" s="18" t="s">
        <v>24</v>
      </c>
      <c r="O42" s="28" t="s">
        <v>80</v>
      </c>
      <c r="P42" s="28" t="s">
        <v>282</v>
      </c>
      <c r="Q42" s="21" t="s">
        <v>290</v>
      </c>
      <c r="R42" s="15" t="s">
        <v>312</v>
      </c>
      <c r="S42" s="16" t="s">
        <v>313</v>
      </c>
      <c r="T42" s="16" t="s">
        <v>314</v>
      </c>
    </row>
    <row r="43" spans="1:20" s="16" customFormat="1" ht="159" hidden="1" thickBot="1" x14ac:dyDescent="0.35">
      <c r="A43" s="24">
        <v>40</v>
      </c>
      <c r="B43" s="9" t="s">
        <v>315</v>
      </c>
      <c r="C43" s="18" t="s">
        <v>316</v>
      </c>
      <c r="D43" s="30" t="s">
        <v>289</v>
      </c>
      <c r="E43" s="50" t="s">
        <v>60</v>
      </c>
      <c r="F43" s="18" t="s">
        <v>77</v>
      </c>
      <c r="G43" s="25" t="s">
        <v>89</v>
      </c>
      <c r="H43" s="51"/>
      <c r="I43" s="49"/>
      <c r="J43" s="49"/>
      <c r="K43" s="49"/>
      <c r="L43" s="18" t="s">
        <v>20</v>
      </c>
      <c r="M43" s="26">
        <v>0.95000000000000007</v>
      </c>
      <c r="N43" s="49"/>
      <c r="O43" s="28" t="s">
        <v>80</v>
      </c>
      <c r="P43" s="28" t="s">
        <v>282</v>
      </c>
      <c r="Q43" s="28" t="s">
        <v>290</v>
      </c>
      <c r="R43" s="16" t="s">
        <v>317</v>
      </c>
      <c r="S43" s="16" t="s">
        <v>318</v>
      </c>
      <c r="T43" s="40" t="s">
        <v>319</v>
      </c>
    </row>
    <row r="44" spans="1:20" s="16" customFormat="1" ht="87.6" hidden="1" customHeight="1" x14ac:dyDescent="0.3">
      <c r="A44" s="16">
        <v>41</v>
      </c>
      <c r="B44" s="9" t="s">
        <v>320</v>
      </c>
      <c r="C44" s="18" t="s">
        <v>321</v>
      </c>
      <c r="D44" s="21" t="s">
        <v>301</v>
      </c>
      <c r="E44" s="21" t="s">
        <v>322</v>
      </c>
      <c r="F44" s="32" t="s">
        <v>189</v>
      </c>
      <c r="G44" s="45"/>
      <c r="H44" s="9"/>
      <c r="I44" s="9"/>
      <c r="J44" s="9"/>
      <c r="K44" s="9"/>
      <c r="L44" s="52"/>
      <c r="M44" s="42">
        <v>0.95000000000000007</v>
      </c>
      <c r="N44" s="9"/>
      <c r="O44" s="43" t="s">
        <v>80</v>
      </c>
      <c r="P44" s="9" t="s">
        <v>282</v>
      </c>
      <c r="Q44" s="9" t="s">
        <v>302</v>
      </c>
      <c r="R44" s="16" t="s">
        <v>323</v>
      </c>
      <c r="S44" s="16" t="s">
        <v>324</v>
      </c>
      <c r="T44" s="16" t="s">
        <v>192</v>
      </c>
    </row>
    <row r="45" spans="1:20" s="16" customFormat="1" ht="158.4" hidden="1" x14ac:dyDescent="0.3">
      <c r="A45" s="16">
        <v>42</v>
      </c>
      <c r="B45" s="9" t="s">
        <v>325</v>
      </c>
      <c r="C45" s="45" t="s">
        <v>326</v>
      </c>
      <c r="D45" s="9" t="s">
        <v>289</v>
      </c>
      <c r="E45" s="9" t="s">
        <v>327</v>
      </c>
      <c r="F45" s="9" t="s">
        <v>77</v>
      </c>
      <c r="G45" s="45"/>
      <c r="H45" s="9"/>
      <c r="I45" s="9"/>
      <c r="J45" s="9"/>
      <c r="K45" s="9"/>
      <c r="L45" s="52"/>
      <c r="M45" s="42">
        <v>0.45</v>
      </c>
      <c r="N45" s="9"/>
      <c r="O45" s="43" t="s">
        <v>80</v>
      </c>
      <c r="P45" s="9" t="s">
        <v>282</v>
      </c>
      <c r="Q45" s="9" t="s">
        <v>328</v>
      </c>
      <c r="R45" s="16" t="s">
        <v>329</v>
      </c>
      <c r="S45" s="16" t="s">
        <v>330</v>
      </c>
      <c r="T45" s="16" t="s">
        <v>331</v>
      </c>
    </row>
    <row r="46" spans="1:20" s="16" customFormat="1" ht="230.4" x14ac:dyDescent="0.3">
      <c r="A46" s="16">
        <v>43</v>
      </c>
      <c r="B46" s="9" t="s">
        <v>332</v>
      </c>
      <c r="C46" s="18" t="s">
        <v>333</v>
      </c>
      <c r="D46" s="21" t="s">
        <v>334</v>
      </c>
      <c r="E46" s="21" t="s">
        <v>60</v>
      </c>
      <c r="F46" s="21" t="s">
        <v>61</v>
      </c>
      <c r="G46" s="25" t="s">
        <v>89</v>
      </c>
      <c r="H46" s="21">
        <v>8</v>
      </c>
      <c r="I46" s="21">
        <v>8</v>
      </c>
      <c r="J46" s="21">
        <v>2</v>
      </c>
      <c r="K46" s="21">
        <f t="shared" ref="K46:K56" si="4">+SUM(G46:J46)</f>
        <v>18</v>
      </c>
      <c r="L46" s="22" t="s">
        <v>20</v>
      </c>
      <c r="M46" s="37">
        <v>0.5</v>
      </c>
      <c r="N46" s="21" t="s">
        <v>24</v>
      </c>
      <c r="O46" s="28" t="s">
        <v>80</v>
      </c>
      <c r="P46" s="28" t="s">
        <v>335</v>
      </c>
      <c r="Q46" s="28" t="s">
        <v>336</v>
      </c>
      <c r="R46" s="16" t="s">
        <v>337</v>
      </c>
      <c r="S46" s="16" t="s">
        <v>338</v>
      </c>
      <c r="T46" s="16" t="s">
        <v>339</v>
      </c>
    </row>
    <row r="47" spans="1:20" s="16" customFormat="1" ht="57.6" hidden="1" x14ac:dyDescent="0.3">
      <c r="A47" s="16">
        <v>44</v>
      </c>
      <c r="B47" s="9" t="s">
        <v>340</v>
      </c>
      <c r="C47" s="18" t="s">
        <v>340</v>
      </c>
      <c r="D47" s="21" t="s">
        <v>15</v>
      </c>
      <c r="E47" s="21" t="s">
        <v>16</v>
      </c>
      <c r="F47" s="21" t="s">
        <v>77</v>
      </c>
      <c r="G47" s="25" t="s">
        <v>209</v>
      </c>
      <c r="H47" s="21">
        <v>8</v>
      </c>
      <c r="I47" s="21">
        <v>2</v>
      </c>
      <c r="J47" s="21">
        <v>2</v>
      </c>
      <c r="K47" s="21">
        <f t="shared" si="4"/>
        <v>12</v>
      </c>
      <c r="L47" s="22" t="s">
        <v>20</v>
      </c>
      <c r="M47" s="37">
        <v>0.90000000000000013</v>
      </c>
      <c r="N47" s="21" t="s">
        <v>24</v>
      </c>
      <c r="O47" s="28" t="s">
        <v>80</v>
      </c>
      <c r="P47" s="28" t="s">
        <v>335</v>
      </c>
      <c r="Q47" s="28" t="s">
        <v>341</v>
      </c>
      <c r="R47" s="16" t="s">
        <v>342</v>
      </c>
      <c r="S47" s="16" t="s">
        <v>343</v>
      </c>
      <c r="T47" s="16" t="s">
        <v>344</v>
      </c>
    </row>
    <row r="48" spans="1:20" s="16" customFormat="1" ht="43.2" hidden="1" x14ac:dyDescent="0.3">
      <c r="A48" s="16">
        <v>45</v>
      </c>
      <c r="B48" s="9" t="s">
        <v>345</v>
      </c>
      <c r="C48" s="18" t="s">
        <v>346</v>
      </c>
      <c r="D48" s="21" t="s">
        <v>15</v>
      </c>
      <c r="E48" s="21" t="s">
        <v>16</v>
      </c>
      <c r="F48" s="21" t="s">
        <v>77</v>
      </c>
      <c r="G48" s="25" t="s">
        <v>89</v>
      </c>
      <c r="H48" s="21">
        <v>8</v>
      </c>
      <c r="I48" s="21">
        <v>2</v>
      </c>
      <c r="J48" s="21">
        <v>2</v>
      </c>
      <c r="K48" s="21">
        <f t="shared" si="4"/>
        <v>12</v>
      </c>
      <c r="L48" s="22" t="s">
        <v>20</v>
      </c>
      <c r="M48" s="37">
        <v>1</v>
      </c>
      <c r="N48" s="21" t="s">
        <v>24</v>
      </c>
      <c r="O48" s="28" t="s">
        <v>63</v>
      </c>
      <c r="P48" s="21" t="s">
        <v>335</v>
      </c>
      <c r="Q48" s="21" t="s">
        <v>341</v>
      </c>
      <c r="R48" s="16" t="s">
        <v>347</v>
      </c>
      <c r="S48" s="16" t="s">
        <v>348</v>
      </c>
      <c r="T48" s="33" t="s">
        <v>349</v>
      </c>
    </row>
    <row r="49" spans="1:20" s="16" customFormat="1" ht="103.2" hidden="1" customHeight="1" x14ac:dyDescent="0.3">
      <c r="A49" s="24">
        <v>46</v>
      </c>
      <c r="B49" s="9" t="s">
        <v>350</v>
      </c>
      <c r="C49" s="18" t="s">
        <v>351</v>
      </c>
      <c r="D49" s="21" t="s">
        <v>15</v>
      </c>
      <c r="E49" s="21" t="s">
        <v>16</v>
      </c>
      <c r="F49" s="21" t="s">
        <v>77</v>
      </c>
      <c r="G49" s="25" t="s">
        <v>89</v>
      </c>
      <c r="H49" s="21">
        <v>8</v>
      </c>
      <c r="I49" s="21">
        <v>2</v>
      </c>
      <c r="J49" s="22">
        <v>2</v>
      </c>
      <c r="K49" s="18">
        <f t="shared" si="4"/>
        <v>12</v>
      </c>
      <c r="L49" s="22" t="s">
        <v>20</v>
      </c>
      <c r="M49" s="37">
        <v>0.99999999999999989</v>
      </c>
      <c r="N49" s="18" t="s">
        <v>24</v>
      </c>
      <c r="O49" s="28" t="s">
        <v>63</v>
      </c>
      <c r="P49" s="21" t="s">
        <v>335</v>
      </c>
      <c r="Q49" s="21" t="s">
        <v>341</v>
      </c>
      <c r="R49" s="16" t="s">
        <v>352</v>
      </c>
      <c r="S49" s="16" t="s">
        <v>353</v>
      </c>
      <c r="T49" s="33" t="s">
        <v>354</v>
      </c>
    </row>
    <row r="50" spans="1:20" s="16" customFormat="1" ht="57.6" hidden="1" x14ac:dyDescent="0.3">
      <c r="A50" s="16">
        <v>47</v>
      </c>
      <c r="B50" s="9" t="s">
        <v>355</v>
      </c>
      <c r="C50" s="22" t="s">
        <v>356</v>
      </c>
      <c r="D50" s="21" t="s">
        <v>15</v>
      </c>
      <c r="E50" s="21" t="s">
        <v>16</v>
      </c>
      <c r="F50" s="21" t="s">
        <v>77</v>
      </c>
      <c r="G50" s="25" t="s">
        <v>209</v>
      </c>
      <c r="H50" s="21">
        <v>8</v>
      </c>
      <c r="I50" s="21">
        <v>2</v>
      </c>
      <c r="J50" s="22">
        <v>2</v>
      </c>
      <c r="K50" s="18">
        <f t="shared" si="4"/>
        <v>12</v>
      </c>
      <c r="L50" s="22" t="s">
        <v>20</v>
      </c>
      <c r="M50" s="37">
        <v>1.0000000000000002</v>
      </c>
      <c r="N50" s="18" t="s">
        <v>24</v>
      </c>
      <c r="O50" s="28" t="s">
        <v>63</v>
      </c>
      <c r="P50" s="21" t="s">
        <v>335</v>
      </c>
      <c r="Q50" s="21" t="s">
        <v>341</v>
      </c>
      <c r="R50" s="16" t="s">
        <v>357</v>
      </c>
      <c r="S50" s="16" t="s">
        <v>358</v>
      </c>
      <c r="T50" s="33" t="s">
        <v>286</v>
      </c>
    </row>
    <row r="51" spans="1:20" s="16" customFormat="1" ht="72" hidden="1" x14ac:dyDescent="0.3">
      <c r="A51" s="16">
        <v>48</v>
      </c>
      <c r="B51" s="9" t="s">
        <v>359</v>
      </c>
      <c r="C51" s="21" t="s">
        <v>360</v>
      </c>
      <c r="D51" s="21" t="s">
        <v>361</v>
      </c>
      <c r="E51" s="21" t="s">
        <v>16</v>
      </c>
      <c r="F51" s="21" t="s">
        <v>77</v>
      </c>
      <c r="G51" s="25" t="s">
        <v>89</v>
      </c>
      <c r="H51" s="21">
        <v>0</v>
      </c>
      <c r="I51" s="21">
        <v>8</v>
      </c>
      <c r="J51" s="21">
        <v>2</v>
      </c>
      <c r="K51" s="21">
        <f t="shared" si="4"/>
        <v>10</v>
      </c>
      <c r="L51" s="21" t="s">
        <v>20</v>
      </c>
      <c r="M51" s="37">
        <v>1</v>
      </c>
      <c r="N51" s="21"/>
      <c r="O51" s="28" t="s">
        <v>63</v>
      </c>
      <c r="P51" s="21" t="s">
        <v>335</v>
      </c>
      <c r="Q51" s="21" t="s">
        <v>341</v>
      </c>
      <c r="R51" s="16" t="s">
        <v>362</v>
      </c>
      <c r="S51" s="16" t="s">
        <v>363</v>
      </c>
      <c r="T51" s="16" t="s">
        <v>364</v>
      </c>
    </row>
    <row r="52" spans="1:20" s="16" customFormat="1" ht="50.4" hidden="1" customHeight="1" x14ac:dyDescent="0.3">
      <c r="A52" s="16">
        <v>49</v>
      </c>
      <c r="B52" s="9" t="s">
        <v>365</v>
      </c>
      <c r="C52" s="46" t="s">
        <v>366</v>
      </c>
      <c r="D52" s="46" t="s">
        <v>15</v>
      </c>
      <c r="E52" s="46" t="s">
        <v>16</v>
      </c>
      <c r="F52" s="46" t="s">
        <v>123</v>
      </c>
      <c r="G52" s="25" t="s">
        <v>89</v>
      </c>
      <c r="H52" s="21">
        <v>8</v>
      </c>
      <c r="I52" s="21">
        <v>2</v>
      </c>
      <c r="J52" s="21">
        <v>2</v>
      </c>
      <c r="K52" s="21">
        <f t="shared" si="4"/>
        <v>12</v>
      </c>
      <c r="L52" s="53" t="s">
        <v>20</v>
      </c>
      <c r="M52" s="55">
        <v>0.95000000000000018</v>
      </c>
      <c r="N52" s="21" t="s">
        <v>24</v>
      </c>
      <c r="O52" s="28" t="s">
        <v>80</v>
      </c>
      <c r="P52" s="41" t="s">
        <v>335</v>
      </c>
      <c r="Q52" s="41" t="s">
        <v>341</v>
      </c>
      <c r="R52" s="14" t="s">
        <v>367</v>
      </c>
      <c r="S52" s="16" t="s">
        <v>368</v>
      </c>
      <c r="T52" s="16" t="s">
        <v>369</v>
      </c>
    </row>
    <row r="53" spans="1:20" s="16" customFormat="1" ht="72" hidden="1" x14ac:dyDescent="0.3">
      <c r="A53" s="24">
        <v>50</v>
      </c>
      <c r="B53" s="9" t="s">
        <v>370</v>
      </c>
      <c r="C53" s="21" t="s">
        <v>371</v>
      </c>
      <c r="D53" s="48" t="s">
        <v>334</v>
      </c>
      <c r="E53" s="48" t="s">
        <v>16</v>
      </c>
      <c r="F53" s="21" t="s">
        <v>77</v>
      </c>
      <c r="G53" s="25" t="s">
        <v>89</v>
      </c>
      <c r="H53" s="48"/>
      <c r="I53" s="21"/>
      <c r="J53" s="21"/>
      <c r="K53" s="21">
        <f t="shared" si="4"/>
        <v>0</v>
      </c>
      <c r="L53" s="21" t="s">
        <v>20</v>
      </c>
      <c r="M53" s="37">
        <v>0.90000000000000013</v>
      </c>
      <c r="N53" s="21"/>
      <c r="O53" s="28" t="s">
        <v>80</v>
      </c>
      <c r="P53" s="28" t="s">
        <v>335</v>
      </c>
      <c r="Q53" s="28" t="s">
        <v>341</v>
      </c>
      <c r="R53" s="16" t="s">
        <v>372</v>
      </c>
      <c r="S53" s="16" t="s">
        <v>373</v>
      </c>
      <c r="T53" s="16" t="s">
        <v>374</v>
      </c>
    </row>
    <row r="54" spans="1:20" s="16" customFormat="1" ht="86.4" hidden="1" x14ac:dyDescent="0.3">
      <c r="A54" s="16">
        <v>51</v>
      </c>
      <c r="B54" s="9" t="s">
        <v>375</v>
      </c>
      <c r="C54" s="21" t="s">
        <v>376</v>
      </c>
      <c r="D54" s="48" t="s">
        <v>377</v>
      </c>
      <c r="E54" s="48" t="s">
        <v>16</v>
      </c>
      <c r="F54" s="21" t="s">
        <v>77</v>
      </c>
      <c r="G54" s="36" t="s">
        <v>89</v>
      </c>
      <c r="H54" s="48"/>
      <c r="I54" s="21"/>
      <c r="J54" s="21"/>
      <c r="K54" s="21">
        <f t="shared" si="4"/>
        <v>0</v>
      </c>
      <c r="L54" s="21" t="s">
        <v>20</v>
      </c>
      <c r="M54" s="37">
        <v>0.99999999999999989</v>
      </c>
      <c r="N54" s="21"/>
      <c r="O54" s="28" t="s">
        <v>63</v>
      </c>
      <c r="P54" s="28" t="s">
        <v>335</v>
      </c>
      <c r="Q54" s="28" t="s">
        <v>341</v>
      </c>
      <c r="R54" s="16" t="s">
        <v>378</v>
      </c>
      <c r="S54" s="16" t="s">
        <v>379</v>
      </c>
      <c r="T54" s="16" t="s">
        <v>380</v>
      </c>
    </row>
    <row r="55" spans="1:20" s="16" customFormat="1" ht="43.2" hidden="1" x14ac:dyDescent="0.3">
      <c r="A55" s="16">
        <v>52</v>
      </c>
      <c r="B55" s="9" t="s">
        <v>381</v>
      </c>
      <c r="C55" s="21" t="s">
        <v>382</v>
      </c>
      <c r="D55" s="48" t="s">
        <v>334</v>
      </c>
      <c r="E55" s="48" t="s">
        <v>16</v>
      </c>
      <c r="F55" s="21" t="s">
        <v>77</v>
      </c>
      <c r="G55" s="36" t="s">
        <v>89</v>
      </c>
      <c r="H55" s="48"/>
      <c r="I55" s="21"/>
      <c r="J55" s="21"/>
      <c r="K55" s="21">
        <f t="shared" si="4"/>
        <v>0</v>
      </c>
      <c r="L55" s="21" t="s">
        <v>20</v>
      </c>
      <c r="M55" s="26">
        <v>1</v>
      </c>
      <c r="N55" s="21"/>
      <c r="O55" s="28" t="s">
        <v>63</v>
      </c>
      <c r="P55" s="21" t="s">
        <v>335</v>
      </c>
      <c r="Q55" s="21" t="s">
        <v>341</v>
      </c>
      <c r="R55" s="16" t="s">
        <v>383</v>
      </c>
      <c r="S55" s="16" t="s">
        <v>384</v>
      </c>
      <c r="T55" s="33" t="s">
        <v>385</v>
      </c>
    </row>
    <row r="56" spans="1:20" s="16" customFormat="1" ht="144" hidden="1" x14ac:dyDescent="0.3">
      <c r="A56" s="16">
        <v>53</v>
      </c>
      <c r="B56" s="9" t="s">
        <v>386</v>
      </c>
      <c r="C56" s="21" t="s">
        <v>387</v>
      </c>
      <c r="D56" s="21" t="s">
        <v>334</v>
      </c>
      <c r="E56" s="21" t="s">
        <v>60</v>
      </c>
      <c r="F56" s="21" t="s">
        <v>96</v>
      </c>
      <c r="G56" s="36" t="s">
        <v>89</v>
      </c>
      <c r="H56" s="21">
        <v>8</v>
      </c>
      <c r="I56" s="21">
        <v>2</v>
      </c>
      <c r="J56" s="21">
        <v>2</v>
      </c>
      <c r="K56" s="21">
        <f t="shared" si="4"/>
        <v>12</v>
      </c>
      <c r="L56" s="21" t="s">
        <v>17</v>
      </c>
      <c r="M56" s="26">
        <v>0.55000000000000004</v>
      </c>
      <c r="N56" s="21"/>
      <c r="O56" s="28" t="s">
        <v>80</v>
      </c>
      <c r="P56" s="28" t="s">
        <v>335</v>
      </c>
      <c r="Q56" s="28" t="s">
        <v>336</v>
      </c>
      <c r="R56" s="16" t="s">
        <v>388</v>
      </c>
      <c r="S56" s="16" t="s">
        <v>389</v>
      </c>
      <c r="T56" s="16" t="s">
        <v>390</v>
      </c>
    </row>
    <row r="57" spans="1:20" s="16" customFormat="1" ht="86.4" hidden="1" x14ac:dyDescent="0.3">
      <c r="A57" s="24">
        <v>54</v>
      </c>
      <c r="B57" s="9" t="s">
        <v>391</v>
      </c>
      <c r="C57" s="17" t="s">
        <v>392</v>
      </c>
      <c r="D57" s="21" t="s">
        <v>334</v>
      </c>
      <c r="E57" s="31" t="s">
        <v>16</v>
      </c>
      <c r="F57" s="21" t="s">
        <v>77</v>
      </c>
      <c r="G57" s="36" t="s">
        <v>89</v>
      </c>
      <c r="L57" s="21" t="s">
        <v>17</v>
      </c>
      <c r="M57" s="23">
        <v>1</v>
      </c>
      <c r="O57" s="28" t="s">
        <v>80</v>
      </c>
      <c r="P57" s="28" t="s">
        <v>335</v>
      </c>
      <c r="Q57" s="28" t="s">
        <v>341</v>
      </c>
      <c r="R57" s="16" t="s">
        <v>393</v>
      </c>
      <c r="S57" s="16" t="s">
        <v>394</v>
      </c>
      <c r="T57" s="40" t="s">
        <v>395</v>
      </c>
    </row>
    <row r="58" spans="1:20" ht="72" hidden="1" x14ac:dyDescent="0.3">
      <c r="A58" s="16">
        <v>55</v>
      </c>
      <c r="B58" s="9" t="s">
        <v>396</v>
      </c>
      <c r="C58" s="21" t="s">
        <v>397</v>
      </c>
      <c r="D58" s="21" t="s">
        <v>398</v>
      </c>
      <c r="E58" s="31" t="s">
        <v>60</v>
      </c>
      <c r="F58" s="21" t="s">
        <v>77</v>
      </c>
      <c r="G58" s="36" t="s">
        <v>89</v>
      </c>
      <c r="H58" s="16"/>
      <c r="I58" s="16"/>
      <c r="J58" s="16"/>
      <c r="K58" s="16"/>
      <c r="L58" s="21"/>
      <c r="M58" s="37">
        <v>1</v>
      </c>
      <c r="N58" s="16"/>
      <c r="O58" s="28" t="s">
        <v>63</v>
      </c>
      <c r="P58" s="28" t="s">
        <v>335</v>
      </c>
      <c r="Q58" s="28" t="s">
        <v>341</v>
      </c>
      <c r="R58" s="16" t="s">
        <v>399</v>
      </c>
      <c r="S58" s="16" t="s">
        <v>400</v>
      </c>
      <c r="T58" s="40" t="s">
        <v>401</v>
      </c>
    </row>
    <row r="59" spans="1:20" ht="57.6" hidden="1" x14ac:dyDescent="0.3">
      <c r="A59" s="16">
        <v>56</v>
      </c>
      <c r="B59" s="9" t="s">
        <v>402</v>
      </c>
      <c r="C59" s="21" t="s">
        <v>403</v>
      </c>
      <c r="D59" s="21" t="s">
        <v>404</v>
      </c>
      <c r="E59" s="31" t="s">
        <v>405</v>
      </c>
      <c r="F59" s="21" t="s">
        <v>77</v>
      </c>
      <c r="G59" s="36" t="s">
        <v>89</v>
      </c>
      <c r="H59" s="16"/>
      <c r="I59" s="16"/>
      <c r="J59" s="16"/>
      <c r="K59" s="16"/>
      <c r="L59" s="21"/>
      <c r="M59" s="23">
        <v>0.1</v>
      </c>
      <c r="N59" s="28" t="s">
        <v>80</v>
      </c>
      <c r="O59" s="28" t="s">
        <v>80</v>
      </c>
      <c r="P59" s="28" t="s">
        <v>335</v>
      </c>
      <c r="Q59" s="28" t="s">
        <v>341</v>
      </c>
      <c r="R59" s="16" t="s">
        <v>406</v>
      </c>
      <c r="S59" s="16" t="s">
        <v>407</v>
      </c>
      <c r="T59" s="40" t="s">
        <v>408</v>
      </c>
    </row>
    <row r="60" spans="1:20" ht="28.8" hidden="1" x14ac:dyDescent="0.3">
      <c r="A60" s="16">
        <v>57</v>
      </c>
      <c r="B60" s="9" t="s">
        <v>409</v>
      </c>
      <c r="C60" s="16" t="s">
        <v>410</v>
      </c>
      <c r="D60" s="16"/>
      <c r="E60" s="16" t="s">
        <v>188</v>
      </c>
      <c r="F60" s="16" t="s">
        <v>189</v>
      </c>
      <c r="G60" s="36" t="s">
        <v>89</v>
      </c>
      <c r="H60" s="16"/>
      <c r="I60" s="16"/>
      <c r="J60" s="16"/>
      <c r="K60" s="16"/>
      <c r="L60" s="16"/>
      <c r="M60" s="23">
        <v>0.5</v>
      </c>
      <c r="N60" s="16"/>
      <c r="O60" s="28" t="s">
        <v>80</v>
      </c>
      <c r="P60" s="16"/>
      <c r="Q60" s="16"/>
      <c r="R60" s="16"/>
      <c r="S60" s="16"/>
      <c r="T60" s="16"/>
    </row>
  </sheetData>
  <autoFilter ref="A3:T60" xr:uid="{58F43839-E043-4DE4-A22E-1ADBA98F0B06}">
    <filterColumn colId="5">
      <filters>
        <filter val="MERY MESA"/>
      </filters>
    </filterColumn>
    <sortState xmlns:xlrd2="http://schemas.microsoft.com/office/spreadsheetml/2017/richdata2" ref="A4:T60">
      <sortCondition ref="P3:P60"/>
    </sortState>
  </autoFilter>
  <sortState xmlns:xlrd2="http://schemas.microsoft.com/office/spreadsheetml/2017/richdata2" ref="A4:R46">
    <sortCondition descending="1" ref="L4:L46"/>
    <sortCondition descending="1" ref="K4:K46"/>
  </sortState>
  <conditionalFormatting sqref="C22">
    <cfRule type="duplicateValues" dxfId="13" priority="9"/>
  </conditionalFormatting>
  <conditionalFormatting sqref="C29">
    <cfRule type="duplicateValues" dxfId="12" priority="11"/>
  </conditionalFormatting>
  <conditionalFormatting sqref="D3:E3">
    <cfRule type="cellIs" dxfId="11" priority="2" operator="equal">
      <formula>"EN EJECUCIÓN"</formula>
    </cfRule>
    <cfRule type="cellIs" dxfId="10" priority="3" operator="equal">
      <formula>"EN EJECUCION"</formula>
    </cfRule>
  </conditionalFormatting>
  <conditionalFormatting sqref="F3">
    <cfRule type="cellIs" dxfId="9" priority="80" operator="equal">
      <formula>"D. INTERNO"</formula>
    </cfRule>
    <cfRule type="colorScale" priority="81">
      <colorScale>
        <cfvo type="min"/>
        <cfvo type="percentile" val="50"/>
        <cfvo type="max"/>
        <color rgb="FFF8696B"/>
        <color rgb="FFFCFCFF"/>
        <color rgb="FF5A8AC6"/>
      </colorScale>
    </cfRule>
    <cfRule type="cellIs" dxfId="8" priority="82" operator="equal">
      <formula>"DESARROLLO INTERNO"</formula>
    </cfRule>
  </conditionalFormatting>
  <conditionalFormatting sqref="K49:K50 K4:K43">
    <cfRule type="iconSet" priority="76">
      <iconSet iconSet="3Flags">
        <cfvo type="percent" val="0"/>
        <cfvo type="percent" val="33"/>
        <cfvo type="percent" val="67"/>
      </iconSet>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ECE07C07-9740-437C-828C-71C9060DD5A2}">
          <x14:formula1>
            <xm:f>Prioridades!$B$4:$B$6</xm:f>
          </x14:formula1>
          <xm:sqref>G4:G14 G16:G17 G19:G28</xm:sqref>
        </x14:dataValidation>
        <x14:dataValidation type="list" allowBlank="1" showInputMessage="1" showErrorMessage="1" xr:uid="{07AEB373-DED7-4B60-8D20-1C195A1194C5}">
          <x14:formula1>
            <xm:f>Prioridades!$B$4:$B$7</xm:f>
          </x14:formula1>
          <xm:sqref>G29:G34</xm:sqref>
        </x14:dataValidation>
        <x14:dataValidation type="list" allowBlank="1" showInputMessage="1" showErrorMessage="1" xr:uid="{AF56AF5C-DAE9-432E-94EC-2B9F0B5B0D4D}">
          <x14:formula1>
            <xm:f>Prioridades!$B$4:$B$8</xm:f>
          </x14:formula1>
          <xm:sqref>G15 G18 G35:G57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6242B-2378-4129-B540-CA08D81E6261}">
  <dimension ref="A1:M14"/>
  <sheetViews>
    <sheetView tabSelected="1" workbookViewId="0"/>
  </sheetViews>
  <sheetFormatPr baseColWidth="10" defaultRowHeight="14.4" x14ac:dyDescent="0.3"/>
  <sheetData>
    <row r="1" spans="1:13" ht="43.2" x14ac:dyDescent="0.3">
      <c r="A1" s="9" t="s">
        <v>428</v>
      </c>
      <c r="B1" s="5" t="s">
        <v>38</v>
      </c>
      <c r="C1" s="5" t="s">
        <v>39</v>
      </c>
      <c r="D1" s="5" t="s">
        <v>40</v>
      </c>
      <c r="E1" s="5" t="s">
        <v>41</v>
      </c>
      <c r="F1" s="5" t="s">
        <v>42</v>
      </c>
      <c r="G1" s="5" t="s">
        <v>49</v>
      </c>
      <c r="H1" s="39" t="s">
        <v>51</v>
      </c>
      <c r="I1" s="11" t="s">
        <v>52</v>
      </c>
      <c r="J1" s="11" t="s">
        <v>53</v>
      </c>
      <c r="K1" s="11" t="s">
        <v>54</v>
      </c>
      <c r="L1" s="11" t="s">
        <v>55</v>
      </c>
      <c r="M1" s="11" t="s">
        <v>56</v>
      </c>
    </row>
    <row r="2" spans="1:13" ht="409.6" x14ac:dyDescent="0.3">
      <c r="A2" s="16">
        <v>1</v>
      </c>
      <c r="B2" s="9" t="s">
        <v>57</v>
      </c>
      <c r="C2" s="18" t="s">
        <v>58</v>
      </c>
      <c r="D2" s="18" t="s">
        <v>59</v>
      </c>
      <c r="E2" s="18" t="s">
        <v>60</v>
      </c>
      <c r="F2" s="18" t="s">
        <v>61</v>
      </c>
      <c r="G2" s="26">
        <v>1.0000000000000002</v>
      </c>
      <c r="H2" s="27" t="s">
        <v>63</v>
      </c>
      <c r="I2" s="21" t="s">
        <v>64</v>
      </c>
      <c r="J2" s="21" t="s">
        <v>65</v>
      </c>
      <c r="K2" s="16" t="s">
        <v>66</v>
      </c>
      <c r="L2" s="16" t="s">
        <v>67</v>
      </c>
      <c r="M2" s="16" t="s">
        <v>68</v>
      </c>
    </row>
    <row r="3" spans="1:13" ht="115.2" x14ac:dyDescent="0.3">
      <c r="A3" s="16">
        <v>2</v>
      </c>
      <c r="B3" s="9" t="s">
        <v>69</v>
      </c>
      <c r="C3" s="18" t="s">
        <v>70</v>
      </c>
      <c r="D3" s="18" t="s">
        <v>59</v>
      </c>
      <c r="E3" s="18" t="s">
        <v>60</v>
      </c>
      <c r="F3" s="18" t="s">
        <v>61</v>
      </c>
      <c r="G3" s="26">
        <v>1</v>
      </c>
      <c r="H3" s="27" t="s">
        <v>63</v>
      </c>
      <c r="I3" s="28" t="s">
        <v>64</v>
      </c>
      <c r="J3" s="21" t="s">
        <v>65</v>
      </c>
      <c r="K3" s="16" t="s">
        <v>71</v>
      </c>
      <c r="L3" s="16" t="s">
        <v>72</v>
      </c>
      <c r="M3" s="16" t="s">
        <v>73</v>
      </c>
    </row>
    <row r="4" spans="1:13" ht="409.6" x14ac:dyDescent="0.3">
      <c r="A4" s="24">
        <v>4</v>
      </c>
      <c r="B4" s="9" t="s">
        <v>86</v>
      </c>
      <c r="C4" s="18" t="s">
        <v>87</v>
      </c>
      <c r="D4" s="18" t="s">
        <v>88</v>
      </c>
      <c r="E4" s="18" t="s">
        <v>60</v>
      </c>
      <c r="F4" s="18" t="s">
        <v>61</v>
      </c>
      <c r="G4" s="26">
        <v>0.8</v>
      </c>
      <c r="H4" s="28" t="s">
        <v>80</v>
      </c>
      <c r="I4" s="28" t="s">
        <v>81</v>
      </c>
      <c r="J4" s="28" t="s">
        <v>90</v>
      </c>
      <c r="K4" s="16" t="s">
        <v>91</v>
      </c>
      <c r="L4" s="16" t="s">
        <v>92</v>
      </c>
      <c r="M4" s="20" t="s">
        <v>93</v>
      </c>
    </row>
    <row r="5" spans="1:13" ht="409.6" x14ac:dyDescent="0.3">
      <c r="A5" s="16">
        <v>10</v>
      </c>
      <c r="B5" s="9" t="s">
        <v>127</v>
      </c>
      <c r="C5" s="18" t="s">
        <v>128</v>
      </c>
      <c r="D5" s="18" t="s">
        <v>122</v>
      </c>
      <c r="E5" s="18" t="s">
        <v>30</v>
      </c>
      <c r="F5" s="18" t="s">
        <v>61</v>
      </c>
      <c r="G5" s="26">
        <v>0.15000000000000002</v>
      </c>
      <c r="H5" s="27" t="s">
        <v>80</v>
      </c>
      <c r="I5" s="22" t="s">
        <v>115</v>
      </c>
      <c r="J5" s="21" t="s">
        <v>116</v>
      </c>
      <c r="K5" s="16" t="s">
        <v>129</v>
      </c>
      <c r="L5" s="16" t="s">
        <v>130</v>
      </c>
      <c r="M5" s="16" t="s">
        <v>131</v>
      </c>
    </row>
    <row r="6" spans="1:13" ht="409.6" x14ac:dyDescent="0.3">
      <c r="A6" s="24">
        <v>12</v>
      </c>
      <c r="B6" s="9" t="s">
        <v>139</v>
      </c>
      <c r="C6" s="18" t="s">
        <v>140</v>
      </c>
      <c r="D6" s="47" t="s">
        <v>141</v>
      </c>
      <c r="E6" s="47" t="s">
        <v>60</v>
      </c>
      <c r="F6" s="18" t="s">
        <v>61</v>
      </c>
      <c r="G6" s="54">
        <v>0.95000000000000007</v>
      </c>
      <c r="H6" s="28" t="s">
        <v>80</v>
      </c>
      <c r="I6" s="28" t="s">
        <v>115</v>
      </c>
      <c r="J6" s="28" t="s">
        <v>142</v>
      </c>
      <c r="K6" s="16" t="s">
        <v>143</v>
      </c>
      <c r="L6" s="16" t="s">
        <v>144</v>
      </c>
      <c r="M6" s="16" t="s">
        <v>145</v>
      </c>
    </row>
    <row r="7" spans="1:13" ht="409.6" x14ac:dyDescent="0.3">
      <c r="A7" s="16">
        <v>23</v>
      </c>
      <c r="B7" s="9" t="s">
        <v>215</v>
      </c>
      <c r="C7" s="18" t="s">
        <v>216</v>
      </c>
      <c r="D7" s="47" t="s">
        <v>217</v>
      </c>
      <c r="E7" s="47" t="s">
        <v>30</v>
      </c>
      <c r="F7" s="18" t="s">
        <v>61</v>
      </c>
      <c r="G7" s="54">
        <v>0.65</v>
      </c>
      <c r="H7" s="28" t="s">
        <v>80</v>
      </c>
      <c r="I7" s="21" t="s">
        <v>210</v>
      </c>
      <c r="J7" s="21" t="s">
        <v>218</v>
      </c>
      <c r="K7" s="16" t="s">
        <v>219</v>
      </c>
      <c r="L7" s="16" t="s">
        <v>220</v>
      </c>
      <c r="M7" s="16" t="s">
        <v>221</v>
      </c>
    </row>
    <row r="8" spans="1:13" ht="409.6" x14ac:dyDescent="0.3">
      <c r="A8" s="24">
        <v>32</v>
      </c>
      <c r="B8" s="9" t="s">
        <v>267</v>
      </c>
      <c r="C8" s="18" t="s">
        <v>268</v>
      </c>
      <c r="D8" s="47" t="s">
        <v>269</v>
      </c>
      <c r="E8" s="49" t="s">
        <v>30</v>
      </c>
      <c r="F8" s="18" t="s">
        <v>61</v>
      </c>
      <c r="G8" s="54">
        <v>0.1</v>
      </c>
      <c r="H8" s="27" t="s">
        <v>80</v>
      </c>
      <c r="I8" s="28" t="s">
        <v>230</v>
      </c>
      <c r="J8" s="28" t="s">
        <v>270</v>
      </c>
      <c r="K8" s="16" t="s">
        <v>271</v>
      </c>
      <c r="L8" s="16" t="s">
        <v>272</v>
      </c>
      <c r="M8" s="16" t="s">
        <v>273</v>
      </c>
    </row>
    <row r="9" spans="1:13" ht="409.6" x14ac:dyDescent="0.3">
      <c r="A9" s="16">
        <v>33</v>
      </c>
      <c r="B9" s="9" t="s">
        <v>274</v>
      </c>
      <c r="C9" s="18" t="s">
        <v>275</v>
      </c>
      <c r="D9" s="47" t="s">
        <v>253</v>
      </c>
      <c r="E9" s="47" t="s">
        <v>30</v>
      </c>
      <c r="F9" s="18" t="s">
        <v>61</v>
      </c>
      <c r="G9" s="54">
        <v>0.75</v>
      </c>
      <c r="H9" s="27" t="s">
        <v>80</v>
      </c>
      <c r="I9" s="28" t="s">
        <v>230</v>
      </c>
      <c r="J9" s="21" t="s">
        <v>231</v>
      </c>
      <c r="K9" s="16" t="s">
        <v>276</v>
      </c>
      <c r="L9" s="16" t="s">
        <v>277</v>
      </c>
      <c r="M9" s="16" t="s">
        <v>221</v>
      </c>
    </row>
    <row r="10" spans="1:13" ht="409.6" x14ac:dyDescent="0.3">
      <c r="A10" s="16">
        <v>34</v>
      </c>
      <c r="B10" s="9" t="s">
        <v>278</v>
      </c>
      <c r="C10" s="18" t="s">
        <v>279</v>
      </c>
      <c r="D10" s="18" t="s">
        <v>280</v>
      </c>
      <c r="E10" s="18" t="s">
        <v>30</v>
      </c>
      <c r="F10" s="18" t="s">
        <v>61</v>
      </c>
      <c r="G10" s="26">
        <v>1.0000000000000002</v>
      </c>
      <c r="H10" s="28" t="s">
        <v>63</v>
      </c>
      <c r="I10" s="28" t="s">
        <v>282</v>
      </c>
      <c r="J10" s="28" t="s">
        <v>283</v>
      </c>
      <c r="K10" s="16" t="s">
        <v>284</v>
      </c>
      <c r="L10" s="16" t="s">
        <v>285</v>
      </c>
      <c r="M10" s="15" t="s">
        <v>286</v>
      </c>
    </row>
    <row r="11" spans="1:13" ht="409.6" x14ac:dyDescent="0.3">
      <c r="A11" s="24">
        <v>36</v>
      </c>
      <c r="B11" s="9" t="s">
        <v>294</v>
      </c>
      <c r="C11" s="18" t="s">
        <v>295</v>
      </c>
      <c r="D11" s="18" t="s">
        <v>289</v>
      </c>
      <c r="E11" s="18" t="s">
        <v>30</v>
      </c>
      <c r="F11" s="18" t="s">
        <v>61</v>
      </c>
      <c r="G11" s="26">
        <v>0.82</v>
      </c>
      <c r="H11" s="28" t="s">
        <v>80</v>
      </c>
      <c r="I11" s="28" t="s">
        <v>282</v>
      </c>
      <c r="J11" s="28" t="s">
        <v>290</v>
      </c>
      <c r="K11" s="16" t="s">
        <v>296</v>
      </c>
      <c r="L11" s="16" t="s">
        <v>297</v>
      </c>
      <c r="M11" s="15" t="s">
        <v>298</v>
      </c>
    </row>
    <row r="12" spans="1:13" ht="409.6" x14ac:dyDescent="0.3">
      <c r="A12" s="16">
        <v>37</v>
      </c>
      <c r="B12" s="9" t="s">
        <v>299</v>
      </c>
      <c r="C12" s="18" t="s">
        <v>300</v>
      </c>
      <c r="D12" s="18" t="s">
        <v>301</v>
      </c>
      <c r="E12" s="18" t="s">
        <v>60</v>
      </c>
      <c r="F12" s="18" t="s">
        <v>61</v>
      </c>
      <c r="G12" s="26">
        <v>0.30000000000000004</v>
      </c>
      <c r="H12" s="28" t="s">
        <v>80</v>
      </c>
      <c r="I12" s="28" t="s">
        <v>282</v>
      </c>
      <c r="J12" s="28" t="s">
        <v>302</v>
      </c>
      <c r="K12" s="16" t="s">
        <v>303</v>
      </c>
      <c r="L12" s="16" t="s">
        <v>427</v>
      </c>
      <c r="M12" s="16" t="s">
        <v>304</v>
      </c>
    </row>
    <row r="13" spans="1:13" ht="409.6" x14ac:dyDescent="0.3">
      <c r="A13" s="16">
        <v>38</v>
      </c>
      <c r="B13" s="9" t="s">
        <v>305</v>
      </c>
      <c r="C13" s="18" t="s">
        <v>306</v>
      </c>
      <c r="D13" s="18" t="s">
        <v>301</v>
      </c>
      <c r="E13" s="18" t="s">
        <v>60</v>
      </c>
      <c r="F13" s="18" t="s">
        <v>61</v>
      </c>
      <c r="G13" s="26">
        <v>0.5</v>
      </c>
      <c r="H13" s="28" t="s">
        <v>80</v>
      </c>
      <c r="I13" s="28" t="s">
        <v>282</v>
      </c>
      <c r="J13" s="28" t="s">
        <v>302</v>
      </c>
      <c r="K13" s="16" t="s">
        <v>307</v>
      </c>
      <c r="L13" s="16" t="s">
        <v>308</v>
      </c>
      <c r="M13" s="16" t="s">
        <v>309</v>
      </c>
    </row>
    <row r="14" spans="1:13" ht="409.6" x14ac:dyDescent="0.3">
      <c r="A14" s="16">
        <v>43</v>
      </c>
      <c r="B14" s="9" t="s">
        <v>332</v>
      </c>
      <c r="C14" s="18" t="s">
        <v>333</v>
      </c>
      <c r="D14" s="21" t="s">
        <v>334</v>
      </c>
      <c r="E14" s="21" t="s">
        <v>60</v>
      </c>
      <c r="F14" s="21" t="s">
        <v>61</v>
      </c>
      <c r="G14" s="37">
        <v>0.5</v>
      </c>
      <c r="H14" s="28" t="s">
        <v>80</v>
      </c>
      <c r="I14" s="28" t="s">
        <v>335</v>
      </c>
      <c r="J14" s="28" t="s">
        <v>336</v>
      </c>
      <c r="K14" s="16" t="s">
        <v>337</v>
      </c>
      <c r="L14" s="16" t="s">
        <v>338</v>
      </c>
      <c r="M14" s="16" t="s">
        <v>339</v>
      </c>
    </row>
  </sheetData>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3" operator="equal">
      <formula>"D. INTERNO"</formula>
    </cfRule>
    <cfRule type="colorScale" priority="4">
      <colorScale>
        <cfvo type="min"/>
        <cfvo type="percentile" val="50"/>
        <cfvo type="max"/>
        <color rgb="FFF8696B"/>
        <color rgb="FFFCFCFF"/>
        <color rgb="FF5A8AC6"/>
      </colorScale>
    </cfRule>
    <cfRule type="cellIs" dxfId="0" priority="5" operator="equal">
      <formula>"DESARROLLO INTERNO"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9AFB-C691-4952-B4B8-7685D07842A8}">
  <dimension ref="B3:L17"/>
  <sheetViews>
    <sheetView workbookViewId="0">
      <selection activeCell="C20" sqref="C20"/>
    </sheetView>
  </sheetViews>
  <sheetFormatPr baseColWidth="10" defaultColWidth="11.44140625" defaultRowHeight="14.4" x14ac:dyDescent="0.3"/>
  <cols>
    <col min="8" max="8" width="33.6640625" customWidth="1"/>
  </cols>
  <sheetData>
    <row r="3" spans="2:12" x14ac:dyDescent="0.3">
      <c r="H3" s="12" t="s">
        <v>411</v>
      </c>
      <c r="I3" s="12" t="s">
        <v>412</v>
      </c>
    </row>
    <row r="4" spans="2:12" x14ac:dyDescent="0.3">
      <c r="B4" t="s">
        <v>78</v>
      </c>
      <c r="H4" t="s">
        <v>113</v>
      </c>
      <c r="I4" t="s">
        <v>413</v>
      </c>
      <c r="J4" t="s">
        <v>414</v>
      </c>
      <c r="L4">
        <v>1000</v>
      </c>
    </row>
    <row r="5" spans="2:12" x14ac:dyDescent="0.3">
      <c r="B5" t="s">
        <v>113</v>
      </c>
      <c r="H5" t="s">
        <v>113</v>
      </c>
      <c r="I5" t="s">
        <v>415</v>
      </c>
      <c r="L5">
        <v>900</v>
      </c>
    </row>
    <row r="6" spans="2:12" x14ac:dyDescent="0.3">
      <c r="B6" t="s">
        <v>89</v>
      </c>
      <c r="H6" t="s">
        <v>78</v>
      </c>
      <c r="I6" t="s">
        <v>416</v>
      </c>
    </row>
    <row r="7" spans="2:12" x14ac:dyDescent="0.3">
      <c r="B7" t="s">
        <v>209</v>
      </c>
      <c r="H7" t="s">
        <v>89</v>
      </c>
      <c r="I7" t="s">
        <v>417</v>
      </c>
    </row>
    <row r="8" spans="2:12" x14ac:dyDescent="0.3">
      <c r="B8" t="s">
        <v>62</v>
      </c>
      <c r="H8" t="s">
        <v>89</v>
      </c>
      <c r="I8" t="s">
        <v>418</v>
      </c>
    </row>
    <row r="9" spans="2:12" x14ac:dyDescent="0.3">
      <c r="H9" t="s">
        <v>89</v>
      </c>
      <c r="I9" t="s">
        <v>419</v>
      </c>
    </row>
    <row r="10" spans="2:12" x14ac:dyDescent="0.3">
      <c r="H10" t="s">
        <v>89</v>
      </c>
      <c r="I10" t="s">
        <v>420</v>
      </c>
    </row>
    <row r="11" spans="2:12" x14ac:dyDescent="0.3">
      <c r="H11" t="s">
        <v>89</v>
      </c>
      <c r="I11" t="s">
        <v>421</v>
      </c>
    </row>
    <row r="12" spans="2:12" x14ac:dyDescent="0.3">
      <c r="H12" t="s">
        <v>89</v>
      </c>
      <c r="I12" t="s">
        <v>422</v>
      </c>
    </row>
    <row r="13" spans="2:12" x14ac:dyDescent="0.3">
      <c r="H13" t="s">
        <v>89</v>
      </c>
      <c r="I13" t="s">
        <v>423</v>
      </c>
    </row>
    <row r="14" spans="2:12" x14ac:dyDescent="0.3">
      <c r="H14" t="s">
        <v>89</v>
      </c>
      <c r="I14" t="s">
        <v>424</v>
      </c>
    </row>
    <row r="15" spans="2:12" x14ac:dyDescent="0.3">
      <c r="H15" t="s">
        <v>209</v>
      </c>
      <c r="I15" t="s">
        <v>425</v>
      </c>
    </row>
    <row r="16" spans="2:12" x14ac:dyDescent="0.3">
      <c r="H16" t="s">
        <v>209</v>
      </c>
      <c r="I16" t="s">
        <v>426</v>
      </c>
    </row>
    <row r="17" spans="8:9" x14ac:dyDescent="0.3">
      <c r="H17" t="s">
        <v>62</v>
      </c>
      <c r="I17" t="s">
        <v>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0FD0070-6D74-4528-9A3A-E569701D3EAD}">
  <ds:schemaRefs>
    <ds:schemaRef ds:uri="http://schemas.microsoft.com/sharepoint/v3/contenttype/forms"/>
  </ds:schemaRefs>
</ds:datastoreItem>
</file>

<file path=customXml/itemProps3.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Hoja4</vt:lpstr>
      <vt:lpstr>Indice</vt:lpstr>
      <vt:lpstr>Hoja1</vt:lpstr>
      <vt:lpstr>Prioridades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FRANCISCO MATEO ULLOA TERAN</cp:lastModifiedBy>
  <cp:revision/>
  <dcterms:created xsi:type="dcterms:W3CDTF">2019-09-18T16:58:48Z</dcterms:created>
  <dcterms:modified xsi:type="dcterms:W3CDTF">2023-10-11T14:50:55Z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