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laudio\Downloads\Utalca\7 Semestre\Mineria\mineria\"/>
    </mc:Choice>
  </mc:AlternateContent>
  <xr:revisionPtr revIDLastSave="0" documentId="13_ncr:1_{D7B577C2-426F-4B85-A844-27812705EED4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L10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L3" i="1"/>
  <c r="L4" i="1"/>
  <c r="L5" i="1"/>
  <c r="L6" i="1"/>
  <c r="L7" i="1"/>
  <c r="L8" i="1"/>
  <c r="L9" i="1"/>
  <c r="L11" i="1"/>
  <c r="L12" i="1"/>
  <c r="L13" i="1"/>
  <c r="L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L15" i="1"/>
  <c r="J43" i="1"/>
  <c r="I285" i="1"/>
  <c r="I291" i="1" s="1"/>
  <c r="I275" i="1" l="1"/>
  <c r="I259" i="1" l="1"/>
  <c r="I243" i="1" l="1"/>
  <c r="I227" i="1" l="1"/>
  <c r="I115" i="1" l="1"/>
  <c r="I99" i="1"/>
  <c r="I85" i="1"/>
  <c r="I71" i="1"/>
  <c r="I57" i="1"/>
  <c r="I43" i="1"/>
  <c r="I29" i="1"/>
  <c r="H285" i="1"/>
  <c r="G285" i="1"/>
  <c r="F285" i="1"/>
  <c r="F291" i="1" s="1"/>
  <c r="E285" i="1"/>
  <c r="D285" i="1"/>
  <c r="D291" i="1" s="1"/>
  <c r="C285" i="1"/>
  <c r="C275" i="1"/>
  <c r="E291" i="1"/>
  <c r="G291" i="1"/>
  <c r="H291" i="1"/>
  <c r="C291" i="1"/>
  <c r="H275" i="1"/>
  <c r="G275" i="1"/>
  <c r="F275" i="1"/>
  <c r="E275" i="1"/>
  <c r="D275" i="1"/>
  <c r="H259" i="1"/>
  <c r="G259" i="1"/>
  <c r="F259" i="1"/>
  <c r="E259" i="1"/>
  <c r="D259" i="1"/>
  <c r="C259" i="1"/>
  <c r="H243" i="1"/>
  <c r="G243" i="1"/>
  <c r="F243" i="1"/>
  <c r="E243" i="1"/>
  <c r="D243" i="1"/>
  <c r="C243" i="1"/>
  <c r="H227" i="1"/>
  <c r="G227" i="1"/>
  <c r="F227" i="1"/>
  <c r="E227" i="1"/>
  <c r="D227" i="1"/>
  <c r="C227" i="1"/>
  <c r="H211" i="1"/>
  <c r="G211" i="1"/>
  <c r="F211" i="1"/>
  <c r="E211" i="1"/>
  <c r="D211" i="1"/>
  <c r="C211" i="1"/>
  <c r="H195" i="1"/>
  <c r="G195" i="1"/>
  <c r="F195" i="1"/>
  <c r="E195" i="1"/>
  <c r="D195" i="1"/>
  <c r="C195" i="1"/>
  <c r="H179" i="1"/>
  <c r="G179" i="1"/>
  <c r="F179" i="1"/>
  <c r="E179" i="1"/>
  <c r="D179" i="1"/>
  <c r="C179" i="1"/>
  <c r="H163" i="1"/>
  <c r="G163" i="1"/>
  <c r="F163" i="1"/>
  <c r="E163" i="1"/>
  <c r="D163" i="1"/>
  <c r="C163" i="1"/>
  <c r="H147" i="1"/>
  <c r="G147" i="1"/>
  <c r="F147" i="1"/>
  <c r="E147" i="1"/>
  <c r="D147" i="1"/>
  <c r="C147" i="1"/>
  <c r="H131" i="1"/>
  <c r="G131" i="1"/>
  <c r="F131" i="1"/>
  <c r="E131" i="1"/>
  <c r="D131" i="1"/>
  <c r="C131" i="1"/>
  <c r="D115" i="1"/>
  <c r="E115" i="1"/>
  <c r="F115" i="1"/>
  <c r="G115" i="1"/>
  <c r="H115" i="1"/>
  <c r="C115" i="1"/>
  <c r="H99" i="1"/>
  <c r="G99" i="1"/>
  <c r="F99" i="1"/>
  <c r="E99" i="1"/>
  <c r="D99" i="1"/>
  <c r="C99" i="1"/>
  <c r="H85" i="1"/>
  <c r="G85" i="1"/>
  <c r="F85" i="1"/>
  <c r="E85" i="1"/>
  <c r="D85" i="1"/>
  <c r="C85" i="1"/>
  <c r="H71" i="1"/>
  <c r="G71" i="1"/>
  <c r="F71" i="1"/>
  <c r="E71" i="1"/>
  <c r="D71" i="1"/>
  <c r="C71" i="1"/>
  <c r="H57" i="1"/>
  <c r="G57" i="1"/>
  <c r="F57" i="1"/>
  <c r="E57" i="1"/>
  <c r="D57" i="1"/>
  <c r="C57" i="1"/>
  <c r="D43" i="1"/>
  <c r="E43" i="1"/>
  <c r="F43" i="1"/>
  <c r="G43" i="1"/>
  <c r="H43" i="1"/>
  <c r="C43" i="1"/>
  <c r="D29" i="1"/>
  <c r="E29" i="1"/>
  <c r="F29" i="1"/>
  <c r="G29" i="1"/>
  <c r="H29" i="1"/>
  <c r="C29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<sst xmlns="http://schemas.openxmlformats.org/spreadsheetml/2006/main" count="306" uniqueCount="32">
  <si>
    <t>Región</t>
  </si>
  <si>
    <t>Siniestros</t>
  </si>
  <si>
    <t>Fallecidos</t>
  </si>
  <si>
    <t>Total lesionados</t>
  </si>
  <si>
    <t>Lesionados Graves</t>
  </si>
  <si>
    <t>Lesionados Menos graves</t>
  </si>
  <si>
    <t>Lesionados Leves</t>
  </si>
  <si>
    <t>Año</t>
  </si>
  <si>
    <t>Tarapacá</t>
  </si>
  <si>
    <t>Antofagasta</t>
  </si>
  <si>
    <t>Atacama</t>
  </si>
  <si>
    <t>Coquimbo</t>
  </si>
  <si>
    <t>Valparaíso</t>
  </si>
  <si>
    <t>Metropolitana</t>
  </si>
  <si>
    <t>L.B.O´Higgins</t>
  </si>
  <si>
    <t>Maule</t>
  </si>
  <si>
    <t>Biobio</t>
  </si>
  <si>
    <t>Araucanía</t>
  </si>
  <si>
    <t>Los Lagos</t>
  </si>
  <si>
    <t>Aysén</t>
  </si>
  <si>
    <t>Magallanes</t>
  </si>
  <si>
    <t>Arica y Parinacota</t>
  </si>
  <si>
    <t>Los Ríos</t>
  </si>
  <si>
    <t>Total</t>
  </si>
  <si>
    <t>Parque Vehicular</t>
  </si>
  <si>
    <t>Poblacion</t>
  </si>
  <si>
    <t>Siniestros por parque vehicular (por 10000 vehiculos)</t>
  </si>
  <si>
    <t>Siniestros por cantidad de habitantes (por 100000 habitantes)</t>
  </si>
  <si>
    <t>Fallecidos por parque vehicular (por 10000 vehiculos)</t>
  </si>
  <si>
    <t>Lesionados por parque vehicular (por 10000 vehiculos)</t>
  </si>
  <si>
    <t>Fallecidos por cantidad de habitantes (por 100000 habitantes)</t>
  </si>
  <si>
    <t>Lesionados por cantidad de habitantes (por 100000 habitantes)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</si>
</sst>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">
    <xf numFmtId="0" fontId="0" fillId="0" borderId="0" xfId="0"/>
  </cellXfs>
  <cellStyles count="2">
    <cellStyle name="Default" xfId="1" xr:uid="{A66ADA93-1D20-43E1-AC4E-85066A38B65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1"/>
  <sheetViews>
    <sheetView tabSelected="1" topLeftCell="H1" zoomScaleNormal="100" workbookViewId="0">
      <selection activeCell="P291" sqref="P291"/>
    </sheetView>
  </sheetViews>
  <sheetFormatPr baseColWidth="10" defaultColWidth="9.140625" defaultRowHeight="15" x14ac:dyDescent="0.25"/>
  <cols>
    <col min="1" max="1" width="5" bestFit="1" customWidth="1"/>
    <col min="2" max="2" width="15.5703125" bestFit="1" customWidth="1"/>
    <col min="3" max="3" width="9.7109375" bestFit="1" customWidth="1"/>
    <col min="4" max="4" width="9.85546875" bestFit="1" customWidth="1"/>
    <col min="5" max="5" width="17.42578125" bestFit="1" customWidth="1"/>
    <col min="6" max="6" width="23.7109375" bestFit="1" customWidth="1"/>
    <col min="7" max="7" width="16.42578125" bestFit="1" customWidth="1"/>
    <col min="8" max="8" width="15.42578125" bestFit="1" customWidth="1"/>
    <col min="9" max="9" width="16.28515625" bestFit="1" customWidth="1"/>
    <col min="10" max="10" width="10.140625" bestFit="1" customWidth="1"/>
    <col min="11" max="11" width="48.5703125" bestFit="1" customWidth="1"/>
    <col min="12" max="12" width="56" bestFit="1" customWidth="1"/>
    <col min="13" max="13" width="48.7109375" bestFit="1" customWidth="1"/>
    <col min="14" max="14" width="56.140625" bestFit="1" customWidth="1"/>
    <col min="15" max="15" width="49.7109375" bestFit="1" customWidth="1"/>
    <col min="16" max="16" width="57.28515625" bestFit="1" customWidth="1"/>
  </cols>
  <sheetData>
    <row r="1" spans="1:16" ht="15" customHeight="1" x14ac:dyDescent="0.25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30</v>
      </c>
      <c r="O1" t="s">
        <v>29</v>
      </c>
      <c r="P1" t="s">
        <v>31</v>
      </c>
    </row>
    <row r="2" spans="1:16" x14ac:dyDescent="0.25">
      <c r="A2">
        <v>2000</v>
      </c>
      <c r="B2" t="s">
        <v>8</v>
      </c>
      <c r="C2">
        <v>1701</v>
      </c>
      <c r="D2">
        <v>41</v>
      </c>
      <c r="E2">
        <v>245</v>
      </c>
      <c r="F2">
        <v>256</v>
      </c>
      <c r="G2">
        <v>1490</v>
      </c>
      <c r="H2">
        <v>1991</v>
      </c>
      <c r="I2">
        <v>78374</v>
      </c>
      <c r="J2">
        <v>411515</v>
      </c>
      <c r="K2">
        <f t="shared" ref="K2:K65" si="0">C2/I2 * 10000</f>
        <v>217.03626202567179</v>
      </c>
      <c r="L2">
        <f t="shared" ref="L2:L65" si="1">C2/J2*100000</f>
        <v>413.350667654885</v>
      </c>
      <c r="M2">
        <f>D2/I2*10000</f>
        <v>5.2313267154923828</v>
      </c>
      <c r="N2">
        <f>D2/J2*100000</f>
        <v>9.963184817078357</v>
      </c>
      <c r="O2">
        <f>H2/I2*10000</f>
        <v>254.03832903769106</v>
      </c>
      <c r="P2">
        <f>H2/J2*100000</f>
        <v>483.82197489763433</v>
      </c>
    </row>
    <row r="3" spans="1:16" x14ac:dyDescent="0.25">
      <c r="A3">
        <v>2000</v>
      </c>
      <c r="B3" t="s">
        <v>9</v>
      </c>
      <c r="C3">
        <v>1484</v>
      </c>
      <c r="D3">
        <v>62</v>
      </c>
      <c r="E3">
        <v>287</v>
      </c>
      <c r="F3">
        <v>316</v>
      </c>
      <c r="G3">
        <v>1306</v>
      </c>
      <c r="H3">
        <v>1909</v>
      </c>
      <c r="I3">
        <v>78566</v>
      </c>
      <c r="J3">
        <v>474879</v>
      </c>
      <c r="K3">
        <f t="shared" si="0"/>
        <v>188.88577756281344</v>
      </c>
      <c r="L3">
        <f t="shared" si="1"/>
        <v>312.50065806236961</v>
      </c>
      <c r="M3">
        <f t="shared" ref="M3:M66" si="2">D3/I3*10000</f>
        <v>7.8914543186620163</v>
      </c>
      <c r="N3">
        <f t="shared" ref="N3:N66" si="3">D3/J3*100000</f>
        <v>13.055957412309242</v>
      </c>
      <c r="O3">
        <f t="shared" ref="O3:O66" si="4">H3/I3*10000</f>
        <v>242.98042410202888</v>
      </c>
      <c r="P3">
        <f t="shared" ref="P3:P66" si="5">H3/J3*100000</f>
        <v>401.99714032416682</v>
      </c>
    </row>
    <row r="4" spans="1:16" x14ac:dyDescent="0.25">
      <c r="A4">
        <v>2000</v>
      </c>
      <c r="B4" t="s">
        <v>10</v>
      </c>
      <c r="C4">
        <v>586</v>
      </c>
      <c r="D4">
        <v>35</v>
      </c>
      <c r="E4">
        <v>206</v>
      </c>
      <c r="F4">
        <v>118</v>
      </c>
      <c r="G4">
        <v>742</v>
      </c>
      <c r="H4">
        <v>1066</v>
      </c>
      <c r="I4">
        <v>40251</v>
      </c>
      <c r="J4">
        <v>249405</v>
      </c>
      <c r="K4">
        <f t="shared" si="0"/>
        <v>145.58644505726565</v>
      </c>
      <c r="L4">
        <f t="shared" si="1"/>
        <v>234.95920290290891</v>
      </c>
      <c r="M4">
        <f t="shared" si="2"/>
        <v>8.6954361382325907</v>
      </c>
      <c r="N4">
        <f t="shared" si="3"/>
        <v>14.033399490788074</v>
      </c>
      <c r="O4">
        <f t="shared" si="4"/>
        <v>264.83814066731259</v>
      </c>
      <c r="P4">
        <f t="shared" si="5"/>
        <v>427.41725306228824</v>
      </c>
    </row>
    <row r="5" spans="1:16" x14ac:dyDescent="0.25">
      <c r="A5">
        <v>2000</v>
      </c>
      <c r="B5" t="s">
        <v>11</v>
      </c>
      <c r="C5">
        <v>1329</v>
      </c>
      <c r="D5">
        <v>52</v>
      </c>
      <c r="E5">
        <v>311</v>
      </c>
      <c r="F5">
        <v>274</v>
      </c>
      <c r="G5">
        <v>1327</v>
      </c>
      <c r="H5">
        <v>1912</v>
      </c>
      <c r="I5">
        <v>69248</v>
      </c>
      <c r="J5">
        <v>584333</v>
      </c>
      <c r="K5">
        <f t="shared" si="0"/>
        <v>191.91890018484287</v>
      </c>
      <c r="L5">
        <f t="shared" si="1"/>
        <v>227.43880629709432</v>
      </c>
      <c r="M5">
        <f t="shared" si="2"/>
        <v>7.5092421441774491</v>
      </c>
      <c r="N5">
        <f t="shared" si="3"/>
        <v>8.8990353103452993</v>
      </c>
      <c r="O5">
        <f t="shared" si="4"/>
        <v>276.10905730129389</v>
      </c>
      <c r="P5">
        <f t="shared" si="5"/>
        <v>327.21068294961947</v>
      </c>
    </row>
    <row r="6" spans="1:16" x14ac:dyDescent="0.25">
      <c r="A6">
        <v>2000</v>
      </c>
      <c r="B6" t="s">
        <v>12</v>
      </c>
      <c r="C6">
        <v>4799</v>
      </c>
      <c r="D6">
        <v>166</v>
      </c>
      <c r="E6">
        <v>887</v>
      </c>
      <c r="F6">
        <v>479</v>
      </c>
      <c r="G6">
        <v>3843</v>
      </c>
      <c r="H6">
        <v>5209</v>
      </c>
      <c r="I6">
        <v>232803</v>
      </c>
      <c r="J6">
        <v>1515485</v>
      </c>
      <c r="K6">
        <f t="shared" si="0"/>
        <v>206.13995524112661</v>
      </c>
      <c r="L6">
        <f t="shared" si="1"/>
        <v>316.66430218708865</v>
      </c>
      <c r="M6">
        <f t="shared" si="2"/>
        <v>7.1304923046524316</v>
      </c>
      <c r="N6">
        <f t="shared" si="3"/>
        <v>10.953589115035781</v>
      </c>
      <c r="O6">
        <f t="shared" si="4"/>
        <v>223.75141213815974</v>
      </c>
      <c r="P6">
        <f t="shared" si="5"/>
        <v>343.71834759169508</v>
      </c>
    </row>
    <row r="7" spans="1:16" x14ac:dyDescent="0.25">
      <c r="A7">
        <v>2000</v>
      </c>
      <c r="B7" t="s">
        <v>13</v>
      </c>
      <c r="C7">
        <v>20304</v>
      </c>
      <c r="D7">
        <v>497</v>
      </c>
      <c r="E7">
        <v>3247</v>
      </c>
      <c r="F7">
        <v>3219</v>
      </c>
      <c r="G7">
        <v>12571</v>
      </c>
      <c r="H7">
        <v>19037</v>
      </c>
      <c r="I7">
        <v>930550</v>
      </c>
      <c r="J7">
        <v>5897930</v>
      </c>
      <c r="K7">
        <f t="shared" si="0"/>
        <v>218.19354145397884</v>
      </c>
      <c r="L7">
        <f t="shared" si="1"/>
        <v>344.25637469417239</v>
      </c>
      <c r="M7">
        <f t="shared" si="2"/>
        <v>5.3409274085218419</v>
      </c>
      <c r="N7">
        <f t="shared" si="3"/>
        <v>8.4266852946711825</v>
      </c>
      <c r="O7">
        <f t="shared" si="4"/>
        <v>204.57793777873303</v>
      </c>
      <c r="P7">
        <f t="shared" si="5"/>
        <v>322.7742614781796</v>
      </c>
    </row>
    <row r="8" spans="1:16" x14ac:dyDescent="0.25">
      <c r="A8">
        <v>2000</v>
      </c>
      <c r="B8" t="s">
        <v>14</v>
      </c>
      <c r="C8">
        <v>1295</v>
      </c>
      <c r="D8">
        <v>135</v>
      </c>
      <c r="E8">
        <v>385</v>
      </c>
      <c r="F8">
        <v>379</v>
      </c>
      <c r="G8">
        <v>959</v>
      </c>
      <c r="H8">
        <v>1723</v>
      </c>
      <c r="I8">
        <v>115134</v>
      </c>
      <c r="J8">
        <v>762197</v>
      </c>
      <c r="K8">
        <f t="shared" si="0"/>
        <v>112.47763475602342</v>
      </c>
      <c r="L8">
        <f t="shared" si="1"/>
        <v>169.90358135757555</v>
      </c>
      <c r="M8">
        <f t="shared" si="2"/>
        <v>11.725467715878889</v>
      </c>
      <c r="N8">
        <f t="shared" si="3"/>
        <v>17.711956357739535</v>
      </c>
      <c r="O8">
        <f t="shared" si="4"/>
        <v>149.65171018118019</v>
      </c>
      <c r="P8">
        <f t="shared" si="5"/>
        <v>226.05704299544604</v>
      </c>
    </row>
    <row r="9" spans="1:16" x14ac:dyDescent="0.25">
      <c r="A9">
        <v>2000</v>
      </c>
      <c r="B9" t="s">
        <v>15</v>
      </c>
      <c r="C9">
        <v>2422</v>
      </c>
      <c r="D9">
        <v>137</v>
      </c>
      <c r="E9">
        <v>466</v>
      </c>
      <c r="F9">
        <v>418</v>
      </c>
      <c r="G9">
        <v>2172</v>
      </c>
      <c r="H9">
        <v>3056</v>
      </c>
      <c r="I9">
        <v>123856</v>
      </c>
      <c r="J9">
        <v>894411</v>
      </c>
      <c r="K9">
        <f t="shared" si="0"/>
        <v>195.54967058519571</v>
      </c>
      <c r="L9">
        <f t="shared" si="1"/>
        <v>270.79273398918394</v>
      </c>
      <c r="M9">
        <f t="shared" si="2"/>
        <v>11.06123239891487</v>
      </c>
      <c r="N9">
        <f t="shared" si="3"/>
        <v>15.317342921766393</v>
      </c>
      <c r="O9">
        <f t="shared" si="4"/>
        <v>246.73814752615939</v>
      </c>
      <c r="P9">
        <f t="shared" si="5"/>
        <v>341.67737203589849</v>
      </c>
    </row>
    <row r="10" spans="1:16" x14ac:dyDescent="0.25">
      <c r="A10">
        <v>2000</v>
      </c>
      <c r="B10" t="s">
        <v>16</v>
      </c>
      <c r="C10">
        <v>3350</v>
      </c>
      <c r="D10">
        <v>287</v>
      </c>
      <c r="E10">
        <v>957</v>
      </c>
      <c r="F10">
        <v>626</v>
      </c>
      <c r="G10">
        <v>3630</v>
      </c>
      <c r="H10">
        <v>5213</v>
      </c>
      <c r="I10">
        <v>207937</v>
      </c>
      <c r="J10">
        <v>1836414</v>
      </c>
      <c r="K10">
        <f t="shared" si="0"/>
        <v>161.10648898464439</v>
      </c>
      <c r="L10">
        <f>C10/J10*100000</f>
        <v>182.42073955001433</v>
      </c>
      <c r="M10">
        <f t="shared" si="2"/>
        <v>13.802257414505354</v>
      </c>
      <c r="N10">
        <f t="shared" si="3"/>
        <v>15.628284253986301</v>
      </c>
      <c r="O10">
        <f t="shared" si="4"/>
        <v>250.70093345580631</v>
      </c>
      <c r="P10">
        <f t="shared" si="5"/>
        <v>283.86845232066412</v>
      </c>
    </row>
    <row r="11" spans="1:16" x14ac:dyDescent="0.25">
      <c r="A11">
        <v>2000</v>
      </c>
      <c r="B11" t="s">
        <v>17</v>
      </c>
      <c r="C11">
        <v>1520</v>
      </c>
      <c r="D11">
        <v>133</v>
      </c>
      <c r="E11">
        <v>469</v>
      </c>
      <c r="F11">
        <v>320</v>
      </c>
      <c r="G11">
        <v>1508</v>
      </c>
      <c r="H11">
        <v>2297</v>
      </c>
      <c r="I11">
        <v>96845</v>
      </c>
      <c r="J11">
        <v>852460</v>
      </c>
      <c r="K11">
        <f t="shared" si="0"/>
        <v>156.95183024420467</v>
      </c>
      <c r="L11">
        <f t="shared" si="1"/>
        <v>178.30748656828473</v>
      </c>
      <c r="M11">
        <f t="shared" si="2"/>
        <v>13.733285146367907</v>
      </c>
      <c r="N11">
        <f t="shared" si="3"/>
        <v>15.601905074724915</v>
      </c>
      <c r="O11">
        <f t="shared" si="4"/>
        <v>237.18312767824875</v>
      </c>
      <c r="P11">
        <f t="shared" si="5"/>
        <v>269.45545832062504</v>
      </c>
    </row>
    <row r="12" spans="1:16" x14ac:dyDescent="0.25">
      <c r="A12">
        <v>2000</v>
      </c>
      <c r="B12" t="s">
        <v>18</v>
      </c>
      <c r="C12">
        <v>1420</v>
      </c>
      <c r="D12">
        <v>138</v>
      </c>
      <c r="E12">
        <v>487</v>
      </c>
      <c r="F12">
        <v>374</v>
      </c>
      <c r="G12">
        <v>1338</v>
      </c>
      <c r="H12">
        <v>2199</v>
      </c>
      <c r="I12">
        <v>111785</v>
      </c>
      <c r="J12">
        <v>961945</v>
      </c>
      <c r="K12">
        <f t="shared" si="0"/>
        <v>127.02956568412577</v>
      </c>
      <c r="L12">
        <f t="shared" si="1"/>
        <v>147.61758728409629</v>
      </c>
      <c r="M12">
        <f t="shared" si="2"/>
        <v>12.345126805922083</v>
      </c>
      <c r="N12">
        <f t="shared" si="3"/>
        <v>14.345934538876964</v>
      </c>
      <c r="O12">
        <f t="shared" si="4"/>
        <v>196.71691192914972</v>
      </c>
      <c r="P12">
        <f t="shared" si="5"/>
        <v>228.59934819558291</v>
      </c>
    </row>
    <row r="13" spans="1:16" x14ac:dyDescent="0.25">
      <c r="A13">
        <v>2000</v>
      </c>
      <c r="B13" t="s">
        <v>19</v>
      </c>
      <c r="C13">
        <v>261</v>
      </c>
      <c r="D13">
        <v>8</v>
      </c>
      <c r="E13">
        <v>53</v>
      </c>
      <c r="F13">
        <v>54</v>
      </c>
      <c r="G13">
        <v>249</v>
      </c>
      <c r="H13">
        <v>356</v>
      </c>
      <c r="I13">
        <v>13227</v>
      </c>
      <c r="J13">
        <v>89244</v>
      </c>
      <c r="K13">
        <f t="shared" si="0"/>
        <v>197.32365615785892</v>
      </c>
      <c r="L13">
        <f t="shared" si="1"/>
        <v>292.45663574021779</v>
      </c>
      <c r="M13">
        <f t="shared" si="2"/>
        <v>6.048234671505254</v>
      </c>
      <c r="N13">
        <f t="shared" si="3"/>
        <v>8.9641880686656812</v>
      </c>
      <c r="O13">
        <f t="shared" si="4"/>
        <v>269.14644288198383</v>
      </c>
      <c r="P13">
        <f t="shared" si="5"/>
        <v>398.9063690556228</v>
      </c>
    </row>
    <row r="14" spans="1:16" x14ac:dyDescent="0.25">
      <c r="A14">
        <v>2000</v>
      </c>
      <c r="B14" t="s">
        <v>20</v>
      </c>
      <c r="C14">
        <v>455</v>
      </c>
      <c r="D14">
        <v>7</v>
      </c>
      <c r="E14">
        <v>90</v>
      </c>
      <c r="F14">
        <v>96</v>
      </c>
      <c r="G14">
        <v>504</v>
      </c>
      <c r="H14">
        <v>690</v>
      </c>
      <c r="I14">
        <v>36364</v>
      </c>
      <c r="J14">
        <v>149015</v>
      </c>
      <c r="K14">
        <f t="shared" si="0"/>
        <v>125.12374876251238</v>
      </c>
      <c r="L14">
        <f t="shared" si="1"/>
        <v>305.33838875281009</v>
      </c>
      <c r="M14">
        <f t="shared" si="2"/>
        <v>1.924980750192498</v>
      </c>
      <c r="N14">
        <f t="shared" si="3"/>
        <v>4.6975136731201559</v>
      </c>
      <c r="O14">
        <f t="shared" si="4"/>
        <v>189.7481025189748</v>
      </c>
      <c r="P14">
        <f t="shared" si="5"/>
        <v>463.04063349327248</v>
      </c>
    </row>
    <row r="15" spans="1:16" x14ac:dyDescent="0.25">
      <c r="A15">
        <v>2000</v>
      </c>
      <c r="B15" t="s">
        <v>23</v>
      </c>
      <c r="C15">
        <f>SUM(C2:C14)</f>
        <v>40926</v>
      </c>
      <c r="D15">
        <f t="shared" ref="D15:H15" si="6">SUM(D2:D14)</f>
        <v>1698</v>
      </c>
      <c r="E15">
        <f t="shared" si="6"/>
        <v>8090</v>
      </c>
      <c r="F15">
        <f t="shared" si="6"/>
        <v>6929</v>
      </c>
      <c r="G15">
        <f t="shared" si="6"/>
        <v>31639</v>
      </c>
      <c r="H15">
        <f t="shared" si="6"/>
        <v>46658</v>
      </c>
      <c r="I15">
        <v>2134940</v>
      </c>
      <c r="J15">
        <v>14788299</v>
      </c>
      <c r="K15">
        <f>C15/I15 * 10000</f>
        <v>191.69625375888785</v>
      </c>
      <c r="L15">
        <f>C15/J15*100000</f>
        <v>276.74582451977744</v>
      </c>
      <c r="M15">
        <f t="shared" si="2"/>
        <v>7.9533851068414103</v>
      </c>
      <c r="N15">
        <f t="shared" si="3"/>
        <v>11.482050775413724</v>
      </c>
      <c r="O15">
        <f t="shared" si="4"/>
        <v>218.54478345995673</v>
      </c>
      <c r="P15">
        <f t="shared" si="5"/>
        <v>315.50619851546145</v>
      </c>
    </row>
    <row r="16" spans="1:16" ht="14.25" customHeight="1" x14ac:dyDescent="0.25">
      <c r="A16">
        <v>2001</v>
      </c>
      <c r="B16" t="s">
        <v>8</v>
      </c>
      <c r="C16">
        <v>1464</v>
      </c>
      <c r="D16">
        <v>58</v>
      </c>
      <c r="E16">
        <v>239</v>
      </c>
      <c r="F16">
        <v>200</v>
      </c>
      <c r="G16">
        <v>1554</v>
      </c>
      <c r="H16">
        <v>1993</v>
      </c>
      <c r="I16">
        <v>83992</v>
      </c>
      <c r="J16">
        <v>420055</v>
      </c>
      <c r="K16">
        <f t="shared" si="0"/>
        <v>174.30231450614346</v>
      </c>
      <c r="L16">
        <f t="shared" si="1"/>
        <v>348.52578828962874</v>
      </c>
      <c r="M16">
        <f t="shared" si="2"/>
        <v>6.9054195637679774</v>
      </c>
      <c r="N16">
        <f t="shared" si="3"/>
        <v>13.807715656283104</v>
      </c>
      <c r="O16">
        <f t="shared" si="4"/>
        <v>237.28450328602722</v>
      </c>
      <c r="P16">
        <f t="shared" si="5"/>
        <v>474.46167763745223</v>
      </c>
    </row>
    <row r="17" spans="1:16" x14ac:dyDescent="0.25">
      <c r="A17">
        <v>2001</v>
      </c>
      <c r="B17" t="s">
        <v>9</v>
      </c>
      <c r="C17">
        <v>1283</v>
      </c>
      <c r="D17">
        <v>70</v>
      </c>
      <c r="E17">
        <v>266</v>
      </c>
      <c r="F17">
        <v>312</v>
      </c>
      <c r="G17">
        <v>1320</v>
      </c>
      <c r="H17">
        <v>1898</v>
      </c>
      <c r="I17">
        <v>81953</v>
      </c>
      <c r="J17">
        <v>484432</v>
      </c>
      <c r="K17">
        <f t="shared" si="0"/>
        <v>156.55314631557113</v>
      </c>
      <c r="L17">
        <f t="shared" si="1"/>
        <v>264.84625293126794</v>
      </c>
      <c r="M17">
        <f t="shared" si="2"/>
        <v>8.5414810928214955</v>
      </c>
      <c r="N17">
        <f t="shared" si="3"/>
        <v>14.449912474815866</v>
      </c>
      <c r="O17">
        <f t="shared" si="4"/>
        <v>231.59615877393139</v>
      </c>
      <c r="P17">
        <f t="shared" si="5"/>
        <v>391.79905538857878</v>
      </c>
    </row>
    <row r="18" spans="1:16" x14ac:dyDescent="0.25">
      <c r="A18">
        <v>2001</v>
      </c>
      <c r="B18" t="s">
        <v>10</v>
      </c>
      <c r="C18">
        <v>357</v>
      </c>
      <c r="D18">
        <v>33</v>
      </c>
      <c r="E18">
        <v>120</v>
      </c>
      <c r="F18">
        <v>64</v>
      </c>
      <c r="G18">
        <v>439</v>
      </c>
      <c r="H18">
        <v>623</v>
      </c>
      <c r="I18">
        <v>40422</v>
      </c>
      <c r="J18">
        <v>251871</v>
      </c>
      <c r="K18">
        <f t="shared" si="0"/>
        <v>88.318242541190443</v>
      </c>
      <c r="L18">
        <f t="shared" si="1"/>
        <v>141.73922365020189</v>
      </c>
      <c r="M18">
        <f t="shared" si="2"/>
        <v>8.1638711592697053</v>
      </c>
      <c r="N18">
        <f t="shared" si="3"/>
        <v>13.101945043295972</v>
      </c>
      <c r="O18">
        <f t="shared" si="4"/>
        <v>154.12399188560684</v>
      </c>
      <c r="P18">
        <f t="shared" si="5"/>
        <v>247.34884127192092</v>
      </c>
    </row>
    <row r="19" spans="1:16" x14ac:dyDescent="0.25">
      <c r="A19">
        <v>2001</v>
      </c>
      <c r="B19" t="s">
        <v>11</v>
      </c>
      <c r="C19">
        <v>1031</v>
      </c>
      <c r="D19">
        <v>50</v>
      </c>
      <c r="E19">
        <v>258</v>
      </c>
      <c r="F19">
        <v>211</v>
      </c>
      <c r="G19">
        <v>1194</v>
      </c>
      <c r="H19">
        <v>1663</v>
      </c>
      <c r="I19">
        <v>72291</v>
      </c>
      <c r="J19">
        <v>593771</v>
      </c>
      <c r="K19">
        <f t="shared" si="0"/>
        <v>142.61802990690404</v>
      </c>
      <c r="L19">
        <f t="shared" si="1"/>
        <v>173.6359640332721</v>
      </c>
      <c r="M19">
        <f t="shared" si="2"/>
        <v>6.9164902961641141</v>
      </c>
      <c r="N19">
        <f t="shared" si="3"/>
        <v>8.4207548027775019</v>
      </c>
      <c r="O19">
        <f t="shared" si="4"/>
        <v>230.04246725041844</v>
      </c>
      <c r="P19">
        <f t="shared" si="5"/>
        <v>280.07430474037972</v>
      </c>
    </row>
    <row r="20" spans="1:16" x14ac:dyDescent="0.25">
      <c r="A20">
        <v>2001</v>
      </c>
      <c r="B20" t="s">
        <v>12</v>
      </c>
      <c r="C20">
        <v>4089</v>
      </c>
      <c r="D20">
        <v>154</v>
      </c>
      <c r="E20">
        <v>722</v>
      </c>
      <c r="F20">
        <v>444</v>
      </c>
      <c r="G20">
        <v>3418</v>
      </c>
      <c r="H20">
        <v>4584</v>
      </c>
      <c r="I20">
        <v>245154</v>
      </c>
      <c r="J20">
        <v>1527669</v>
      </c>
      <c r="K20">
        <f t="shared" si="0"/>
        <v>166.79311779534498</v>
      </c>
      <c r="L20">
        <f t="shared" si="1"/>
        <v>267.6626939474454</v>
      </c>
      <c r="M20">
        <f t="shared" si="2"/>
        <v>6.2817657472445889</v>
      </c>
      <c r="N20">
        <f t="shared" si="3"/>
        <v>10.080717747103593</v>
      </c>
      <c r="O20">
        <f t="shared" si="4"/>
        <v>186.98450769720259</v>
      </c>
      <c r="P20">
        <f t="shared" si="5"/>
        <v>300.065000991707</v>
      </c>
    </row>
    <row r="21" spans="1:16" x14ac:dyDescent="0.25">
      <c r="A21">
        <v>2001</v>
      </c>
      <c r="B21" t="s">
        <v>13</v>
      </c>
      <c r="C21">
        <v>26995</v>
      </c>
      <c r="D21">
        <v>464</v>
      </c>
      <c r="E21">
        <v>3035</v>
      </c>
      <c r="F21">
        <v>3131</v>
      </c>
      <c r="G21">
        <v>13858</v>
      </c>
      <c r="H21">
        <v>20024</v>
      </c>
      <c r="I21">
        <v>930507</v>
      </c>
      <c r="J21">
        <v>5979557</v>
      </c>
      <c r="K21">
        <f t="shared" si="0"/>
        <v>290.11066010250329</v>
      </c>
      <c r="L21">
        <f t="shared" si="1"/>
        <v>451.45484857824749</v>
      </c>
      <c r="M21">
        <f t="shared" si="2"/>
        <v>4.9865288493262279</v>
      </c>
      <c r="N21">
        <f t="shared" si="3"/>
        <v>7.7597721704132931</v>
      </c>
      <c r="O21">
        <f t="shared" si="4"/>
        <v>215.19451223902669</v>
      </c>
      <c r="P21">
        <f t="shared" si="5"/>
        <v>334.8743059059392</v>
      </c>
    </row>
    <row r="22" spans="1:16" x14ac:dyDescent="0.25">
      <c r="A22">
        <v>2001</v>
      </c>
      <c r="B22" t="s">
        <v>14</v>
      </c>
      <c r="C22">
        <v>1258</v>
      </c>
      <c r="D22">
        <v>133</v>
      </c>
      <c r="E22">
        <v>385</v>
      </c>
      <c r="F22">
        <v>373</v>
      </c>
      <c r="G22">
        <v>1150</v>
      </c>
      <c r="H22">
        <v>1908</v>
      </c>
      <c r="I22">
        <v>119814</v>
      </c>
      <c r="J22">
        <v>771412</v>
      </c>
      <c r="K22">
        <f t="shared" si="0"/>
        <v>104.9960772530756</v>
      </c>
      <c r="L22">
        <f t="shared" si="1"/>
        <v>163.07757722202922</v>
      </c>
      <c r="M22">
        <f t="shared" si="2"/>
        <v>11.100539169045353</v>
      </c>
      <c r="N22">
        <f t="shared" si="3"/>
        <v>17.24111110534967</v>
      </c>
      <c r="O22">
        <f t="shared" si="4"/>
        <v>159.24683259051528</v>
      </c>
      <c r="P22">
        <f t="shared" si="5"/>
        <v>247.33864653388852</v>
      </c>
    </row>
    <row r="23" spans="1:16" x14ac:dyDescent="0.25">
      <c r="A23">
        <v>2001</v>
      </c>
      <c r="B23" t="s">
        <v>15</v>
      </c>
      <c r="C23">
        <v>2408</v>
      </c>
      <c r="D23">
        <v>142</v>
      </c>
      <c r="E23">
        <v>494</v>
      </c>
      <c r="F23">
        <v>460</v>
      </c>
      <c r="G23">
        <v>2188</v>
      </c>
      <c r="H23">
        <v>3142</v>
      </c>
      <c r="I23">
        <v>126617</v>
      </c>
      <c r="J23">
        <v>901254</v>
      </c>
      <c r="K23">
        <f t="shared" si="0"/>
        <v>190.17983367162387</v>
      </c>
      <c r="L23">
        <f t="shared" si="1"/>
        <v>267.18328018516422</v>
      </c>
      <c r="M23">
        <f t="shared" si="2"/>
        <v>11.214923746416359</v>
      </c>
      <c r="N23">
        <f t="shared" si="3"/>
        <v>15.755824662081944</v>
      </c>
      <c r="O23">
        <f t="shared" si="4"/>
        <v>248.14993247352251</v>
      </c>
      <c r="P23">
        <f t="shared" si="5"/>
        <v>348.62535977648923</v>
      </c>
    </row>
    <row r="24" spans="1:16" x14ac:dyDescent="0.25">
      <c r="A24">
        <v>2001</v>
      </c>
      <c r="B24" t="s">
        <v>16</v>
      </c>
      <c r="C24">
        <v>2788</v>
      </c>
      <c r="D24">
        <v>203</v>
      </c>
      <c r="E24">
        <v>795</v>
      </c>
      <c r="F24">
        <v>542</v>
      </c>
      <c r="G24">
        <v>3145</v>
      </c>
      <c r="H24">
        <v>4482</v>
      </c>
      <c r="I24">
        <v>212290</v>
      </c>
      <c r="J24">
        <v>1848988</v>
      </c>
      <c r="K24">
        <f t="shared" si="0"/>
        <v>131.32978472843752</v>
      </c>
      <c r="L24">
        <f t="shared" si="1"/>
        <v>150.78518627487037</v>
      </c>
      <c r="M24">
        <f t="shared" si="2"/>
        <v>9.5623910688209524</v>
      </c>
      <c r="N24">
        <f t="shared" si="3"/>
        <v>10.978978771089915</v>
      </c>
      <c r="O24">
        <f t="shared" si="4"/>
        <v>211.12628950963307</v>
      </c>
      <c r="P24">
        <f t="shared" si="5"/>
        <v>242.40287119224138</v>
      </c>
    </row>
    <row r="25" spans="1:16" x14ac:dyDescent="0.25">
      <c r="A25">
        <v>2001</v>
      </c>
      <c r="B25" t="s">
        <v>17</v>
      </c>
      <c r="C25">
        <v>1150</v>
      </c>
      <c r="D25">
        <v>112</v>
      </c>
      <c r="E25">
        <v>407</v>
      </c>
      <c r="F25">
        <v>302</v>
      </c>
      <c r="G25">
        <v>1185</v>
      </c>
      <c r="H25">
        <v>1894</v>
      </c>
      <c r="I25">
        <v>96227</v>
      </c>
      <c r="J25">
        <v>860997</v>
      </c>
      <c r="K25">
        <f t="shared" si="0"/>
        <v>119.50907749384268</v>
      </c>
      <c r="L25">
        <f t="shared" si="1"/>
        <v>133.56608675756129</v>
      </c>
      <c r="M25">
        <f t="shared" si="2"/>
        <v>11.639144938530766</v>
      </c>
      <c r="N25">
        <f t="shared" si="3"/>
        <v>13.008175405953795</v>
      </c>
      <c r="O25">
        <f t="shared" si="4"/>
        <v>196.82625458551132</v>
      </c>
      <c r="P25">
        <f t="shared" si="5"/>
        <v>219.97753766854009</v>
      </c>
    </row>
    <row r="26" spans="1:16" x14ac:dyDescent="0.25">
      <c r="A26">
        <v>2001</v>
      </c>
      <c r="B26" t="s">
        <v>18</v>
      </c>
      <c r="C26">
        <v>1343</v>
      </c>
      <c r="D26">
        <v>125</v>
      </c>
      <c r="E26">
        <v>469</v>
      </c>
      <c r="F26">
        <v>390</v>
      </c>
      <c r="G26">
        <v>1247</v>
      </c>
      <c r="H26">
        <v>2106</v>
      </c>
      <c r="I26">
        <v>116844</v>
      </c>
      <c r="J26">
        <v>1017540</v>
      </c>
      <c r="K26">
        <f t="shared" si="0"/>
        <v>114.9395775564</v>
      </c>
      <c r="L26">
        <f t="shared" si="1"/>
        <v>131.98498339131629</v>
      </c>
      <c r="M26">
        <f t="shared" si="2"/>
        <v>10.698024716716304</v>
      </c>
      <c r="N26">
        <f t="shared" si="3"/>
        <v>12.284529355111346</v>
      </c>
      <c r="O26">
        <f t="shared" si="4"/>
        <v>180.24032042723633</v>
      </c>
      <c r="P26">
        <f t="shared" si="5"/>
        <v>206.96975057491596</v>
      </c>
    </row>
    <row r="27" spans="1:16" x14ac:dyDescent="0.25">
      <c r="A27">
        <v>2001</v>
      </c>
      <c r="B27" t="s">
        <v>19</v>
      </c>
      <c r="C27">
        <v>238</v>
      </c>
      <c r="D27">
        <v>7</v>
      </c>
      <c r="E27">
        <v>44</v>
      </c>
      <c r="F27">
        <v>40</v>
      </c>
      <c r="G27">
        <v>283</v>
      </c>
      <c r="H27">
        <v>367</v>
      </c>
      <c r="I27">
        <v>12744</v>
      </c>
      <c r="J27">
        <v>90368</v>
      </c>
      <c r="K27">
        <f t="shared" si="0"/>
        <v>186.75455116133082</v>
      </c>
      <c r="L27">
        <f t="shared" si="1"/>
        <v>263.36756373937681</v>
      </c>
      <c r="M27">
        <f t="shared" si="2"/>
        <v>5.4927809165097301</v>
      </c>
      <c r="N27">
        <f t="shared" si="3"/>
        <v>7.7461048158640224</v>
      </c>
      <c r="O27">
        <f t="shared" si="4"/>
        <v>287.97865662272443</v>
      </c>
      <c r="P27">
        <f t="shared" si="5"/>
        <v>406.11720963172803</v>
      </c>
    </row>
    <row r="28" spans="1:16" x14ac:dyDescent="0.25">
      <c r="A28">
        <v>2001</v>
      </c>
      <c r="B28" t="s">
        <v>20</v>
      </c>
      <c r="C28">
        <v>426</v>
      </c>
      <c r="D28">
        <v>11</v>
      </c>
      <c r="E28">
        <v>95</v>
      </c>
      <c r="F28">
        <v>98</v>
      </c>
      <c r="G28">
        <v>467</v>
      </c>
      <c r="H28">
        <v>660</v>
      </c>
      <c r="I28">
        <v>37646</v>
      </c>
      <c r="J28">
        <v>149920</v>
      </c>
      <c r="K28">
        <f t="shared" si="0"/>
        <v>113.15943260904213</v>
      </c>
      <c r="L28">
        <f t="shared" si="1"/>
        <v>284.1515474919957</v>
      </c>
      <c r="M28">
        <f t="shared" si="2"/>
        <v>2.9219571800456885</v>
      </c>
      <c r="N28">
        <f t="shared" si="3"/>
        <v>7.3372465314834585</v>
      </c>
      <c r="O28">
        <f t="shared" si="4"/>
        <v>175.31743080274134</v>
      </c>
      <c r="P28">
        <f t="shared" si="5"/>
        <v>440.23479188900745</v>
      </c>
    </row>
    <row r="29" spans="1:16" x14ac:dyDescent="0.25">
      <c r="A29">
        <v>2001</v>
      </c>
      <c r="B29" t="s">
        <v>23</v>
      </c>
      <c r="C29">
        <f>SUM(C16:C28)</f>
        <v>44830</v>
      </c>
      <c r="D29">
        <f t="shared" ref="D29:H29" si="7">SUM(D16:D28)</f>
        <v>1562</v>
      </c>
      <c r="E29">
        <f t="shared" si="7"/>
        <v>7329</v>
      </c>
      <c r="F29">
        <f t="shared" si="7"/>
        <v>6567</v>
      </c>
      <c r="G29">
        <f t="shared" si="7"/>
        <v>31448</v>
      </c>
      <c r="H29">
        <f t="shared" si="7"/>
        <v>45344</v>
      </c>
      <c r="I29">
        <f>SUM(I16:I28)</f>
        <v>2176501</v>
      </c>
      <c r="J29">
        <v>14952367</v>
      </c>
      <c r="K29">
        <f t="shared" si="0"/>
        <v>205.97279762334134</v>
      </c>
      <c r="L29">
        <f t="shared" si="1"/>
        <v>299.81875110475823</v>
      </c>
      <c r="M29">
        <f t="shared" si="2"/>
        <v>7.1766564775297601</v>
      </c>
      <c r="N29">
        <f t="shared" si="3"/>
        <v>10.446506563141474</v>
      </c>
      <c r="O29">
        <f t="shared" si="4"/>
        <v>208.33438624654892</v>
      </c>
      <c r="P29">
        <f t="shared" si="5"/>
        <v>303.2563339302734</v>
      </c>
    </row>
    <row r="30" spans="1:16" x14ac:dyDescent="0.25">
      <c r="A30">
        <v>2002</v>
      </c>
      <c r="B30" t="s">
        <v>8</v>
      </c>
      <c r="C30">
        <v>1258</v>
      </c>
      <c r="D30">
        <v>64</v>
      </c>
      <c r="E30">
        <v>266</v>
      </c>
      <c r="F30">
        <v>190</v>
      </c>
      <c r="G30">
        <v>1482</v>
      </c>
      <c r="H30">
        <v>1938</v>
      </c>
      <c r="I30">
        <v>89610</v>
      </c>
      <c r="J30">
        <v>428594</v>
      </c>
      <c r="K30">
        <f t="shared" si="0"/>
        <v>140.38611762080123</v>
      </c>
      <c r="L30">
        <f t="shared" si="1"/>
        <v>293.51787472526451</v>
      </c>
      <c r="M30">
        <f t="shared" si="2"/>
        <v>7.1420600379421941</v>
      </c>
      <c r="N30">
        <f t="shared" si="3"/>
        <v>14.93254688586401</v>
      </c>
      <c r="O30">
        <f t="shared" si="4"/>
        <v>216.27050552393706</v>
      </c>
      <c r="P30">
        <f t="shared" si="5"/>
        <v>452.1761853875696</v>
      </c>
    </row>
    <row r="31" spans="1:16" x14ac:dyDescent="0.25">
      <c r="A31">
        <v>2002</v>
      </c>
      <c r="B31" t="s">
        <v>9</v>
      </c>
      <c r="C31">
        <v>1058</v>
      </c>
      <c r="D31">
        <v>42</v>
      </c>
      <c r="E31">
        <v>226</v>
      </c>
      <c r="F31">
        <v>293</v>
      </c>
      <c r="G31">
        <v>1069</v>
      </c>
      <c r="H31">
        <v>1588</v>
      </c>
      <c r="I31">
        <v>85340</v>
      </c>
      <c r="J31">
        <v>493984</v>
      </c>
      <c r="K31">
        <f t="shared" si="0"/>
        <v>123.97468947738457</v>
      </c>
      <c r="L31">
        <f t="shared" si="1"/>
        <v>214.17697739198033</v>
      </c>
      <c r="M31">
        <f t="shared" si="2"/>
        <v>4.9214905085540188</v>
      </c>
      <c r="N31">
        <f t="shared" si="3"/>
        <v>8.5022996696249269</v>
      </c>
      <c r="O31">
        <f t="shared" si="4"/>
        <v>186.07921256151863</v>
      </c>
      <c r="P31">
        <f t="shared" si="5"/>
        <v>321.46790179439012</v>
      </c>
    </row>
    <row r="32" spans="1:16" x14ac:dyDescent="0.25">
      <c r="A32">
        <v>2002</v>
      </c>
      <c r="B32" t="s">
        <v>10</v>
      </c>
      <c r="C32">
        <v>298</v>
      </c>
      <c r="D32">
        <v>23</v>
      </c>
      <c r="E32">
        <v>126</v>
      </c>
      <c r="F32">
        <v>103</v>
      </c>
      <c r="G32">
        <v>363</v>
      </c>
      <c r="H32">
        <v>592</v>
      </c>
      <c r="I32">
        <v>40593</v>
      </c>
      <c r="J32">
        <v>254336</v>
      </c>
      <c r="K32">
        <f t="shared" si="0"/>
        <v>73.411671963146361</v>
      </c>
      <c r="L32">
        <f t="shared" si="1"/>
        <v>117.16784096628082</v>
      </c>
      <c r="M32">
        <f t="shared" si="2"/>
        <v>5.6660015273569337</v>
      </c>
      <c r="N32">
        <f t="shared" si="3"/>
        <v>9.0431555108203323</v>
      </c>
      <c r="O32">
        <f t="shared" si="4"/>
        <v>145.8379523563176</v>
      </c>
      <c r="P32">
        <f t="shared" si="5"/>
        <v>232.76295923502769</v>
      </c>
    </row>
    <row r="33" spans="1:16" x14ac:dyDescent="0.25">
      <c r="A33">
        <v>2002</v>
      </c>
      <c r="B33" t="s">
        <v>11</v>
      </c>
      <c r="C33">
        <v>810</v>
      </c>
      <c r="D33">
        <v>61</v>
      </c>
      <c r="E33">
        <v>246</v>
      </c>
      <c r="F33">
        <v>197</v>
      </c>
      <c r="G33">
        <v>1023</v>
      </c>
      <c r="H33">
        <v>1466</v>
      </c>
      <c r="I33">
        <v>75334</v>
      </c>
      <c r="J33">
        <v>603210</v>
      </c>
      <c r="K33">
        <f t="shared" si="0"/>
        <v>107.52117237900551</v>
      </c>
      <c r="L33">
        <f t="shared" si="1"/>
        <v>134.28159347490924</v>
      </c>
      <c r="M33">
        <f t="shared" si="2"/>
        <v>8.0972734754559692</v>
      </c>
      <c r="N33">
        <f t="shared" si="3"/>
        <v>10.112564446875879</v>
      </c>
      <c r="O33">
        <f t="shared" si="4"/>
        <v>194.60004778718772</v>
      </c>
      <c r="P33">
        <f t="shared" si="5"/>
        <v>243.03310621508265</v>
      </c>
    </row>
    <row r="34" spans="1:16" x14ac:dyDescent="0.25">
      <c r="A34">
        <v>2002</v>
      </c>
      <c r="B34" t="s">
        <v>12</v>
      </c>
      <c r="C34">
        <v>3892</v>
      </c>
      <c r="D34">
        <v>125</v>
      </c>
      <c r="E34">
        <v>766</v>
      </c>
      <c r="F34">
        <v>543</v>
      </c>
      <c r="G34">
        <v>3574</v>
      </c>
      <c r="H34">
        <v>4883</v>
      </c>
      <c r="I34">
        <v>257505</v>
      </c>
      <c r="J34">
        <v>1539852</v>
      </c>
      <c r="K34">
        <f t="shared" si="0"/>
        <v>151.14269625832509</v>
      </c>
      <c r="L34">
        <f t="shared" si="1"/>
        <v>252.75156313723656</v>
      </c>
      <c r="M34">
        <f t="shared" si="2"/>
        <v>4.8542746742781695</v>
      </c>
      <c r="N34">
        <f t="shared" si="3"/>
        <v>8.1176632559492727</v>
      </c>
      <c r="O34">
        <f t="shared" si="4"/>
        <v>189.62738587600239</v>
      </c>
      <c r="P34">
        <f t="shared" si="5"/>
        <v>317.10839743040242</v>
      </c>
    </row>
    <row r="35" spans="1:16" x14ac:dyDescent="0.25">
      <c r="A35">
        <v>2002</v>
      </c>
      <c r="B35" t="s">
        <v>13</v>
      </c>
      <c r="C35">
        <v>25278</v>
      </c>
      <c r="D35">
        <v>481</v>
      </c>
      <c r="E35">
        <v>2922</v>
      </c>
      <c r="F35">
        <v>2871</v>
      </c>
      <c r="G35">
        <v>13514</v>
      </c>
      <c r="H35">
        <v>19307</v>
      </c>
      <c r="I35">
        <v>930464</v>
      </c>
      <c r="J35">
        <v>6061185</v>
      </c>
      <c r="K35">
        <f t="shared" si="0"/>
        <v>271.67090827802042</v>
      </c>
      <c r="L35">
        <f t="shared" si="1"/>
        <v>417.04716156989105</v>
      </c>
      <c r="M35">
        <f t="shared" si="2"/>
        <v>5.1694638373972559</v>
      </c>
      <c r="N35">
        <f t="shared" si="3"/>
        <v>7.9357419382513488</v>
      </c>
      <c r="O35">
        <f t="shared" si="4"/>
        <v>207.49862434226364</v>
      </c>
      <c r="P35">
        <f t="shared" si="5"/>
        <v>318.53507193725318</v>
      </c>
    </row>
    <row r="36" spans="1:16" x14ac:dyDescent="0.25">
      <c r="A36">
        <v>2002</v>
      </c>
      <c r="B36" t="s">
        <v>14</v>
      </c>
      <c r="C36">
        <v>1379</v>
      </c>
      <c r="D36">
        <v>134</v>
      </c>
      <c r="E36">
        <v>424</v>
      </c>
      <c r="F36">
        <v>377</v>
      </c>
      <c r="G36">
        <v>1261</v>
      </c>
      <c r="H36">
        <v>2062</v>
      </c>
      <c r="I36">
        <v>124494</v>
      </c>
      <c r="J36">
        <v>780627</v>
      </c>
      <c r="K36">
        <f t="shared" si="0"/>
        <v>110.76839044451943</v>
      </c>
      <c r="L36">
        <f t="shared" si="1"/>
        <v>176.65287006470439</v>
      </c>
      <c r="M36">
        <f t="shared" si="2"/>
        <v>10.763570935145468</v>
      </c>
      <c r="N36">
        <f t="shared" si="3"/>
        <v>17.165688606722544</v>
      </c>
      <c r="O36">
        <f t="shared" si="4"/>
        <v>165.63047215126835</v>
      </c>
      <c r="P36">
        <f t="shared" si="5"/>
        <v>264.14664109747673</v>
      </c>
    </row>
    <row r="37" spans="1:16" x14ac:dyDescent="0.25">
      <c r="A37">
        <v>2002</v>
      </c>
      <c r="B37" t="s">
        <v>15</v>
      </c>
      <c r="C37">
        <v>2010</v>
      </c>
      <c r="D37">
        <v>163</v>
      </c>
      <c r="E37">
        <v>547</v>
      </c>
      <c r="F37">
        <v>384</v>
      </c>
      <c r="G37">
        <v>2013</v>
      </c>
      <c r="H37">
        <v>2944</v>
      </c>
      <c r="I37">
        <v>129378</v>
      </c>
      <c r="J37">
        <v>908097</v>
      </c>
      <c r="K37">
        <f t="shared" si="0"/>
        <v>155.35871631962158</v>
      </c>
      <c r="L37">
        <f t="shared" si="1"/>
        <v>221.34199320116682</v>
      </c>
      <c r="M37">
        <f t="shared" si="2"/>
        <v>12.598741671690705</v>
      </c>
      <c r="N37">
        <f t="shared" si="3"/>
        <v>17.949624324273728</v>
      </c>
      <c r="O37">
        <f t="shared" si="4"/>
        <v>227.55027902734625</v>
      </c>
      <c r="P37">
        <f t="shared" si="5"/>
        <v>324.19444178320157</v>
      </c>
    </row>
    <row r="38" spans="1:16" x14ac:dyDescent="0.25">
      <c r="A38">
        <v>2002</v>
      </c>
      <c r="B38" t="s">
        <v>16</v>
      </c>
      <c r="C38">
        <v>2954</v>
      </c>
      <c r="D38">
        <v>191</v>
      </c>
      <c r="E38">
        <v>855</v>
      </c>
      <c r="F38">
        <v>572</v>
      </c>
      <c r="G38">
        <v>3479</v>
      </c>
      <c r="H38">
        <v>4906</v>
      </c>
      <c r="I38">
        <v>216643</v>
      </c>
      <c r="J38">
        <v>1861562</v>
      </c>
      <c r="K38">
        <f t="shared" si="0"/>
        <v>136.35335552037225</v>
      </c>
      <c r="L38">
        <f t="shared" si="1"/>
        <v>158.68394391376705</v>
      </c>
      <c r="M38">
        <f t="shared" si="2"/>
        <v>8.8163476318182443</v>
      </c>
      <c r="N38">
        <f t="shared" si="3"/>
        <v>10.260200842088524</v>
      </c>
      <c r="O38">
        <f t="shared" si="4"/>
        <v>226.45550513979219</v>
      </c>
      <c r="P38">
        <f t="shared" si="5"/>
        <v>263.54212215333143</v>
      </c>
    </row>
    <row r="39" spans="1:16" x14ac:dyDescent="0.25">
      <c r="A39">
        <v>2002</v>
      </c>
      <c r="B39" t="s">
        <v>17</v>
      </c>
      <c r="C39">
        <v>1120</v>
      </c>
      <c r="D39">
        <v>119</v>
      </c>
      <c r="E39">
        <v>358</v>
      </c>
      <c r="F39">
        <v>268</v>
      </c>
      <c r="G39">
        <v>1303</v>
      </c>
      <c r="H39">
        <v>1929</v>
      </c>
      <c r="I39">
        <v>95609</v>
      </c>
      <c r="J39">
        <v>869535</v>
      </c>
      <c r="K39">
        <f t="shared" si="0"/>
        <v>117.14378353502286</v>
      </c>
      <c r="L39">
        <f t="shared" si="1"/>
        <v>128.80447595553946</v>
      </c>
      <c r="M39">
        <f t="shared" si="2"/>
        <v>12.446527000596179</v>
      </c>
      <c r="N39">
        <f t="shared" si="3"/>
        <v>13.685475570276068</v>
      </c>
      <c r="O39">
        <f t="shared" si="4"/>
        <v>201.75924860630278</v>
      </c>
      <c r="P39">
        <f t="shared" si="5"/>
        <v>221.84270903413895</v>
      </c>
    </row>
    <row r="40" spans="1:16" x14ac:dyDescent="0.25">
      <c r="A40">
        <v>2002</v>
      </c>
      <c r="B40" t="s">
        <v>18</v>
      </c>
      <c r="C40">
        <v>1194</v>
      </c>
      <c r="D40">
        <v>119</v>
      </c>
      <c r="E40">
        <v>447</v>
      </c>
      <c r="F40">
        <v>360</v>
      </c>
      <c r="G40">
        <v>966</v>
      </c>
      <c r="H40">
        <v>1773</v>
      </c>
      <c r="I40">
        <v>121903</v>
      </c>
      <c r="J40">
        <v>1073135</v>
      </c>
      <c r="K40">
        <f t="shared" si="0"/>
        <v>97.946728136305097</v>
      </c>
      <c r="L40">
        <f t="shared" si="1"/>
        <v>111.26279545443957</v>
      </c>
      <c r="M40">
        <f t="shared" si="2"/>
        <v>9.7618598393804898</v>
      </c>
      <c r="N40">
        <f t="shared" si="3"/>
        <v>11.08900557711751</v>
      </c>
      <c r="O40">
        <f t="shared" si="4"/>
        <v>145.4435083632068</v>
      </c>
      <c r="P40">
        <f t="shared" si="5"/>
        <v>165.2168646069693</v>
      </c>
    </row>
    <row r="41" spans="1:16" x14ac:dyDescent="0.25">
      <c r="A41">
        <v>2002</v>
      </c>
      <c r="B41" t="s">
        <v>19</v>
      </c>
      <c r="C41">
        <v>231</v>
      </c>
      <c r="D41">
        <v>14</v>
      </c>
      <c r="E41">
        <v>51</v>
      </c>
      <c r="F41">
        <v>51</v>
      </c>
      <c r="G41">
        <v>247</v>
      </c>
      <c r="H41">
        <v>349</v>
      </c>
      <c r="I41">
        <v>12261</v>
      </c>
      <c r="J41">
        <v>91492</v>
      </c>
      <c r="K41">
        <f t="shared" si="0"/>
        <v>188.40225103988254</v>
      </c>
      <c r="L41">
        <f t="shared" si="1"/>
        <v>252.48109124295019</v>
      </c>
      <c r="M41">
        <f t="shared" si="2"/>
        <v>11.418318244841366</v>
      </c>
      <c r="N41">
        <f t="shared" si="3"/>
        <v>15.301884317754556</v>
      </c>
      <c r="O41">
        <f t="shared" si="4"/>
        <v>284.64236196068833</v>
      </c>
      <c r="P41">
        <f t="shared" si="5"/>
        <v>381.45411620688151</v>
      </c>
    </row>
    <row r="42" spans="1:16" x14ac:dyDescent="0.25">
      <c r="A42">
        <v>2002</v>
      </c>
      <c r="B42" t="s">
        <v>20</v>
      </c>
      <c r="C42">
        <v>252</v>
      </c>
      <c r="D42">
        <v>13</v>
      </c>
      <c r="E42">
        <v>83</v>
      </c>
      <c r="F42">
        <v>75</v>
      </c>
      <c r="G42">
        <v>227</v>
      </c>
      <c r="H42">
        <v>385</v>
      </c>
      <c r="I42">
        <v>38928</v>
      </c>
      <c r="J42">
        <v>150826</v>
      </c>
      <c r="K42">
        <f t="shared" si="0"/>
        <v>64.734895191122064</v>
      </c>
      <c r="L42">
        <f t="shared" si="1"/>
        <v>167.07994642833464</v>
      </c>
      <c r="M42">
        <f t="shared" si="2"/>
        <v>3.3394985614467734</v>
      </c>
      <c r="N42">
        <f t="shared" si="3"/>
        <v>8.6192035855886928</v>
      </c>
      <c r="O42">
        <f t="shared" si="4"/>
        <v>98.900534319769832</v>
      </c>
      <c r="P42">
        <f t="shared" si="5"/>
        <v>255.26102926551127</v>
      </c>
    </row>
    <row r="43" spans="1:16" x14ac:dyDescent="0.25">
      <c r="A43">
        <v>2002</v>
      </c>
      <c r="B43" t="s">
        <v>23</v>
      </c>
      <c r="C43">
        <f>SUM(C30:C42)</f>
        <v>41734</v>
      </c>
      <c r="D43">
        <f t="shared" ref="D43:H43" si="8">SUM(D30:D42)</f>
        <v>1549</v>
      </c>
      <c r="E43">
        <f t="shared" si="8"/>
        <v>7317</v>
      </c>
      <c r="F43">
        <f t="shared" si="8"/>
        <v>6284</v>
      </c>
      <c r="G43">
        <f t="shared" si="8"/>
        <v>30521</v>
      </c>
      <c r="H43">
        <f t="shared" si="8"/>
        <v>44122</v>
      </c>
      <c r="I43">
        <f>SUM(I30:I42)</f>
        <v>2218062</v>
      </c>
      <c r="J43">
        <f>SUM(J30:J42)</f>
        <v>15116435</v>
      </c>
      <c r="K43">
        <f t="shared" si="0"/>
        <v>188.15524543497881</v>
      </c>
      <c r="L43">
        <f t="shared" si="1"/>
        <v>276.08361362980094</v>
      </c>
      <c r="M43">
        <f t="shared" si="2"/>
        <v>6.9835739487895294</v>
      </c>
      <c r="N43">
        <f t="shared" si="3"/>
        <v>10.24712506619451</v>
      </c>
      <c r="O43">
        <f t="shared" si="4"/>
        <v>198.92140075435222</v>
      </c>
      <c r="P43">
        <f t="shared" si="5"/>
        <v>291.88098913533514</v>
      </c>
    </row>
    <row r="44" spans="1:16" x14ac:dyDescent="0.25">
      <c r="A44">
        <v>2003</v>
      </c>
      <c r="B44" t="s">
        <v>8</v>
      </c>
      <c r="C44">
        <v>1423</v>
      </c>
      <c r="D44">
        <v>66</v>
      </c>
      <c r="E44">
        <v>237</v>
      </c>
      <c r="F44">
        <v>208</v>
      </c>
      <c r="G44">
        <v>1556</v>
      </c>
      <c r="H44">
        <v>2001</v>
      </c>
      <c r="I44">
        <v>95791</v>
      </c>
      <c r="J44">
        <v>437129</v>
      </c>
      <c r="K44">
        <f t="shared" si="0"/>
        <v>148.55257800837239</v>
      </c>
      <c r="L44">
        <f t="shared" si="1"/>
        <v>325.53319500650838</v>
      </c>
      <c r="M44">
        <f t="shared" si="2"/>
        <v>6.8900001043939412</v>
      </c>
      <c r="N44">
        <f t="shared" si="3"/>
        <v>15.098517828833135</v>
      </c>
      <c r="O44">
        <f t="shared" si="4"/>
        <v>208.8922758923072</v>
      </c>
      <c r="P44">
        <f t="shared" si="5"/>
        <v>457.7596087196228</v>
      </c>
    </row>
    <row r="45" spans="1:16" x14ac:dyDescent="0.25">
      <c r="A45">
        <v>2003</v>
      </c>
      <c r="B45" t="s">
        <v>9</v>
      </c>
      <c r="C45">
        <v>1198</v>
      </c>
      <c r="D45">
        <v>59</v>
      </c>
      <c r="E45">
        <v>322</v>
      </c>
      <c r="F45">
        <v>262</v>
      </c>
      <c r="G45">
        <v>1351</v>
      </c>
      <c r="H45">
        <v>1935</v>
      </c>
      <c r="I45">
        <v>77798</v>
      </c>
      <c r="J45">
        <v>501554</v>
      </c>
      <c r="K45">
        <f t="shared" si="0"/>
        <v>153.98853440962492</v>
      </c>
      <c r="L45">
        <f t="shared" si="1"/>
        <v>238.85763048445432</v>
      </c>
      <c r="M45">
        <f t="shared" si="2"/>
        <v>7.5837425126609945</v>
      </c>
      <c r="N45">
        <f t="shared" si="3"/>
        <v>11.763439230870455</v>
      </c>
      <c r="O45">
        <f t="shared" si="4"/>
        <v>248.72104681354278</v>
      </c>
      <c r="P45">
        <f t="shared" si="5"/>
        <v>385.80093070736149</v>
      </c>
    </row>
    <row r="46" spans="1:16" x14ac:dyDescent="0.25">
      <c r="A46">
        <v>2003</v>
      </c>
      <c r="B46" t="s">
        <v>10</v>
      </c>
      <c r="C46">
        <v>396</v>
      </c>
      <c r="D46">
        <v>31</v>
      </c>
      <c r="E46">
        <v>133</v>
      </c>
      <c r="F46">
        <v>87</v>
      </c>
      <c r="G46">
        <v>536</v>
      </c>
      <c r="H46">
        <v>756</v>
      </c>
      <c r="I46">
        <v>41280</v>
      </c>
      <c r="J46">
        <v>256458</v>
      </c>
      <c r="K46">
        <f t="shared" si="0"/>
        <v>95.930232558139537</v>
      </c>
      <c r="L46">
        <f t="shared" si="1"/>
        <v>154.41124862550592</v>
      </c>
      <c r="M46">
        <f t="shared" si="2"/>
        <v>7.5096899224806197</v>
      </c>
      <c r="N46">
        <f t="shared" si="3"/>
        <v>12.087749261087586</v>
      </c>
      <c r="O46">
        <f t="shared" si="4"/>
        <v>183.13953488372093</v>
      </c>
      <c r="P46">
        <f t="shared" si="5"/>
        <v>294.78511101232948</v>
      </c>
    </row>
    <row r="47" spans="1:16" x14ac:dyDescent="0.25">
      <c r="A47">
        <v>2003</v>
      </c>
      <c r="B47" t="s">
        <v>11</v>
      </c>
      <c r="C47">
        <v>1266</v>
      </c>
      <c r="D47">
        <v>54</v>
      </c>
      <c r="E47">
        <v>229</v>
      </c>
      <c r="F47">
        <v>190</v>
      </c>
      <c r="G47">
        <v>965</v>
      </c>
      <c r="H47">
        <v>1384</v>
      </c>
      <c r="I47">
        <v>77135</v>
      </c>
      <c r="J47">
        <v>613502</v>
      </c>
      <c r="K47">
        <f t="shared" si="0"/>
        <v>164.12782783431646</v>
      </c>
      <c r="L47">
        <f t="shared" si="1"/>
        <v>206.35629549699922</v>
      </c>
      <c r="M47">
        <f t="shared" si="2"/>
        <v>7.0007130355869576</v>
      </c>
      <c r="N47">
        <f t="shared" si="3"/>
        <v>8.8019272960805335</v>
      </c>
      <c r="O47">
        <f t="shared" si="4"/>
        <v>179.42568224541387</v>
      </c>
      <c r="P47">
        <f t="shared" si="5"/>
        <v>225.59013662547147</v>
      </c>
    </row>
    <row r="48" spans="1:16" x14ac:dyDescent="0.25">
      <c r="A48">
        <v>2003</v>
      </c>
      <c r="B48" t="s">
        <v>12</v>
      </c>
      <c r="C48">
        <v>3285</v>
      </c>
      <c r="D48">
        <v>177</v>
      </c>
      <c r="E48">
        <v>658</v>
      </c>
      <c r="F48">
        <v>411</v>
      </c>
      <c r="G48">
        <v>3233</v>
      </c>
      <c r="H48">
        <v>4302</v>
      </c>
      <c r="I48">
        <v>260161</v>
      </c>
      <c r="J48">
        <v>1724055</v>
      </c>
      <c r="K48">
        <f t="shared" si="0"/>
        <v>126.26796483715853</v>
      </c>
      <c r="L48">
        <f t="shared" si="1"/>
        <v>190.53916493383332</v>
      </c>
      <c r="M48">
        <f t="shared" si="2"/>
        <v>6.8034793839199574</v>
      </c>
      <c r="N48">
        <f t="shared" si="3"/>
        <v>10.266493818352663</v>
      </c>
      <c r="O48">
        <f t="shared" si="4"/>
        <v>165.35914299222406</v>
      </c>
      <c r="P48">
        <f t="shared" si="5"/>
        <v>249.52800229691047</v>
      </c>
    </row>
    <row r="49" spans="1:16" x14ac:dyDescent="0.25">
      <c r="A49">
        <v>2003</v>
      </c>
      <c r="B49" t="s">
        <v>13</v>
      </c>
      <c r="C49">
        <v>27110</v>
      </c>
      <c r="D49">
        <v>470</v>
      </c>
      <c r="E49">
        <v>3167</v>
      </c>
      <c r="F49">
        <v>2620</v>
      </c>
      <c r="G49">
        <v>14190</v>
      </c>
      <c r="H49">
        <v>19977</v>
      </c>
      <c r="I49">
        <v>942447</v>
      </c>
      <c r="J49">
        <v>6131288</v>
      </c>
      <c r="K49">
        <f t="shared" si="0"/>
        <v>287.65543314372053</v>
      </c>
      <c r="L49">
        <f t="shared" si="1"/>
        <v>442.15831975271749</v>
      </c>
      <c r="M49">
        <f t="shared" si="2"/>
        <v>4.9870178376078442</v>
      </c>
      <c r="N49">
        <f t="shared" si="3"/>
        <v>7.6655997891470768</v>
      </c>
      <c r="O49">
        <f t="shared" si="4"/>
        <v>211.96947945083383</v>
      </c>
      <c r="P49">
        <f t="shared" si="5"/>
        <v>325.82061061232156</v>
      </c>
    </row>
    <row r="50" spans="1:16" x14ac:dyDescent="0.25">
      <c r="A50">
        <v>2003</v>
      </c>
      <c r="B50" t="s">
        <v>14</v>
      </c>
      <c r="C50">
        <v>1301</v>
      </c>
      <c r="D50">
        <v>160</v>
      </c>
      <c r="E50">
        <v>451</v>
      </c>
      <c r="F50">
        <v>376</v>
      </c>
      <c r="G50">
        <v>1201</v>
      </c>
      <c r="H50">
        <v>2028</v>
      </c>
      <c r="I50">
        <v>123377</v>
      </c>
      <c r="J50">
        <v>789556</v>
      </c>
      <c r="K50">
        <f t="shared" si="0"/>
        <v>105.4491517867998</v>
      </c>
      <c r="L50">
        <f t="shared" si="1"/>
        <v>164.77615267314795</v>
      </c>
      <c r="M50">
        <f t="shared" si="2"/>
        <v>12.968381464940791</v>
      </c>
      <c r="N50">
        <f t="shared" si="3"/>
        <v>20.264553749195752</v>
      </c>
      <c r="O50">
        <f t="shared" si="4"/>
        <v>164.37423506812453</v>
      </c>
      <c r="P50">
        <f t="shared" si="5"/>
        <v>256.85321877105611</v>
      </c>
    </row>
    <row r="51" spans="1:16" x14ac:dyDescent="0.25">
      <c r="A51">
        <v>2003</v>
      </c>
      <c r="B51" t="s">
        <v>15</v>
      </c>
      <c r="C51">
        <v>2194</v>
      </c>
      <c r="D51">
        <v>176</v>
      </c>
      <c r="E51">
        <v>488</v>
      </c>
      <c r="F51">
        <v>361</v>
      </c>
      <c r="G51">
        <v>2155</v>
      </c>
      <c r="H51">
        <v>3004</v>
      </c>
      <c r="I51">
        <v>135115</v>
      </c>
      <c r="J51">
        <v>921711</v>
      </c>
      <c r="K51">
        <f t="shared" si="0"/>
        <v>162.3801946490027</v>
      </c>
      <c r="L51">
        <f t="shared" si="1"/>
        <v>238.03556646280668</v>
      </c>
      <c r="M51">
        <f t="shared" si="2"/>
        <v>13.025940865188913</v>
      </c>
      <c r="N51">
        <f t="shared" si="3"/>
        <v>19.094922378055596</v>
      </c>
      <c r="O51">
        <f t="shared" si="4"/>
        <v>222.32912703992895</v>
      </c>
      <c r="P51">
        <f t="shared" si="5"/>
        <v>325.91560695272159</v>
      </c>
    </row>
    <row r="52" spans="1:16" x14ac:dyDescent="0.25">
      <c r="A52">
        <v>2003</v>
      </c>
      <c r="B52" t="s">
        <v>16</v>
      </c>
      <c r="C52">
        <v>3469</v>
      </c>
      <c r="D52">
        <v>248</v>
      </c>
      <c r="E52">
        <v>885</v>
      </c>
      <c r="F52">
        <v>613</v>
      </c>
      <c r="G52">
        <v>4020</v>
      </c>
      <c r="H52">
        <v>5518</v>
      </c>
      <c r="I52">
        <v>224026</v>
      </c>
      <c r="J52">
        <v>1873285</v>
      </c>
      <c r="K52">
        <f t="shared" si="0"/>
        <v>154.84809798862634</v>
      </c>
      <c r="L52">
        <f t="shared" si="1"/>
        <v>185.18271378887891</v>
      </c>
      <c r="M52">
        <f t="shared" si="2"/>
        <v>11.070143644041316</v>
      </c>
      <c r="N52">
        <f t="shared" si="3"/>
        <v>13.238775733537608</v>
      </c>
      <c r="O52">
        <f t="shared" si="4"/>
        <v>246.3106960799193</v>
      </c>
      <c r="P52">
        <f t="shared" si="5"/>
        <v>294.56276007121181</v>
      </c>
    </row>
    <row r="53" spans="1:16" x14ac:dyDescent="0.25">
      <c r="A53">
        <v>2003</v>
      </c>
      <c r="B53" t="s">
        <v>17</v>
      </c>
      <c r="C53">
        <v>997</v>
      </c>
      <c r="D53">
        <v>115</v>
      </c>
      <c r="E53">
        <v>344</v>
      </c>
      <c r="F53">
        <v>230</v>
      </c>
      <c r="G53">
        <v>1190</v>
      </c>
      <c r="H53">
        <v>1764</v>
      </c>
      <c r="I53">
        <v>98762</v>
      </c>
      <c r="J53">
        <v>875380</v>
      </c>
      <c r="K53">
        <f t="shared" si="0"/>
        <v>100.94975800409064</v>
      </c>
      <c r="L53">
        <f t="shared" si="1"/>
        <v>113.89339486851425</v>
      </c>
      <c r="M53">
        <f t="shared" si="2"/>
        <v>11.644154634373544</v>
      </c>
      <c r="N53">
        <f t="shared" si="3"/>
        <v>13.137151865475564</v>
      </c>
      <c r="O53">
        <f t="shared" si="4"/>
        <v>178.61120673943421</v>
      </c>
      <c r="P53">
        <f t="shared" si="5"/>
        <v>201.51248600607735</v>
      </c>
    </row>
    <row r="54" spans="1:16" x14ac:dyDescent="0.25">
      <c r="A54">
        <v>2003</v>
      </c>
      <c r="B54" t="s">
        <v>18</v>
      </c>
      <c r="C54">
        <v>1290</v>
      </c>
      <c r="D54">
        <v>124</v>
      </c>
      <c r="E54">
        <v>442</v>
      </c>
      <c r="F54">
        <v>290</v>
      </c>
      <c r="G54">
        <v>1182</v>
      </c>
      <c r="H54">
        <v>1914</v>
      </c>
      <c r="I54">
        <v>122591</v>
      </c>
      <c r="J54">
        <v>1082343</v>
      </c>
      <c r="K54">
        <f t="shared" si="0"/>
        <v>105.22795311238183</v>
      </c>
      <c r="L54">
        <f t="shared" si="1"/>
        <v>119.18587730506873</v>
      </c>
      <c r="M54">
        <f t="shared" si="2"/>
        <v>10.114935027856857</v>
      </c>
      <c r="N54">
        <f t="shared" si="3"/>
        <v>11.456626965758545</v>
      </c>
      <c r="O54">
        <f t="shared" si="4"/>
        <v>156.12891647837117</v>
      </c>
      <c r="P54">
        <f t="shared" si="5"/>
        <v>176.8385807456601</v>
      </c>
    </row>
    <row r="55" spans="1:16" x14ac:dyDescent="0.25">
      <c r="A55">
        <v>2003</v>
      </c>
      <c r="B55" t="s">
        <v>19</v>
      </c>
      <c r="C55">
        <v>280</v>
      </c>
      <c r="D55">
        <v>5</v>
      </c>
      <c r="E55">
        <v>37</v>
      </c>
      <c r="F55">
        <v>47</v>
      </c>
      <c r="G55">
        <v>228</v>
      </c>
      <c r="H55">
        <v>312</v>
      </c>
      <c r="I55">
        <v>13060</v>
      </c>
      <c r="J55">
        <v>94370</v>
      </c>
      <c r="K55">
        <f t="shared" si="0"/>
        <v>214.39509954058192</v>
      </c>
      <c r="L55">
        <f t="shared" si="1"/>
        <v>296.70446116350536</v>
      </c>
      <c r="M55">
        <f t="shared" si="2"/>
        <v>3.8284839203675345</v>
      </c>
      <c r="N55">
        <f t="shared" si="3"/>
        <v>5.2982939493483103</v>
      </c>
      <c r="O55">
        <f t="shared" si="4"/>
        <v>238.89739663093414</v>
      </c>
      <c r="P55">
        <f t="shared" si="5"/>
        <v>330.61354243933454</v>
      </c>
    </row>
    <row r="56" spans="1:16" x14ac:dyDescent="0.25">
      <c r="A56">
        <v>2003</v>
      </c>
      <c r="B56" t="s">
        <v>20</v>
      </c>
      <c r="C56">
        <v>241</v>
      </c>
      <c r="D56">
        <v>18</v>
      </c>
      <c r="E56">
        <v>104</v>
      </c>
      <c r="F56">
        <v>77</v>
      </c>
      <c r="G56">
        <v>259</v>
      </c>
      <c r="H56">
        <v>440</v>
      </c>
      <c r="I56">
        <v>38481</v>
      </c>
      <c r="J56">
        <v>161326</v>
      </c>
      <c r="K56">
        <f t="shared" si="0"/>
        <v>62.628310075102</v>
      </c>
      <c r="L56">
        <f t="shared" si="1"/>
        <v>149.38695560542007</v>
      </c>
      <c r="M56">
        <f t="shared" si="2"/>
        <v>4.6776331176424728</v>
      </c>
      <c r="N56">
        <f t="shared" si="3"/>
        <v>11.157531953931789</v>
      </c>
      <c r="O56">
        <f t="shared" si="4"/>
        <v>114.34214287570489</v>
      </c>
      <c r="P56">
        <f t="shared" si="5"/>
        <v>272.7396699849993</v>
      </c>
    </row>
    <row r="57" spans="1:16" x14ac:dyDescent="0.25">
      <c r="A57">
        <v>2003</v>
      </c>
      <c r="B57" t="s">
        <v>23</v>
      </c>
      <c r="C57">
        <f>SUM(C44:C56)</f>
        <v>44450</v>
      </c>
      <c r="D57">
        <f t="shared" ref="D57" si="9">SUM(D44:D56)</f>
        <v>1703</v>
      </c>
      <c r="E57">
        <f t="shared" ref="E57" si="10">SUM(E44:E56)</f>
        <v>7497</v>
      </c>
      <c r="F57">
        <f t="shared" ref="F57" si="11">SUM(F44:F56)</f>
        <v>5772</v>
      </c>
      <c r="G57">
        <f t="shared" ref="G57" si="12">SUM(G44:G56)</f>
        <v>32066</v>
      </c>
      <c r="H57">
        <f t="shared" ref="H57" si="13">SUM(H44:H56)</f>
        <v>45335</v>
      </c>
      <c r="I57">
        <f>SUM(I44:I56)</f>
        <v>2250024</v>
      </c>
      <c r="J57">
        <v>15280273</v>
      </c>
      <c r="K57">
        <f t="shared" si="0"/>
        <v>197.55344831877349</v>
      </c>
      <c r="L57">
        <f t="shared" si="1"/>
        <v>290.89794403542402</v>
      </c>
      <c r="M57">
        <f t="shared" si="2"/>
        <v>7.5688081549352368</v>
      </c>
      <c r="N57">
        <f t="shared" si="3"/>
        <v>11.145088834473048</v>
      </c>
      <c r="O57">
        <f t="shared" si="4"/>
        <v>201.4867396969988</v>
      </c>
      <c r="P57">
        <f t="shared" si="5"/>
        <v>296.68972537336208</v>
      </c>
    </row>
    <row r="58" spans="1:16" x14ac:dyDescent="0.25">
      <c r="A58">
        <v>2004</v>
      </c>
      <c r="B58" t="s">
        <v>8</v>
      </c>
      <c r="C58">
        <v>1383</v>
      </c>
      <c r="D58">
        <v>54</v>
      </c>
      <c r="E58">
        <v>286</v>
      </c>
      <c r="F58">
        <v>212</v>
      </c>
      <c r="G58">
        <v>1597</v>
      </c>
      <c r="H58">
        <v>2095</v>
      </c>
      <c r="I58">
        <v>98751</v>
      </c>
      <c r="J58">
        <v>445664</v>
      </c>
      <c r="K58">
        <f t="shared" si="0"/>
        <v>140.04921469149679</v>
      </c>
      <c r="L58">
        <f t="shared" si="1"/>
        <v>310.32347239175704</v>
      </c>
      <c r="M58">
        <f t="shared" si="2"/>
        <v>5.4682990551994406</v>
      </c>
      <c r="N58">
        <f t="shared" si="3"/>
        <v>12.116751633517628</v>
      </c>
      <c r="O58">
        <f t="shared" si="4"/>
        <v>212.14975038227459</v>
      </c>
      <c r="P58">
        <f t="shared" si="5"/>
        <v>470.085086522582</v>
      </c>
    </row>
    <row r="59" spans="1:16" x14ac:dyDescent="0.25">
      <c r="A59">
        <v>2004</v>
      </c>
      <c r="B59" t="s">
        <v>9</v>
      </c>
      <c r="C59">
        <v>1512</v>
      </c>
      <c r="D59">
        <v>49</v>
      </c>
      <c r="E59">
        <v>316</v>
      </c>
      <c r="F59">
        <v>249</v>
      </c>
      <c r="G59">
        <v>1555</v>
      </c>
      <c r="H59">
        <v>2120</v>
      </c>
      <c r="I59">
        <v>82478</v>
      </c>
      <c r="J59">
        <v>509124</v>
      </c>
      <c r="K59">
        <f t="shared" si="0"/>
        <v>183.32161303620362</v>
      </c>
      <c r="L59">
        <f t="shared" si="1"/>
        <v>296.98069625474341</v>
      </c>
      <c r="M59">
        <f t="shared" si="2"/>
        <v>5.940978200247339</v>
      </c>
      <c r="N59">
        <f t="shared" si="3"/>
        <v>9.6243744156629827</v>
      </c>
      <c r="O59">
        <f t="shared" si="4"/>
        <v>257.03824050049712</v>
      </c>
      <c r="P59">
        <f t="shared" si="5"/>
        <v>416.40150533072494</v>
      </c>
    </row>
    <row r="60" spans="1:16" x14ac:dyDescent="0.25">
      <c r="A60">
        <v>2004</v>
      </c>
      <c r="B60" t="s">
        <v>10</v>
      </c>
      <c r="C60">
        <v>455</v>
      </c>
      <c r="D60">
        <v>28</v>
      </c>
      <c r="E60">
        <v>133</v>
      </c>
      <c r="F60">
        <v>103</v>
      </c>
      <c r="G60">
        <v>601</v>
      </c>
      <c r="H60">
        <v>837</v>
      </c>
      <c r="I60">
        <v>43152</v>
      </c>
      <c r="J60">
        <v>258580</v>
      </c>
      <c r="K60">
        <f t="shared" si="0"/>
        <v>105.44123099740453</v>
      </c>
      <c r="L60">
        <f t="shared" si="1"/>
        <v>175.96101786681103</v>
      </c>
      <c r="M60">
        <f t="shared" si="2"/>
        <v>6.4886911383018164</v>
      </c>
      <c r="N60">
        <f t="shared" si="3"/>
        <v>10.828370330265296</v>
      </c>
      <c r="O60">
        <f t="shared" si="4"/>
        <v>193.9655172413793</v>
      </c>
      <c r="P60">
        <f t="shared" si="5"/>
        <v>323.69092737257324</v>
      </c>
    </row>
    <row r="61" spans="1:16" x14ac:dyDescent="0.25">
      <c r="A61">
        <v>2004</v>
      </c>
      <c r="B61" t="s">
        <v>11</v>
      </c>
      <c r="C61">
        <v>1299</v>
      </c>
      <c r="D61">
        <v>63</v>
      </c>
      <c r="E61">
        <v>196</v>
      </c>
      <c r="F61">
        <v>221</v>
      </c>
      <c r="G61">
        <v>1052</v>
      </c>
      <c r="H61">
        <v>1469</v>
      </c>
      <c r="I61">
        <v>82023</v>
      </c>
      <c r="J61">
        <v>624794</v>
      </c>
      <c r="K61">
        <f t="shared" si="0"/>
        <v>158.37021323287371</v>
      </c>
      <c r="L61">
        <f t="shared" si="1"/>
        <v>207.90852665038398</v>
      </c>
      <c r="M61">
        <f t="shared" si="2"/>
        <v>7.6807724662594641</v>
      </c>
      <c r="N61">
        <f t="shared" si="3"/>
        <v>10.08332346341354</v>
      </c>
      <c r="O61">
        <f t="shared" si="4"/>
        <v>179.09610718944688</v>
      </c>
      <c r="P61">
        <f t="shared" si="5"/>
        <v>235.11749472626178</v>
      </c>
    </row>
    <row r="62" spans="1:16" x14ac:dyDescent="0.25">
      <c r="A62">
        <v>2004</v>
      </c>
      <c r="B62" t="s">
        <v>12</v>
      </c>
      <c r="C62">
        <v>4167</v>
      </c>
      <c r="D62">
        <v>155</v>
      </c>
      <c r="E62">
        <v>651</v>
      </c>
      <c r="F62">
        <v>320</v>
      </c>
      <c r="G62">
        <v>3970</v>
      </c>
      <c r="H62">
        <v>4941</v>
      </c>
      <c r="I62">
        <v>264185</v>
      </c>
      <c r="J62">
        <v>1742458</v>
      </c>
      <c r="K62">
        <f t="shared" si="0"/>
        <v>157.73037833336485</v>
      </c>
      <c r="L62">
        <f t="shared" si="1"/>
        <v>239.14493204427308</v>
      </c>
      <c r="M62">
        <f t="shared" si="2"/>
        <v>5.867100705944698</v>
      </c>
      <c r="N62">
        <f t="shared" si="3"/>
        <v>8.8954798336602661</v>
      </c>
      <c r="O62">
        <f t="shared" si="4"/>
        <v>187.02802960046935</v>
      </c>
      <c r="P62">
        <f t="shared" si="5"/>
        <v>283.56494102009918</v>
      </c>
    </row>
    <row r="63" spans="1:16" x14ac:dyDescent="0.25">
      <c r="A63">
        <v>2004</v>
      </c>
      <c r="B63" t="s">
        <v>13</v>
      </c>
      <c r="C63">
        <v>27425</v>
      </c>
      <c r="D63">
        <v>517</v>
      </c>
      <c r="E63">
        <v>2857</v>
      </c>
      <c r="F63">
        <v>2365</v>
      </c>
      <c r="G63">
        <v>14371</v>
      </c>
      <c r="H63">
        <v>19593</v>
      </c>
      <c r="I63">
        <v>1004750</v>
      </c>
      <c r="J63">
        <v>6201400</v>
      </c>
      <c r="K63">
        <f t="shared" si="0"/>
        <v>272.95347101268976</v>
      </c>
      <c r="L63">
        <f t="shared" si="1"/>
        <v>442.23884929209532</v>
      </c>
      <c r="M63">
        <f t="shared" si="2"/>
        <v>5.1455585966658379</v>
      </c>
      <c r="N63">
        <f t="shared" si="3"/>
        <v>8.3368271680588251</v>
      </c>
      <c r="O63">
        <f t="shared" si="4"/>
        <v>195.0037322717094</v>
      </c>
      <c r="P63">
        <f t="shared" si="5"/>
        <v>315.94478666107653</v>
      </c>
    </row>
    <row r="64" spans="1:16" x14ac:dyDescent="0.25">
      <c r="A64">
        <v>2004</v>
      </c>
      <c r="B64" t="s">
        <v>14</v>
      </c>
      <c r="C64">
        <v>1482</v>
      </c>
      <c r="D64">
        <v>154</v>
      </c>
      <c r="E64">
        <v>460</v>
      </c>
      <c r="F64">
        <v>340</v>
      </c>
      <c r="G64">
        <v>1521</v>
      </c>
      <c r="H64">
        <v>2321</v>
      </c>
      <c r="I64">
        <v>125131</v>
      </c>
      <c r="J64">
        <v>798484</v>
      </c>
      <c r="K64">
        <f t="shared" si="0"/>
        <v>118.43587919859986</v>
      </c>
      <c r="L64">
        <f t="shared" si="1"/>
        <v>185.60171525039951</v>
      </c>
      <c r="M64">
        <f t="shared" si="2"/>
        <v>12.307102156939528</v>
      </c>
      <c r="N64">
        <f t="shared" si="3"/>
        <v>19.286548008476061</v>
      </c>
      <c r="O64">
        <f t="shared" si="4"/>
        <v>185.48561107958858</v>
      </c>
      <c r="P64">
        <f t="shared" si="5"/>
        <v>290.67583069917492</v>
      </c>
    </row>
    <row r="65" spans="1:16" x14ac:dyDescent="0.25">
      <c r="A65">
        <v>2004</v>
      </c>
      <c r="B65" t="s">
        <v>15</v>
      </c>
      <c r="C65">
        <v>2010</v>
      </c>
      <c r="D65">
        <v>147</v>
      </c>
      <c r="E65">
        <v>426</v>
      </c>
      <c r="F65">
        <v>321</v>
      </c>
      <c r="G65">
        <v>1989</v>
      </c>
      <c r="H65">
        <v>2736</v>
      </c>
      <c r="I65">
        <v>133752</v>
      </c>
      <c r="J65">
        <v>930834</v>
      </c>
      <c r="K65">
        <f t="shared" si="0"/>
        <v>150.27812668221785</v>
      </c>
      <c r="L65">
        <f t="shared" si="1"/>
        <v>215.93538697555095</v>
      </c>
      <c r="M65">
        <f t="shared" si="2"/>
        <v>10.990489861833842</v>
      </c>
      <c r="N65">
        <f t="shared" si="3"/>
        <v>15.792289495226861</v>
      </c>
      <c r="O65">
        <f t="shared" si="4"/>
        <v>204.55768885698905</v>
      </c>
      <c r="P65">
        <f t="shared" si="5"/>
        <v>293.92995958463058</v>
      </c>
    </row>
    <row r="66" spans="1:16" x14ac:dyDescent="0.25">
      <c r="A66">
        <v>2004</v>
      </c>
      <c r="B66" t="s">
        <v>16</v>
      </c>
      <c r="C66">
        <v>3675</v>
      </c>
      <c r="D66">
        <v>265</v>
      </c>
      <c r="E66">
        <v>921</v>
      </c>
      <c r="F66">
        <v>580</v>
      </c>
      <c r="G66">
        <v>4241</v>
      </c>
      <c r="H66">
        <v>5742</v>
      </c>
      <c r="I66">
        <v>233521</v>
      </c>
      <c r="J66">
        <v>1885008</v>
      </c>
      <c r="K66">
        <f t="shared" ref="K66:K129" si="14">C66/I66 * 10000</f>
        <v>157.37342680101577</v>
      </c>
      <c r="L66">
        <f t="shared" ref="L66:L129" si="15">C66/J66*100000</f>
        <v>194.95938478775687</v>
      </c>
      <c r="M66">
        <f t="shared" si="2"/>
        <v>11.348015810141272</v>
      </c>
      <c r="N66">
        <f t="shared" si="3"/>
        <v>14.058295773811041</v>
      </c>
      <c r="O66">
        <f t="shared" si="4"/>
        <v>245.88795012011767</v>
      </c>
      <c r="P66">
        <f t="shared" si="5"/>
        <v>304.61409182348297</v>
      </c>
    </row>
    <row r="67" spans="1:16" x14ac:dyDescent="0.25">
      <c r="A67">
        <v>2004</v>
      </c>
      <c r="B67" t="s">
        <v>17</v>
      </c>
      <c r="C67">
        <v>973</v>
      </c>
      <c r="D67">
        <v>125</v>
      </c>
      <c r="E67">
        <v>332</v>
      </c>
      <c r="F67">
        <v>220</v>
      </c>
      <c r="G67">
        <v>1098</v>
      </c>
      <c r="H67">
        <v>1650</v>
      </c>
      <c r="I67">
        <v>101962</v>
      </c>
      <c r="J67">
        <v>881225</v>
      </c>
      <c r="K67">
        <f t="shared" si="14"/>
        <v>95.427708361938755</v>
      </c>
      <c r="L67">
        <f t="shared" si="15"/>
        <v>110.41447984339982</v>
      </c>
      <c r="M67">
        <f t="shared" ref="M67:M130" si="16">D67/I67*10000</f>
        <v>12.25946921402091</v>
      </c>
      <c r="N67">
        <f t="shared" ref="N67:N130" si="17">D67/J67*100000</f>
        <v>14.184799568782093</v>
      </c>
      <c r="O67">
        <f t="shared" ref="O67:O130" si="18">H67/I67*10000</f>
        <v>161.82499362507599</v>
      </c>
      <c r="P67">
        <f t="shared" ref="P67:P130" si="19">H67/J67*100000</f>
        <v>187.23935430792363</v>
      </c>
    </row>
    <row r="68" spans="1:16" x14ac:dyDescent="0.25">
      <c r="A68">
        <v>2004</v>
      </c>
      <c r="B68" t="s">
        <v>18</v>
      </c>
      <c r="C68">
        <v>1735</v>
      </c>
      <c r="D68">
        <v>167</v>
      </c>
      <c r="E68">
        <v>479</v>
      </c>
      <c r="F68">
        <v>322</v>
      </c>
      <c r="G68">
        <v>1563</v>
      </c>
      <c r="H68">
        <v>2364</v>
      </c>
      <c r="I68">
        <v>126553</v>
      </c>
      <c r="J68">
        <v>1091704</v>
      </c>
      <c r="K68">
        <f t="shared" si="14"/>
        <v>137.09671046913152</v>
      </c>
      <c r="L68">
        <f t="shared" si="15"/>
        <v>158.92586268805465</v>
      </c>
      <c r="M68">
        <f t="shared" si="16"/>
        <v>13.196052246884705</v>
      </c>
      <c r="N68">
        <f t="shared" si="17"/>
        <v>15.297186783230618</v>
      </c>
      <c r="O68">
        <f t="shared" si="18"/>
        <v>186.79920665649965</v>
      </c>
      <c r="P68">
        <f t="shared" si="19"/>
        <v>216.54221290752807</v>
      </c>
    </row>
    <row r="69" spans="1:16" x14ac:dyDescent="0.25">
      <c r="A69">
        <v>2004</v>
      </c>
      <c r="B69" t="s">
        <v>19</v>
      </c>
      <c r="C69">
        <v>302</v>
      </c>
      <c r="D69">
        <v>14</v>
      </c>
      <c r="E69">
        <v>42</v>
      </c>
      <c r="F69">
        <v>48</v>
      </c>
      <c r="G69">
        <v>295</v>
      </c>
      <c r="H69">
        <v>385</v>
      </c>
      <c r="I69">
        <v>13781</v>
      </c>
      <c r="J69">
        <v>95147</v>
      </c>
      <c r="K69">
        <f t="shared" si="14"/>
        <v>219.14229736593862</v>
      </c>
      <c r="L69">
        <f t="shared" si="15"/>
        <v>317.40359654009058</v>
      </c>
      <c r="M69">
        <f t="shared" si="16"/>
        <v>10.158914447427618</v>
      </c>
      <c r="N69">
        <f t="shared" si="17"/>
        <v>14.714074011792279</v>
      </c>
      <c r="O69">
        <f t="shared" si="18"/>
        <v>279.37014730425949</v>
      </c>
      <c r="P69">
        <f t="shared" si="19"/>
        <v>404.63703532428764</v>
      </c>
    </row>
    <row r="70" spans="1:16" x14ac:dyDescent="0.25">
      <c r="A70">
        <v>2004</v>
      </c>
      <c r="B70" t="s">
        <v>20</v>
      </c>
      <c r="C70">
        <v>202</v>
      </c>
      <c r="D70">
        <v>19</v>
      </c>
      <c r="E70">
        <v>67</v>
      </c>
      <c r="F70">
        <v>31</v>
      </c>
      <c r="G70">
        <v>159</v>
      </c>
      <c r="H70">
        <v>257</v>
      </c>
      <c r="I70">
        <v>41623</v>
      </c>
      <c r="J70">
        <v>162373</v>
      </c>
      <c r="K70">
        <f t="shared" si="14"/>
        <v>48.530860341638032</v>
      </c>
      <c r="L70">
        <f t="shared" si="15"/>
        <v>124.40491953711516</v>
      </c>
      <c r="M70">
        <f t="shared" si="16"/>
        <v>4.564783893520409</v>
      </c>
      <c r="N70">
        <f t="shared" si="17"/>
        <v>11.701452827748456</v>
      </c>
      <c r="O70">
        <f t="shared" si="18"/>
        <v>61.744708454460273</v>
      </c>
      <c r="P70">
        <f t="shared" si="19"/>
        <v>158.27754614375542</v>
      </c>
    </row>
    <row r="71" spans="1:16" x14ac:dyDescent="0.25">
      <c r="A71">
        <v>2004</v>
      </c>
      <c r="B71" t="s">
        <v>23</v>
      </c>
      <c r="C71">
        <f>SUM(C58:C70)</f>
        <v>46620</v>
      </c>
      <c r="D71">
        <f t="shared" ref="D71" si="20">SUM(D58:D70)</f>
        <v>1757</v>
      </c>
      <c r="E71">
        <f t="shared" ref="E71" si="21">SUM(E58:E70)</f>
        <v>7166</v>
      </c>
      <c r="F71">
        <f t="shared" ref="F71" si="22">SUM(F58:F70)</f>
        <v>5332</v>
      </c>
      <c r="G71">
        <f t="shared" ref="G71" si="23">SUM(G58:G70)</f>
        <v>34012</v>
      </c>
      <c r="H71">
        <f t="shared" ref="H71" si="24">SUM(H58:H70)</f>
        <v>46510</v>
      </c>
      <c r="I71">
        <f>SUM(I58:I70)</f>
        <v>2351662</v>
      </c>
      <c r="J71">
        <v>15444110</v>
      </c>
      <c r="K71">
        <f t="shared" si="14"/>
        <v>198.2427746844572</v>
      </c>
      <c r="L71">
        <f t="shared" si="15"/>
        <v>301.86265184591406</v>
      </c>
      <c r="M71">
        <f t="shared" si="16"/>
        <v>7.4713117786484631</v>
      </c>
      <c r="N71">
        <f t="shared" si="17"/>
        <v>11.376505347346011</v>
      </c>
      <c r="O71">
        <f t="shared" si="18"/>
        <v>197.77502038983494</v>
      </c>
      <c r="P71">
        <f t="shared" si="19"/>
        <v>301.15040620663802</v>
      </c>
    </row>
    <row r="72" spans="1:16" x14ac:dyDescent="0.25">
      <c r="A72">
        <v>2005</v>
      </c>
      <c r="B72" t="s">
        <v>8</v>
      </c>
      <c r="C72">
        <v>1467</v>
      </c>
      <c r="D72">
        <v>49</v>
      </c>
      <c r="E72">
        <v>270</v>
      </c>
      <c r="F72">
        <v>171</v>
      </c>
      <c r="G72">
        <v>1758</v>
      </c>
      <c r="H72">
        <v>2199</v>
      </c>
      <c r="I72">
        <v>97858</v>
      </c>
      <c r="J72">
        <v>454199</v>
      </c>
      <c r="K72">
        <f t="shared" si="14"/>
        <v>149.91109566923501</v>
      </c>
      <c r="L72">
        <f t="shared" si="15"/>
        <v>322.98618006644665</v>
      </c>
      <c r="M72">
        <f t="shared" si="16"/>
        <v>5.0072554109015099</v>
      </c>
      <c r="N72">
        <f t="shared" si="17"/>
        <v>10.78822278340551</v>
      </c>
      <c r="O72">
        <f t="shared" si="18"/>
        <v>224.71336017494735</v>
      </c>
      <c r="P72">
        <f t="shared" si="19"/>
        <v>484.14901838181061</v>
      </c>
    </row>
    <row r="73" spans="1:16" x14ac:dyDescent="0.25">
      <c r="A73">
        <v>2005</v>
      </c>
      <c r="B73" t="s">
        <v>9</v>
      </c>
      <c r="C73">
        <v>1672</v>
      </c>
      <c r="D73">
        <v>56</v>
      </c>
      <c r="E73">
        <v>333</v>
      </c>
      <c r="F73">
        <v>296</v>
      </c>
      <c r="G73">
        <v>1742</v>
      </c>
      <c r="H73">
        <v>2371</v>
      </c>
      <c r="I73">
        <v>88968</v>
      </c>
      <c r="J73">
        <v>516694</v>
      </c>
      <c r="K73">
        <f t="shared" si="14"/>
        <v>187.93273986152326</v>
      </c>
      <c r="L73">
        <f t="shared" si="15"/>
        <v>323.59578396497733</v>
      </c>
      <c r="M73">
        <f t="shared" si="16"/>
        <v>6.294397985792644</v>
      </c>
      <c r="N73">
        <f t="shared" si="17"/>
        <v>10.838136305047088</v>
      </c>
      <c r="O73">
        <f t="shared" si="18"/>
        <v>266.50031471989928</v>
      </c>
      <c r="P73">
        <f t="shared" si="19"/>
        <v>458.87894962976151</v>
      </c>
    </row>
    <row r="74" spans="1:16" x14ac:dyDescent="0.25">
      <c r="A74">
        <v>2005</v>
      </c>
      <c r="B74" t="s">
        <v>10</v>
      </c>
      <c r="C74">
        <v>404</v>
      </c>
      <c r="D74">
        <v>32</v>
      </c>
      <c r="E74">
        <v>144</v>
      </c>
      <c r="F74">
        <v>93</v>
      </c>
      <c r="G74">
        <v>637</v>
      </c>
      <c r="H74">
        <v>874</v>
      </c>
      <c r="I74">
        <v>45445</v>
      </c>
      <c r="J74">
        <v>260702</v>
      </c>
      <c r="K74">
        <f t="shared" si="14"/>
        <v>88.898668720431289</v>
      </c>
      <c r="L74">
        <f t="shared" si="15"/>
        <v>154.96620662672325</v>
      </c>
      <c r="M74">
        <f t="shared" si="16"/>
        <v>7.0414787105292111</v>
      </c>
      <c r="N74">
        <f t="shared" si="17"/>
        <v>12.274551019938473</v>
      </c>
      <c r="O74">
        <f t="shared" si="18"/>
        <v>192.32038728132909</v>
      </c>
      <c r="P74">
        <f t="shared" si="19"/>
        <v>335.24867473206956</v>
      </c>
    </row>
    <row r="75" spans="1:16" x14ac:dyDescent="0.25">
      <c r="A75">
        <v>2005</v>
      </c>
      <c r="B75" t="s">
        <v>11</v>
      </c>
      <c r="C75">
        <v>1519</v>
      </c>
      <c r="D75">
        <v>53</v>
      </c>
      <c r="E75">
        <v>257</v>
      </c>
      <c r="F75">
        <v>235</v>
      </c>
      <c r="G75">
        <v>1119</v>
      </c>
      <c r="H75">
        <v>1611</v>
      </c>
      <c r="I75">
        <v>88282</v>
      </c>
      <c r="J75">
        <v>636089</v>
      </c>
      <c r="K75">
        <f t="shared" si="14"/>
        <v>172.06225504632883</v>
      </c>
      <c r="L75">
        <f t="shared" si="15"/>
        <v>238.80306057800087</v>
      </c>
      <c r="M75">
        <f t="shared" si="16"/>
        <v>6.0034888199179903</v>
      </c>
      <c r="N75">
        <f t="shared" si="17"/>
        <v>8.3321673539394645</v>
      </c>
      <c r="O75">
        <f t="shared" si="18"/>
        <v>182.48340545071477</v>
      </c>
      <c r="P75">
        <f t="shared" si="19"/>
        <v>253.26644541880145</v>
      </c>
    </row>
    <row r="76" spans="1:16" x14ac:dyDescent="0.25">
      <c r="A76">
        <v>2005</v>
      </c>
      <c r="B76" t="s">
        <v>12</v>
      </c>
      <c r="C76">
        <v>4284</v>
      </c>
      <c r="D76">
        <v>150</v>
      </c>
      <c r="E76">
        <v>668</v>
      </c>
      <c r="F76">
        <v>332</v>
      </c>
      <c r="G76">
        <v>3745</v>
      </c>
      <c r="H76">
        <v>4745</v>
      </c>
      <c r="I76">
        <v>276951</v>
      </c>
      <c r="J76">
        <v>1760861</v>
      </c>
      <c r="K76">
        <f t="shared" si="14"/>
        <v>154.68440265606552</v>
      </c>
      <c r="L76">
        <f t="shared" si="15"/>
        <v>243.29007229985785</v>
      </c>
      <c r="M76">
        <f t="shared" si="16"/>
        <v>5.4161205411787643</v>
      </c>
      <c r="N76">
        <f t="shared" si="17"/>
        <v>8.5185599544768156</v>
      </c>
      <c r="O76">
        <f t="shared" si="18"/>
        <v>171.32994645262158</v>
      </c>
      <c r="P76">
        <f t="shared" si="19"/>
        <v>269.47044655994995</v>
      </c>
    </row>
    <row r="77" spans="1:16" x14ac:dyDescent="0.25">
      <c r="A77">
        <v>2005</v>
      </c>
      <c r="B77" t="s">
        <v>13</v>
      </c>
      <c r="C77">
        <v>25045</v>
      </c>
      <c r="D77">
        <v>467</v>
      </c>
      <c r="E77">
        <v>2394</v>
      </c>
      <c r="F77">
        <v>1942</v>
      </c>
      <c r="G77">
        <v>13997</v>
      </c>
      <c r="H77">
        <v>18333</v>
      </c>
      <c r="I77">
        <v>1066785</v>
      </c>
      <c r="J77">
        <v>6271512</v>
      </c>
      <c r="K77">
        <f t="shared" si="14"/>
        <v>234.77083011103454</v>
      </c>
      <c r="L77">
        <f t="shared" si="15"/>
        <v>399.34548478899507</v>
      </c>
      <c r="M77">
        <f t="shared" si="16"/>
        <v>4.3776393556339839</v>
      </c>
      <c r="N77">
        <f t="shared" si="17"/>
        <v>7.446370189517296</v>
      </c>
      <c r="O77">
        <f t="shared" si="18"/>
        <v>171.85281007888187</v>
      </c>
      <c r="P77">
        <f t="shared" si="19"/>
        <v>292.32185157263507</v>
      </c>
    </row>
    <row r="78" spans="1:16" x14ac:dyDescent="0.25">
      <c r="A78">
        <v>2005</v>
      </c>
      <c r="B78" t="s">
        <v>14</v>
      </c>
      <c r="C78">
        <v>1852</v>
      </c>
      <c r="D78">
        <v>147</v>
      </c>
      <c r="E78">
        <v>473</v>
      </c>
      <c r="F78">
        <v>281</v>
      </c>
      <c r="G78">
        <v>1880</v>
      </c>
      <c r="H78">
        <v>2634</v>
      </c>
      <c r="I78">
        <v>138491</v>
      </c>
      <c r="J78">
        <v>807413</v>
      </c>
      <c r="K78">
        <f t="shared" si="14"/>
        <v>133.72710140009099</v>
      </c>
      <c r="L78">
        <f t="shared" si="15"/>
        <v>229.37455800191475</v>
      </c>
      <c r="M78">
        <f t="shared" si="16"/>
        <v>10.614408156486702</v>
      </c>
      <c r="N78">
        <f t="shared" si="17"/>
        <v>18.206295910519152</v>
      </c>
      <c r="O78">
        <f t="shared" si="18"/>
        <v>190.19286451827193</v>
      </c>
      <c r="P78">
        <f t="shared" si="19"/>
        <v>326.22709815175136</v>
      </c>
    </row>
    <row r="79" spans="1:16" x14ac:dyDescent="0.25">
      <c r="A79">
        <v>2005</v>
      </c>
      <c r="B79" t="s">
        <v>15</v>
      </c>
      <c r="C79">
        <v>2597</v>
      </c>
      <c r="D79">
        <v>148</v>
      </c>
      <c r="E79">
        <v>507</v>
      </c>
      <c r="F79">
        <v>376</v>
      </c>
      <c r="G79">
        <v>2529</v>
      </c>
      <c r="H79">
        <v>3412</v>
      </c>
      <c r="I79">
        <v>141262</v>
      </c>
      <c r="J79">
        <v>940967</v>
      </c>
      <c r="K79">
        <f t="shared" si="14"/>
        <v>183.8427885772536</v>
      </c>
      <c r="L79">
        <f t="shared" si="15"/>
        <v>275.99267561986761</v>
      </c>
      <c r="M79">
        <f t="shared" si="16"/>
        <v>10.476986025965935</v>
      </c>
      <c r="N79">
        <f t="shared" si="17"/>
        <v>15.728500574409091</v>
      </c>
      <c r="O79">
        <f t="shared" si="18"/>
        <v>241.53700216618765</v>
      </c>
      <c r="P79">
        <f t="shared" si="19"/>
        <v>362.60570243164744</v>
      </c>
    </row>
    <row r="80" spans="1:16" x14ac:dyDescent="0.25">
      <c r="A80">
        <v>2005</v>
      </c>
      <c r="B80" t="s">
        <v>16</v>
      </c>
      <c r="C80">
        <v>3842</v>
      </c>
      <c r="D80">
        <v>216</v>
      </c>
      <c r="E80">
        <v>870</v>
      </c>
      <c r="F80">
        <v>566</v>
      </c>
      <c r="G80">
        <v>4581</v>
      </c>
      <c r="H80">
        <v>6017</v>
      </c>
      <c r="I80">
        <v>250421</v>
      </c>
      <c r="J80">
        <v>1896731</v>
      </c>
      <c r="K80">
        <f t="shared" si="14"/>
        <v>153.42163796167253</v>
      </c>
      <c r="L80">
        <f t="shared" si="15"/>
        <v>202.55903446508759</v>
      </c>
      <c r="M80">
        <f t="shared" si="16"/>
        <v>8.6254747006041832</v>
      </c>
      <c r="N80">
        <f t="shared" si="17"/>
        <v>11.388014431144954</v>
      </c>
      <c r="O80">
        <f t="shared" si="18"/>
        <v>240.27537626636743</v>
      </c>
      <c r="P80">
        <f t="shared" si="19"/>
        <v>317.2300131120333</v>
      </c>
    </row>
    <row r="81" spans="1:16" x14ac:dyDescent="0.25">
      <c r="A81">
        <v>2005</v>
      </c>
      <c r="B81" t="s">
        <v>17</v>
      </c>
      <c r="C81">
        <v>1318</v>
      </c>
      <c r="D81">
        <v>109</v>
      </c>
      <c r="E81">
        <v>332</v>
      </c>
      <c r="F81">
        <v>200</v>
      </c>
      <c r="G81">
        <v>1616</v>
      </c>
      <c r="H81">
        <v>2148</v>
      </c>
      <c r="I81">
        <v>109238</v>
      </c>
      <c r="J81">
        <v>886061</v>
      </c>
      <c r="K81">
        <f t="shared" si="14"/>
        <v>120.65398487705744</v>
      </c>
      <c r="L81">
        <f t="shared" si="15"/>
        <v>148.74822388074861</v>
      </c>
      <c r="M81">
        <f t="shared" si="16"/>
        <v>9.9782127098628681</v>
      </c>
      <c r="N81">
        <f t="shared" si="17"/>
        <v>12.301636117603641</v>
      </c>
      <c r="O81">
        <f t="shared" si="18"/>
        <v>196.63487064940773</v>
      </c>
      <c r="P81">
        <f t="shared" si="19"/>
        <v>242.42123284965709</v>
      </c>
    </row>
    <row r="82" spans="1:16" x14ac:dyDescent="0.25">
      <c r="A82">
        <v>2005</v>
      </c>
      <c r="B82" t="s">
        <v>18</v>
      </c>
      <c r="C82">
        <v>1770</v>
      </c>
      <c r="D82">
        <v>164</v>
      </c>
      <c r="E82">
        <v>514</v>
      </c>
      <c r="F82">
        <v>328</v>
      </c>
      <c r="G82">
        <v>1985</v>
      </c>
      <c r="H82">
        <v>2827</v>
      </c>
      <c r="I82">
        <v>138071</v>
      </c>
      <c r="J82">
        <v>1101064</v>
      </c>
      <c r="K82">
        <f t="shared" si="14"/>
        <v>128.1949142108046</v>
      </c>
      <c r="L82">
        <f t="shared" si="15"/>
        <v>160.75359833760797</v>
      </c>
      <c r="M82">
        <f t="shared" si="16"/>
        <v>11.877946853430482</v>
      </c>
      <c r="N82">
        <f t="shared" si="17"/>
        <v>14.894683687778366</v>
      </c>
      <c r="O82">
        <f t="shared" si="18"/>
        <v>204.74973021126812</v>
      </c>
      <c r="P82">
        <f t="shared" si="19"/>
        <v>256.75165113017954</v>
      </c>
    </row>
    <row r="83" spans="1:16" x14ac:dyDescent="0.25">
      <c r="A83">
        <v>2005</v>
      </c>
      <c r="B83" t="s">
        <v>19</v>
      </c>
      <c r="C83">
        <v>364</v>
      </c>
      <c r="D83">
        <v>14</v>
      </c>
      <c r="E83">
        <v>45</v>
      </c>
      <c r="F83">
        <v>31</v>
      </c>
      <c r="G83">
        <v>287</v>
      </c>
      <c r="H83">
        <v>363</v>
      </c>
      <c r="I83">
        <v>15289</v>
      </c>
      <c r="J83">
        <v>96024</v>
      </c>
      <c r="K83">
        <f t="shared" si="14"/>
        <v>238.07966511871282</v>
      </c>
      <c r="L83">
        <f t="shared" si="15"/>
        <v>379.07189869199368</v>
      </c>
      <c r="M83">
        <f t="shared" si="16"/>
        <v>9.1569101968735698</v>
      </c>
      <c r="N83">
        <f t="shared" si="17"/>
        <v>14.579688411230526</v>
      </c>
      <c r="O83">
        <f t="shared" si="18"/>
        <v>237.42560010465041</v>
      </c>
      <c r="P83">
        <f t="shared" si="19"/>
        <v>378.03049237690578</v>
      </c>
    </row>
    <row r="84" spans="1:16" x14ac:dyDescent="0.25">
      <c r="A84">
        <v>2005</v>
      </c>
      <c r="B84" t="s">
        <v>20</v>
      </c>
      <c r="C84">
        <v>194</v>
      </c>
      <c r="D84">
        <v>21</v>
      </c>
      <c r="E84">
        <v>37</v>
      </c>
      <c r="F84">
        <v>27</v>
      </c>
      <c r="G84">
        <v>194</v>
      </c>
      <c r="H84">
        <v>258</v>
      </c>
      <c r="I84">
        <v>44287</v>
      </c>
      <c r="J84">
        <v>163420</v>
      </c>
      <c r="K84">
        <f t="shared" si="14"/>
        <v>43.805179849617275</v>
      </c>
      <c r="L84">
        <f t="shared" si="15"/>
        <v>118.71251988740667</v>
      </c>
      <c r="M84">
        <f t="shared" si="16"/>
        <v>4.7417978187730032</v>
      </c>
      <c r="N84">
        <f t="shared" si="17"/>
        <v>12.850324317708971</v>
      </c>
      <c r="O84">
        <f t="shared" si="18"/>
        <v>58.256373202068332</v>
      </c>
      <c r="P84">
        <f t="shared" si="19"/>
        <v>157.87541304613879</v>
      </c>
    </row>
    <row r="85" spans="1:16" x14ac:dyDescent="0.25">
      <c r="A85">
        <v>2005</v>
      </c>
      <c r="B85" t="s">
        <v>23</v>
      </c>
      <c r="C85">
        <f>SUM(C72:C84)</f>
        <v>46328</v>
      </c>
      <c r="D85">
        <f t="shared" ref="D85" si="25">SUM(D72:D84)</f>
        <v>1626</v>
      </c>
      <c r="E85">
        <f t="shared" ref="E85" si="26">SUM(E72:E84)</f>
        <v>6844</v>
      </c>
      <c r="F85">
        <f t="shared" ref="F85" si="27">SUM(F72:F84)</f>
        <v>4878</v>
      </c>
      <c r="G85">
        <f t="shared" ref="G85" si="28">SUM(G72:G84)</f>
        <v>36070</v>
      </c>
      <c r="H85">
        <f t="shared" ref="H85" si="29">SUM(H72:H84)</f>
        <v>47792</v>
      </c>
      <c r="I85">
        <f>SUM(I72:I84)</f>
        <v>2501348</v>
      </c>
      <c r="J85">
        <v>15607848</v>
      </c>
      <c r="K85">
        <f t="shared" si="14"/>
        <v>185.21213361755343</v>
      </c>
      <c r="L85">
        <f t="shared" si="15"/>
        <v>296.82503314998968</v>
      </c>
      <c r="M85">
        <f t="shared" si="16"/>
        <v>6.500494933132055</v>
      </c>
      <c r="N85">
        <f t="shared" si="17"/>
        <v>10.417835950221965</v>
      </c>
      <c r="O85">
        <f t="shared" si="18"/>
        <v>191.06497776398967</v>
      </c>
      <c r="P85">
        <f t="shared" si="19"/>
        <v>306.20492972509726</v>
      </c>
    </row>
    <row r="86" spans="1:16" x14ac:dyDescent="0.25">
      <c r="A86">
        <v>2006</v>
      </c>
      <c r="B86" t="s">
        <v>8</v>
      </c>
      <c r="C86">
        <v>1502</v>
      </c>
      <c r="D86">
        <v>77</v>
      </c>
      <c r="E86">
        <v>257</v>
      </c>
      <c r="F86">
        <v>212</v>
      </c>
      <c r="G86">
        <v>1718</v>
      </c>
      <c r="H86">
        <v>2187</v>
      </c>
      <c r="I86">
        <v>105848</v>
      </c>
      <c r="J86">
        <v>462735</v>
      </c>
      <c r="K86">
        <f t="shared" si="14"/>
        <v>141.90159473962663</v>
      </c>
      <c r="L86">
        <f t="shared" si="15"/>
        <v>324.59182901660779</v>
      </c>
      <c r="M86">
        <f t="shared" si="16"/>
        <v>7.2745824200740694</v>
      </c>
      <c r="N86">
        <f t="shared" si="17"/>
        <v>16.640193631344072</v>
      </c>
      <c r="O86">
        <f t="shared" si="18"/>
        <v>206.61703574937647</v>
      </c>
      <c r="P86">
        <f t="shared" si="19"/>
        <v>472.62472041233104</v>
      </c>
    </row>
    <row r="87" spans="1:16" x14ac:dyDescent="0.25">
      <c r="A87">
        <v>2006</v>
      </c>
      <c r="B87" t="s">
        <v>9</v>
      </c>
      <c r="C87">
        <v>2019</v>
      </c>
      <c r="D87">
        <v>67</v>
      </c>
      <c r="E87">
        <v>402</v>
      </c>
      <c r="F87">
        <v>290</v>
      </c>
      <c r="G87">
        <v>2020</v>
      </c>
      <c r="H87">
        <v>2712</v>
      </c>
      <c r="I87">
        <v>98909</v>
      </c>
      <c r="J87">
        <v>524234</v>
      </c>
      <c r="K87">
        <f t="shared" si="14"/>
        <v>204.12702585204582</v>
      </c>
      <c r="L87">
        <f t="shared" si="15"/>
        <v>385.1333564782139</v>
      </c>
      <c r="M87">
        <f t="shared" si="16"/>
        <v>6.7739032848375782</v>
      </c>
      <c r="N87">
        <f t="shared" si="17"/>
        <v>12.780552196156679</v>
      </c>
      <c r="O87">
        <f t="shared" si="18"/>
        <v>274.19142848476884</v>
      </c>
      <c r="P87">
        <f t="shared" si="19"/>
        <v>517.32623217875994</v>
      </c>
    </row>
    <row r="88" spans="1:16" x14ac:dyDescent="0.25">
      <c r="A88">
        <v>2006</v>
      </c>
      <c r="B88" t="s">
        <v>10</v>
      </c>
      <c r="C88">
        <v>574</v>
      </c>
      <c r="D88">
        <v>34</v>
      </c>
      <c r="E88">
        <v>170</v>
      </c>
      <c r="F88">
        <v>85</v>
      </c>
      <c r="G88">
        <v>755</v>
      </c>
      <c r="H88">
        <v>1010</v>
      </c>
      <c r="I88">
        <v>48517</v>
      </c>
      <c r="J88">
        <v>262824</v>
      </c>
      <c r="K88">
        <f t="shared" si="14"/>
        <v>118.30904631366326</v>
      </c>
      <c r="L88">
        <f t="shared" si="15"/>
        <v>218.39710224332634</v>
      </c>
      <c r="M88">
        <f t="shared" si="16"/>
        <v>7.00785291753406</v>
      </c>
      <c r="N88">
        <f t="shared" si="17"/>
        <v>12.93641372173013</v>
      </c>
      <c r="O88">
        <f t="shared" si="18"/>
        <v>208.17445431498237</v>
      </c>
      <c r="P88">
        <f t="shared" si="19"/>
        <v>384.28758408668921</v>
      </c>
    </row>
    <row r="89" spans="1:16" x14ac:dyDescent="0.25">
      <c r="A89">
        <v>2006</v>
      </c>
      <c r="B89" t="s">
        <v>11</v>
      </c>
      <c r="C89">
        <v>1473</v>
      </c>
      <c r="D89">
        <v>61</v>
      </c>
      <c r="E89">
        <v>201</v>
      </c>
      <c r="F89">
        <v>210</v>
      </c>
      <c r="G89">
        <v>1218</v>
      </c>
      <c r="H89">
        <v>1629</v>
      </c>
      <c r="I89">
        <v>93177</v>
      </c>
      <c r="J89">
        <v>647384</v>
      </c>
      <c r="K89">
        <f t="shared" si="14"/>
        <v>158.0862229949451</v>
      </c>
      <c r="L89">
        <f t="shared" si="15"/>
        <v>227.53110982044663</v>
      </c>
      <c r="M89">
        <f t="shared" si="16"/>
        <v>6.5466799746718616</v>
      </c>
      <c r="N89">
        <f t="shared" si="17"/>
        <v>9.4225374738949377</v>
      </c>
      <c r="O89">
        <f t="shared" si="18"/>
        <v>174.82855211049937</v>
      </c>
      <c r="P89">
        <f t="shared" si="19"/>
        <v>251.6280909012271</v>
      </c>
    </row>
    <row r="90" spans="1:16" x14ac:dyDescent="0.25">
      <c r="A90">
        <v>2006</v>
      </c>
      <c r="B90" t="s">
        <v>12</v>
      </c>
      <c r="C90">
        <v>4866</v>
      </c>
      <c r="D90">
        <v>144</v>
      </c>
      <c r="E90">
        <v>753</v>
      </c>
      <c r="F90">
        <v>421</v>
      </c>
      <c r="G90">
        <v>4428</v>
      </c>
      <c r="H90">
        <v>5602</v>
      </c>
      <c r="I90">
        <v>277017</v>
      </c>
      <c r="J90">
        <v>1779265</v>
      </c>
      <c r="K90">
        <f t="shared" si="14"/>
        <v>175.6570896370981</v>
      </c>
      <c r="L90">
        <f t="shared" si="15"/>
        <v>273.48371378069032</v>
      </c>
      <c r="M90">
        <f t="shared" si="16"/>
        <v>5.1982369313074646</v>
      </c>
      <c r="N90">
        <f t="shared" si="17"/>
        <v>8.0932295076899727</v>
      </c>
      <c r="O90">
        <f t="shared" si="18"/>
        <v>202.22585617489179</v>
      </c>
      <c r="P90">
        <f t="shared" si="19"/>
        <v>314.84910904221687</v>
      </c>
    </row>
    <row r="91" spans="1:16" x14ac:dyDescent="0.25">
      <c r="A91">
        <v>2006</v>
      </c>
      <c r="B91" t="s">
        <v>13</v>
      </c>
      <c r="C91">
        <v>20654</v>
      </c>
      <c r="D91">
        <v>405</v>
      </c>
      <c r="E91">
        <v>2112</v>
      </c>
      <c r="F91">
        <v>1333</v>
      </c>
      <c r="G91">
        <v>11902</v>
      </c>
      <c r="H91">
        <v>15347</v>
      </c>
      <c r="I91">
        <v>1137565</v>
      </c>
      <c r="J91">
        <v>6341620</v>
      </c>
      <c r="K91">
        <f t="shared" si="14"/>
        <v>181.56325133069319</v>
      </c>
      <c r="L91">
        <f t="shared" si="15"/>
        <v>325.68965027863544</v>
      </c>
      <c r="M91">
        <f t="shared" si="16"/>
        <v>3.5602361183756535</v>
      </c>
      <c r="N91">
        <f t="shared" si="17"/>
        <v>6.3863807670595207</v>
      </c>
      <c r="O91">
        <f t="shared" si="18"/>
        <v>134.91097212027444</v>
      </c>
      <c r="P91">
        <f t="shared" si="19"/>
        <v>242.00440896805549</v>
      </c>
    </row>
    <row r="92" spans="1:16" x14ac:dyDescent="0.25">
      <c r="A92">
        <v>2006</v>
      </c>
      <c r="B92" t="s">
        <v>14</v>
      </c>
      <c r="C92">
        <v>1835</v>
      </c>
      <c r="D92">
        <v>164</v>
      </c>
      <c r="E92">
        <v>377</v>
      </c>
      <c r="F92">
        <v>275</v>
      </c>
      <c r="G92">
        <v>1826</v>
      </c>
      <c r="H92">
        <v>2478</v>
      </c>
      <c r="I92">
        <v>143066</v>
      </c>
      <c r="J92">
        <v>816341</v>
      </c>
      <c r="K92">
        <f t="shared" si="14"/>
        <v>128.26248025386883</v>
      </c>
      <c r="L92">
        <f t="shared" si="15"/>
        <v>224.783515712184</v>
      </c>
      <c r="M92">
        <f t="shared" si="16"/>
        <v>11.463240742035143</v>
      </c>
      <c r="N92">
        <f t="shared" si="17"/>
        <v>20.089643911061675</v>
      </c>
      <c r="O92">
        <f t="shared" si="18"/>
        <v>173.20677169977495</v>
      </c>
      <c r="P92">
        <f t="shared" si="19"/>
        <v>303.54961958299293</v>
      </c>
    </row>
    <row r="93" spans="1:16" x14ac:dyDescent="0.25">
      <c r="A93">
        <v>2006</v>
      </c>
      <c r="B93" t="s">
        <v>15</v>
      </c>
      <c r="C93">
        <v>3631</v>
      </c>
      <c r="D93">
        <v>136</v>
      </c>
      <c r="E93">
        <v>450</v>
      </c>
      <c r="F93">
        <v>341</v>
      </c>
      <c r="G93">
        <v>2600</v>
      </c>
      <c r="H93">
        <v>3391</v>
      </c>
      <c r="I93">
        <v>154037</v>
      </c>
      <c r="J93">
        <v>951090</v>
      </c>
      <c r="K93">
        <f t="shared" si="14"/>
        <v>235.72258613190337</v>
      </c>
      <c r="L93">
        <f t="shared" si="15"/>
        <v>381.77249261373794</v>
      </c>
      <c r="M93">
        <f t="shared" si="16"/>
        <v>8.8290475664937649</v>
      </c>
      <c r="N93">
        <f t="shared" si="17"/>
        <v>14.299382813403568</v>
      </c>
      <c r="O93">
        <f t="shared" si="18"/>
        <v>220.14191395573792</v>
      </c>
      <c r="P93">
        <f t="shared" si="19"/>
        <v>356.53828764890812</v>
      </c>
    </row>
    <row r="94" spans="1:16" x14ac:dyDescent="0.25">
      <c r="A94">
        <v>2006</v>
      </c>
      <c r="B94" t="s">
        <v>16</v>
      </c>
      <c r="C94">
        <v>4012</v>
      </c>
      <c r="D94">
        <v>260</v>
      </c>
      <c r="E94">
        <v>859</v>
      </c>
      <c r="F94">
        <v>661</v>
      </c>
      <c r="G94">
        <v>4888</v>
      </c>
      <c r="H94">
        <v>6408</v>
      </c>
      <c r="I94">
        <v>277001</v>
      </c>
      <c r="J94">
        <v>1908455</v>
      </c>
      <c r="K94">
        <f t="shared" si="14"/>
        <v>144.83702224901714</v>
      </c>
      <c r="L94">
        <f t="shared" si="15"/>
        <v>210.22240503443885</v>
      </c>
      <c r="M94">
        <f t="shared" si="16"/>
        <v>9.3862477030768847</v>
      </c>
      <c r="N94">
        <f t="shared" si="17"/>
        <v>13.623585570526945</v>
      </c>
      <c r="O94">
        <f t="shared" si="18"/>
        <v>231.33490492814104</v>
      </c>
      <c r="P94">
        <f t="shared" si="19"/>
        <v>335.76898590744872</v>
      </c>
    </row>
    <row r="95" spans="1:16" x14ac:dyDescent="0.25">
      <c r="A95">
        <v>2006</v>
      </c>
      <c r="B95" t="s">
        <v>17</v>
      </c>
      <c r="C95">
        <v>1734</v>
      </c>
      <c r="D95">
        <v>116</v>
      </c>
      <c r="E95">
        <v>331</v>
      </c>
      <c r="F95">
        <v>223</v>
      </c>
      <c r="G95">
        <v>1799</v>
      </c>
      <c r="H95">
        <v>2353</v>
      </c>
      <c r="I95">
        <v>109725</v>
      </c>
      <c r="J95">
        <v>890907</v>
      </c>
      <c r="K95">
        <f t="shared" si="14"/>
        <v>158.03144224196856</v>
      </c>
      <c r="L95">
        <f t="shared" si="15"/>
        <v>194.63310985321701</v>
      </c>
      <c r="M95">
        <f t="shared" si="16"/>
        <v>10.571884256094782</v>
      </c>
      <c r="N95">
        <f t="shared" si="17"/>
        <v>13.020438721437817</v>
      </c>
      <c r="O95">
        <f t="shared" si="18"/>
        <v>214.44520391888813</v>
      </c>
      <c r="P95">
        <f t="shared" si="19"/>
        <v>264.11286475468262</v>
      </c>
    </row>
    <row r="96" spans="1:16" x14ac:dyDescent="0.25">
      <c r="A96">
        <v>2006</v>
      </c>
      <c r="B96" t="s">
        <v>18</v>
      </c>
      <c r="C96">
        <v>1737</v>
      </c>
      <c r="D96">
        <v>152</v>
      </c>
      <c r="E96">
        <v>479</v>
      </c>
      <c r="F96">
        <v>340</v>
      </c>
      <c r="G96">
        <v>2014</v>
      </c>
      <c r="H96">
        <v>2833</v>
      </c>
      <c r="I96">
        <v>151079</v>
      </c>
      <c r="J96">
        <v>1110425</v>
      </c>
      <c r="K96">
        <f t="shared" si="14"/>
        <v>114.97296116601248</v>
      </c>
      <c r="L96">
        <f t="shared" si="15"/>
        <v>156.42659342143773</v>
      </c>
      <c r="M96">
        <f t="shared" si="16"/>
        <v>10.060961483727057</v>
      </c>
      <c r="N96">
        <f t="shared" si="17"/>
        <v>13.688452619492537</v>
      </c>
      <c r="O96">
        <f t="shared" si="18"/>
        <v>187.51778870657074</v>
      </c>
      <c r="P96">
        <f t="shared" si="19"/>
        <v>255.12754125672603</v>
      </c>
    </row>
    <row r="97" spans="1:16" x14ac:dyDescent="0.25">
      <c r="A97">
        <v>2006</v>
      </c>
      <c r="B97" t="s">
        <v>19</v>
      </c>
      <c r="C97">
        <v>264</v>
      </c>
      <c r="D97">
        <v>18</v>
      </c>
      <c r="E97">
        <v>44</v>
      </c>
      <c r="F97">
        <v>27</v>
      </c>
      <c r="G97">
        <v>228</v>
      </c>
      <c r="H97">
        <v>299</v>
      </c>
      <c r="I97">
        <v>16933</v>
      </c>
      <c r="J97">
        <v>96901</v>
      </c>
      <c r="K97">
        <f t="shared" si="14"/>
        <v>155.90858087757633</v>
      </c>
      <c r="L97">
        <f t="shared" si="15"/>
        <v>272.44300884407795</v>
      </c>
      <c r="M97">
        <f t="shared" si="16"/>
        <v>10.630130514380205</v>
      </c>
      <c r="N97">
        <f t="shared" si="17"/>
        <v>18.57565969391441</v>
      </c>
      <c r="O97">
        <f t="shared" si="18"/>
        <v>176.57827909998227</v>
      </c>
      <c r="P97">
        <f t="shared" si="19"/>
        <v>308.56234713780043</v>
      </c>
    </row>
    <row r="98" spans="1:16" x14ac:dyDescent="0.25">
      <c r="A98">
        <v>2006</v>
      </c>
      <c r="B98" t="s">
        <v>20</v>
      </c>
      <c r="C98">
        <v>538</v>
      </c>
      <c r="D98">
        <v>18</v>
      </c>
      <c r="E98">
        <v>80</v>
      </c>
      <c r="F98">
        <v>72</v>
      </c>
      <c r="G98">
        <v>624</v>
      </c>
      <c r="H98">
        <v>776</v>
      </c>
      <c r="I98">
        <v>45018</v>
      </c>
      <c r="J98">
        <v>164467</v>
      </c>
      <c r="K98">
        <f t="shared" si="14"/>
        <v>119.50775245457373</v>
      </c>
      <c r="L98">
        <f t="shared" si="15"/>
        <v>327.11729404683007</v>
      </c>
      <c r="M98">
        <f t="shared" si="16"/>
        <v>3.9984006397441023</v>
      </c>
      <c r="N98">
        <f t="shared" si="17"/>
        <v>10.94444478223595</v>
      </c>
      <c r="O98">
        <f t="shared" si="18"/>
        <v>172.37549424674575</v>
      </c>
      <c r="P98">
        <f t="shared" si="19"/>
        <v>471.82717505639431</v>
      </c>
    </row>
    <row r="99" spans="1:16" x14ac:dyDescent="0.25">
      <c r="A99">
        <v>2006</v>
      </c>
      <c r="B99" t="s">
        <v>23</v>
      </c>
      <c r="C99">
        <f>SUM(C86:C98)</f>
        <v>44839</v>
      </c>
      <c r="D99">
        <f t="shared" ref="D99" si="30">SUM(D86:D98)</f>
        <v>1652</v>
      </c>
      <c r="E99">
        <f t="shared" ref="E99" si="31">SUM(E86:E98)</f>
        <v>6515</v>
      </c>
      <c r="F99">
        <f t="shared" ref="F99" si="32">SUM(F86:F98)</f>
        <v>4490</v>
      </c>
      <c r="G99">
        <f t="shared" ref="G99" si="33">SUM(G86:G98)</f>
        <v>36020</v>
      </c>
      <c r="H99">
        <f t="shared" ref="H99" si="34">SUM(H86:H98)</f>
        <v>47025</v>
      </c>
      <c r="I99">
        <f>SUM(I86:I98)</f>
        <v>2657892</v>
      </c>
      <c r="J99">
        <v>15771786</v>
      </c>
      <c r="K99">
        <f t="shared" si="14"/>
        <v>168.70136183110523</v>
      </c>
      <c r="L99">
        <f t="shared" si="15"/>
        <v>284.29881054688417</v>
      </c>
      <c r="M99">
        <f t="shared" si="16"/>
        <v>6.2154519446237844</v>
      </c>
      <c r="N99">
        <f t="shared" si="17"/>
        <v>10.474400299370027</v>
      </c>
      <c r="O99">
        <f t="shared" si="18"/>
        <v>176.92592475540766</v>
      </c>
      <c r="P99">
        <f t="shared" si="19"/>
        <v>298.15900367910137</v>
      </c>
    </row>
    <row r="100" spans="1:16" x14ac:dyDescent="0.25">
      <c r="A100">
        <v>2007</v>
      </c>
      <c r="B100" t="s">
        <v>21</v>
      </c>
      <c r="C100">
        <v>852</v>
      </c>
      <c r="D100">
        <v>25</v>
      </c>
      <c r="E100">
        <v>116</v>
      </c>
      <c r="F100">
        <v>107</v>
      </c>
      <c r="G100">
        <v>669</v>
      </c>
      <c r="H100">
        <v>892</v>
      </c>
      <c r="I100">
        <v>40964</v>
      </c>
      <c r="J100">
        <v>191518</v>
      </c>
      <c r="K100">
        <f t="shared" si="14"/>
        <v>207.98750122058394</v>
      </c>
      <c r="L100">
        <f t="shared" si="15"/>
        <v>444.86680103175684</v>
      </c>
      <c r="M100">
        <f t="shared" si="16"/>
        <v>6.1029196367542236</v>
      </c>
      <c r="N100">
        <f t="shared" si="17"/>
        <v>13.053603316659531</v>
      </c>
      <c r="O100">
        <f t="shared" si="18"/>
        <v>217.75217263939069</v>
      </c>
      <c r="P100">
        <f t="shared" si="19"/>
        <v>465.75256633841201</v>
      </c>
    </row>
    <row r="101" spans="1:16" x14ac:dyDescent="0.25">
      <c r="A101">
        <v>2007</v>
      </c>
      <c r="B101" t="s">
        <v>8</v>
      </c>
      <c r="C101">
        <v>1471</v>
      </c>
      <c r="D101">
        <v>36</v>
      </c>
      <c r="E101">
        <v>204</v>
      </c>
      <c r="F101">
        <v>151</v>
      </c>
      <c r="G101">
        <v>1375</v>
      </c>
      <c r="H101">
        <v>1730</v>
      </c>
      <c r="I101">
        <v>72666</v>
      </c>
      <c r="J101">
        <v>279751</v>
      </c>
      <c r="K101">
        <f t="shared" si="14"/>
        <v>202.43304984449398</v>
      </c>
      <c r="L101">
        <f t="shared" si="15"/>
        <v>525.82475129668887</v>
      </c>
      <c r="M101">
        <f t="shared" si="16"/>
        <v>4.9541738915035909</v>
      </c>
      <c r="N101">
        <f t="shared" si="17"/>
        <v>12.868586707464853</v>
      </c>
      <c r="O101">
        <f t="shared" si="18"/>
        <v>238.07557867503371</v>
      </c>
      <c r="P101">
        <f t="shared" si="19"/>
        <v>618.40708344206098</v>
      </c>
    </row>
    <row r="102" spans="1:16" x14ac:dyDescent="0.25">
      <c r="A102">
        <v>2007</v>
      </c>
      <c r="B102" t="s">
        <v>9</v>
      </c>
      <c r="C102">
        <v>2387</v>
      </c>
      <c r="D102">
        <v>64</v>
      </c>
      <c r="E102">
        <v>262</v>
      </c>
      <c r="F102">
        <v>251</v>
      </c>
      <c r="G102">
        <v>2085</v>
      </c>
      <c r="H102">
        <v>2598</v>
      </c>
      <c r="I102">
        <v>106399</v>
      </c>
      <c r="J102">
        <v>531834</v>
      </c>
      <c r="K102">
        <f t="shared" si="14"/>
        <v>224.34421376140753</v>
      </c>
      <c r="L102">
        <f t="shared" si="15"/>
        <v>448.82425719303387</v>
      </c>
      <c r="M102">
        <f t="shared" si="16"/>
        <v>6.0150941268245006</v>
      </c>
      <c r="N102">
        <f t="shared" si="17"/>
        <v>12.033830104882352</v>
      </c>
      <c r="O102">
        <f t="shared" si="18"/>
        <v>244.17522721078205</v>
      </c>
      <c r="P102">
        <f t="shared" si="19"/>
        <v>488.49829082006789</v>
      </c>
    </row>
    <row r="103" spans="1:16" x14ac:dyDescent="0.25">
      <c r="A103">
        <v>2007</v>
      </c>
      <c r="B103" t="s">
        <v>10</v>
      </c>
      <c r="C103">
        <v>953</v>
      </c>
      <c r="D103">
        <v>29</v>
      </c>
      <c r="E103">
        <v>158</v>
      </c>
      <c r="F103">
        <v>109</v>
      </c>
      <c r="G103">
        <v>913</v>
      </c>
      <c r="H103">
        <v>1180</v>
      </c>
      <c r="I103">
        <v>50845</v>
      </c>
      <c r="J103">
        <v>264946</v>
      </c>
      <c r="K103">
        <f t="shared" si="14"/>
        <v>187.43239256564067</v>
      </c>
      <c r="L103">
        <f t="shared" si="15"/>
        <v>359.69593804020445</v>
      </c>
      <c r="M103">
        <f t="shared" si="16"/>
        <v>5.7036090077687085</v>
      </c>
      <c r="N103">
        <f t="shared" si="17"/>
        <v>10.945626655997826</v>
      </c>
      <c r="O103">
        <f t="shared" si="18"/>
        <v>232.07788376438194</v>
      </c>
      <c r="P103">
        <f t="shared" si="19"/>
        <v>445.37377427853221</v>
      </c>
    </row>
    <row r="104" spans="1:16" x14ac:dyDescent="0.25">
      <c r="A104">
        <v>2007</v>
      </c>
      <c r="B104" t="s">
        <v>11</v>
      </c>
      <c r="C104">
        <v>1749</v>
      </c>
      <c r="D104">
        <v>57</v>
      </c>
      <c r="E104">
        <v>243</v>
      </c>
      <c r="F104">
        <v>197</v>
      </c>
      <c r="G104">
        <v>1597</v>
      </c>
      <c r="H104">
        <v>2037</v>
      </c>
      <c r="I104">
        <v>101611</v>
      </c>
      <c r="J104">
        <v>654668</v>
      </c>
      <c r="K104">
        <f t="shared" si="14"/>
        <v>172.12703349046856</v>
      </c>
      <c r="L104">
        <f t="shared" si="15"/>
        <v>267.15831535984648</v>
      </c>
      <c r="M104">
        <f t="shared" si="16"/>
        <v>5.6096288787631261</v>
      </c>
      <c r="N104">
        <f t="shared" si="17"/>
        <v>8.706703245003574</v>
      </c>
      <c r="O104">
        <f t="shared" si="18"/>
        <v>200.47042150948224</v>
      </c>
      <c r="P104">
        <f t="shared" si="19"/>
        <v>311.15007912407509</v>
      </c>
    </row>
    <row r="105" spans="1:16" x14ac:dyDescent="0.25">
      <c r="A105">
        <v>2007</v>
      </c>
      <c r="B105" t="s">
        <v>12</v>
      </c>
      <c r="C105">
        <v>6406</v>
      </c>
      <c r="D105">
        <v>152</v>
      </c>
      <c r="E105">
        <v>750</v>
      </c>
      <c r="F105">
        <v>432</v>
      </c>
      <c r="G105">
        <v>4840</v>
      </c>
      <c r="H105">
        <v>6022</v>
      </c>
      <c r="I105">
        <v>287282</v>
      </c>
      <c r="J105">
        <v>1631867</v>
      </c>
      <c r="K105">
        <f t="shared" si="14"/>
        <v>222.98647322143401</v>
      </c>
      <c r="L105">
        <f t="shared" si="15"/>
        <v>392.5565012344756</v>
      </c>
      <c r="M105">
        <f t="shared" si="16"/>
        <v>5.2909684560814814</v>
      </c>
      <c r="N105">
        <f t="shared" si="17"/>
        <v>9.3144845750297058</v>
      </c>
      <c r="O105">
        <f t="shared" si="18"/>
        <v>209.61981606922816</v>
      </c>
      <c r="P105">
        <f t="shared" si="19"/>
        <v>369.02517178176896</v>
      </c>
    </row>
    <row r="106" spans="1:16" x14ac:dyDescent="0.25">
      <c r="A106">
        <v>2007</v>
      </c>
      <c r="B106" t="s">
        <v>13</v>
      </c>
      <c r="C106">
        <v>22499</v>
      </c>
      <c r="D106">
        <v>434</v>
      </c>
      <c r="E106">
        <v>2479</v>
      </c>
      <c r="F106">
        <v>1486</v>
      </c>
      <c r="G106">
        <v>13432</v>
      </c>
      <c r="H106">
        <v>17397</v>
      </c>
      <c r="I106">
        <v>1217938</v>
      </c>
      <c r="J106">
        <v>6411727</v>
      </c>
      <c r="K106">
        <f t="shared" si="14"/>
        <v>184.73025720521076</v>
      </c>
      <c r="L106">
        <f t="shared" si="15"/>
        <v>350.90389843485229</v>
      </c>
      <c r="M106">
        <f t="shared" si="16"/>
        <v>3.5633997789706866</v>
      </c>
      <c r="N106">
        <f t="shared" si="17"/>
        <v>6.7688471452387162</v>
      </c>
      <c r="O106">
        <f t="shared" si="18"/>
        <v>142.83978330588255</v>
      </c>
      <c r="P106">
        <f t="shared" si="19"/>
        <v>271.33095342331325</v>
      </c>
    </row>
    <row r="107" spans="1:16" x14ac:dyDescent="0.25">
      <c r="A107">
        <v>2007</v>
      </c>
      <c r="B107" t="s">
        <v>14</v>
      </c>
      <c r="C107">
        <v>2476</v>
      </c>
      <c r="D107">
        <v>172</v>
      </c>
      <c r="E107">
        <v>448</v>
      </c>
      <c r="F107">
        <v>344</v>
      </c>
      <c r="G107">
        <v>2353</v>
      </c>
      <c r="H107">
        <v>3145</v>
      </c>
      <c r="I107">
        <v>150205</v>
      </c>
      <c r="J107">
        <v>825270</v>
      </c>
      <c r="K107">
        <f t="shared" si="14"/>
        <v>164.8413834426284</v>
      </c>
      <c r="L107">
        <f t="shared" si="15"/>
        <v>300.02302276830613</v>
      </c>
      <c r="M107">
        <f t="shared" si="16"/>
        <v>11.451016943510536</v>
      </c>
      <c r="N107">
        <f t="shared" si="17"/>
        <v>20.84166394028621</v>
      </c>
      <c r="O107">
        <f t="shared" si="18"/>
        <v>209.38051329849205</v>
      </c>
      <c r="P107">
        <f t="shared" si="19"/>
        <v>381.08740169883794</v>
      </c>
    </row>
    <row r="108" spans="1:16" x14ac:dyDescent="0.25">
      <c r="A108">
        <v>2007</v>
      </c>
      <c r="B108" t="s">
        <v>15</v>
      </c>
      <c r="C108">
        <v>4229</v>
      </c>
      <c r="D108">
        <v>175</v>
      </c>
      <c r="E108">
        <v>526</v>
      </c>
      <c r="F108">
        <v>382</v>
      </c>
      <c r="G108">
        <v>3008</v>
      </c>
      <c r="H108">
        <v>3916</v>
      </c>
      <c r="I108">
        <v>166793</v>
      </c>
      <c r="J108">
        <v>953714</v>
      </c>
      <c r="K108">
        <f t="shared" si="14"/>
        <v>253.54781075944436</v>
      </c>
      <c r="L108">
        <f t="shared" si="15"/>
        <v>443.42433895276781</v>
      </c>
      <c r="M108">
        <f t="shared" si="16"/>
        <v>10.492047028352509</v>
      </c>
      <c r="N108">
        <f t="shared" si="17"/>
        <v>18.34931646174849</v>
      </c>
      <c r="O108">
        <f t="shared" si="18"/>
        <v>234.78203521730529</v>
      </c>
      <c r="P108">
        <f t="shared" si="19"/>
        <v>410.60527579546908</v>
      </c>
    </row>
    <row r="109" spans="1:16" x14ac:dyDescent="0.25">
      <c r="A109">
        <v>2007</v>
      </c>
      <c r="B109" t="s">
        <v>16</v>
      </c>
      <c r="C109">
        <v>4701</v>
      </c>
      <c r="D109">
        <v>232</v>
      </c>
      <c r="E109">
        <v>1036</v>
      </c>
      <c r="F109">
        <v>716</v>
      </c>
      <c r="G109">
        <v>5563</v>
      </c>
      <c r="H109">
        <v>7315</v>
      </c>
      <c r="I109">
        <v>292839</v>
      </c>
      <c r="J109">
        <v>1920177</v>
      </c>
      <c r="K109">
        <f t="shared" si="14"/>
        <v>160.53189636626269</v>
      </c>
      <c r="L109">
        <f t="shared" si="15"/>
        <v>244.82118054741829</v>
      </c>
      <c r="M109">
        <f t="shared" si="16"/>
        <v>7.9224420244571254</v>
      </c>
      <c r="N109">
        <f t="shared" si="17"/>
        <v>12.082219503722834</v>
      </c>
      <c r="O109">
        <f t="shared" si="18"/>
        <v>249.79596296941321</v>
      </c>
      <c r="P109">
        <f t="shared" si="19"/>
        <v>380.95446409367469</v>
      </c>
    </row>
    <row r="110" spans="1:16" x14ac:dyDescent="0.25">
      <c r="A110">
        <v>2007</v>
      </c>
      <c r="B110" t="s">
        <v>17</v>
      </c>
      <c r="C110">
        <v>2409</v>
      </c>
      <c r="D110">
        <v>123</v>
      </c>
      <c r="E110">
        <v>460</v>
      </c>
      <c r="F110">
        <v>313</v>
      </c>
      <c r="G110">
        <v>2422</v>
      </c>
      <c r="H110">
        <v>3195</v>
      </c>
      <c r="I110">
        <v>117495</v>
      </c>
      <c r="J110">
        <v>898763</v>
      </c>
      <c r="K110">
        <f t="shared" si="14"/>
        <v>205.03000127665007</v>
      </c>
      <c r="L110">
        <f t="shared" si="15"/>
        <v>268.03506597401093</v>
      </c>
      <c r="M110">
        <f t="shared" si="16"/>
        <v>10.468530575769183</v>
      </c>
      <c r="N110">
        <f t="shared" si="17"/>
        <v>13.685476593940782</v>
      </c>
      <c r="O110">
        <f t="shared" si="18"/>
        <v>271.92646495595557</v>
      </c>
      <c r="P110">
        <f t="shared" si="19"/>
        <v>355.48859933041302</v>
      </c>
    </row>
    <row r="111" spans="1:16" x14ac:dyDescent="0.25">
      <c r="A111">
        <v>2007</v>
      </c>
      <c r="B111" t="s">
        <v>22</v>
      </c>
      <c r="C111">
        <v>726</v>
      </c>
      <c r="D111">
        <v>42</v>
      </c>
      <c r="E111">
        <v>156</v>
      </c>
      <c r="F111">
        <v>143</v>
      </c>
      <c r="G111">
        <v>872</v>
      </c>
      <c r="H111">
        <v>1171</v>
      </c>
      <c r="I111">
        <v>45294</v>
      </c>
      <c r="J111">
        <v>354573</v>
      </c>
      <c r="K111">
        <f t="shared" si="14"/>
        <v>160.28613061332626</v>
      </c>
      <c r="L111">
        <f t="shared" si="15"/>
        <v>204.75332301105837</v>
      </c>
      <c r="M111">
        <f t="shared" si="16"/>
        <v>9.2727513577957339</v>
      </c>
      <c r="N111">
        <f t="shared" si="17"/>
        <v>11.845233562623211</v>
      </c>
      <c r="O111">
        <f t="shared" si="18"/>
        <v>258.53313904711439</v>
      </c>
      <c r="P111">
        <f t="shared" si="19"/>
        <v>330.25639290075668</v>
      </c>
    </row>
    <row r="112" spans="1:16" x14ac:dyDescent="0.25">
      <c r="A112">
        <v>2007</v>
      </c>
      <c r="B112" t="s">
        <v>18</v>
      </c>
      <c r="C112">
        <v>1771</v>
      </c>
      <c r="D112">
        <v>80</v>
      </c>
      <c r="E112">
        <v>398</v>
      </c>
      <c r="F112">
        <v>231</v>
      </c>
      <c r="G112">
        <v>1587</v>
      </c>
      <c r="H112">
        <v>2216</v>
      </c>
      <c r="I112">
        <v>114177</v>
      </c>
      <c r="J112">
        <v>765365</v>
      </c>
      <c r="K112">
        <f t="shared" si="14"/>
        <v>155.11004843357244</v>
      </c>
      <c r="L112">
        <f t="shared" si="15"/>
        <v>231.3928648422648</v>
      </c>
      <c r="M112">
        <f t="shared" si="16"/>
        <v>7.0066650901670213</v>
      </c>
      <c r="N112">
        <f t="shared" si="17"/>
        <v>10.452529185421334</v>
      </c>
      <c r="O112">
        <f t="shared" si="18"/>
        <v>194.0846229976265</v>
      </c>
      <c r="P112">
        <f t="shared" si="19"/>
        <v>289.53505843617097</v>
      </c>
    </row>
    <row r="113" spans="1:16" x14ac:dyDescent="0.25">
      <c r="A113">
        <v>2007</v>
      </c>
      <c r="B113" t="s">
        <v>19</v>
      </c>
      <c r="C113">
        <v>437</v>
      </c>
      <c r="D113">
        <v>13</v>
      </c>
      <c r="E113">
        <v>55</v>
      </c>
      <c r="F113">
        <v>57</v>
      </c>
      <c r="G113">
        <v>283</v>
      </c>
      <c r="H113">
        <v>395</v>
      </c>
      <c r="I113">
        <v>16589</v>
      </c>
      <c r="J113">
        <v>95379</v>
      </c>
      <c r="K113">
        <f t="shared" si="14"/>
        <v>263.4275724877931</v>
      </c>
      <c r="L113">
        <f t="shared" si="15"/>
        <v>458.17213432726277</v>
      </c>
      <c r="M113">
        <f t="shared" si="16"/>
        <v>7.8365181746940742</v>
      </c>
      <c r="N113">
        <f t="shared" si="17"/>
        <v>13.629834659621091</v>
      </c>
      <c r="O113">
        <f t="shared" si="18"/>
        <v>238.10959069262765</v>
      </c>
      <c r="P113">
        <f t="shared" si="19"/>
        <v>414.13728388848693</v>
      </c>
    </row>
    <row r="114" spans="1:16" x14ac:dyDescent="0.25">
      <c r="A114">
        <v>2007</v>
      </c>
      <c r="B114" t="s">
        <v>20</v>
      </c>
      <c r="C114">
        <v>616</v>
      </c>
      <c r="D114">
        <v>11</v>
      </c>
      <c r="E114">
        <v>83</v>
      </c>
      <c r="F114">
        <v>58</v>
      </c>
      <c r="G114">
        <v>660</v>
      </c>
      <c r="H114">
        <v>801</v>
      </c>
      <c r="I114">
        <v>43473</v>
      </c>
      <c r="J114">
        <v>156064</v>
      </c>
      <c r="K114">
        <f t="shared" si="14"/>
        <v>141.69714535458789</v>
      </c>
      <c r="L114">
        <f t="shared" si="15"/>
        <v>394.70986262046335</v>
      </c>
      <c r="M114">
        <f t="shared" si="16"/>
        <v>2.5303061670462124</v>
      </c>
      <c r="N114">
        <f t="shared" si="17"/>
        <v>7.048390403936847</v>
      </c>
      <c r="O114">
        <f t="shared" si="18"/>
        <v>184.25229452763787</v>
      </c>
      <c r="P114">
        <f t="shared" si="19"/>
        <v>513.25097395940134</v>
      </c>
    </row>
    <row r="115" spans="1:16" x14ac:dyDescent="0.25">
      <c r="A115">
        <v>2007</v>
      </c>
      <c r="B115" t="s">
        <v>23</v>
      </c>
      <c r="C115">
        <f>SUM(C100:C114)</f>
        <v>53682</v>
      </c>
      <c r="D115">
        <f t="shared" ref="D115:H115" si="35">SUM(D100:D114)</f>
        <v>1645</v>
      </c>
      <c r="E115">
        <f t="shared" si="35"/>
        <v>7374</v>
      </c>
      <c r="F115">
        <f t="shared" si="35"/>
        <v>4977</v>
      </c>
      <c r="G115">
        <f t="shared" si="35"/>
        <v>41659</v>
      </c>
      <c r="H115">
        <f t="shared" si="35"/>
        <v>54010</v>
      </c>
      <c r="I115">
        <f>SUM(I100:I114)</f>
        <v>2824570</v>
      </c>
      <c r="J115">
        <v>15935523</v>
      </c>
      <c r="K115">
        <f t="shared" si="14"/>
        <v>190.05370728995916</v>
      </c>
      <c r="L115">
        <f t="shared" si="15"/>
        <v>336.87002302968028</v>
      </c>
      <c r="M115">
        <f t="shared" si="16"/>
        <v>5.8238953185794653</v>
      </c>
      <c r="N115">
        <f t="shared" si="17"/>
        <v>10.322849146526286</v>
      </c>
      <c r="O115">
        <f t="shared" si="18"/>
        <v>191.21494599177927</v>
      </c>
      <c r="P115">
        <f t="shared" si="19"/>
        <v>338.92831757075055</v>
      </c>
    </row>
    <row r="116" spans="1:16" x14ac:dyDescent="0.25">
      <c r="A116">
        <v>2008</v>
      </c>
      <c r="B116" t="s">
        <v>21</v>
      </c>
      <c r="C116">
        <v>981</v>
      </c>
      <c r="D116">
        <v>48</v>
      </c>
      <c r="E116">
        <v>114</v>
      </c>
      <c r="F116">
        <v>125</v>
      </c>
      <c r="G116">
        <v>665</v>
      </c>
      <c r="H116">
        <v>904</v>
      </c>
      <c r="I116">
        <v>42354</v>
      </c>
      <c r="J116">
        <v>194973</v>
      </c>
      <c r="K116">
        <f t="shared" si="14"/>
        <v>231.61920951976202</v>
      </c>
      <c r="L116">
        <f t="shared" si="15"/>
        <v>503.14658952778075</v>
      </c>
      <c r="M116">
        <f t="shared" si="16"/>
        <v>11.333050007083155</v>
      </c>
      <c r="N116">
        <f t="shared" si="17"/>
        <v>24.618793371389881</v>
      </c>
      <c r="O116">
        <f t="shared" si="18"/>
        <v>213.43910846673276</v>
      </c>
      <c r="P116">
        <f t="shared" si="19"/>
        <v>463.65394182784286</v>
      </c>
    </row>
    <row r="117" spans="1:16" x14ac:dyDescent="0.25">
      <c r="A117">
        <v>2008</v>
      </c>
      <c r="B117" t="s">
        <v>8</v>
      </c>
      <c r="C117">
        <v>1105</v>
      </c>
      <c r="D117">
        <v>63</v>
      </c>
      <c r="E117">
        <v>198</v>
      </c>
      <c r="F117">
        <v>160</v>
      </c>
      <c r="G117">
        <v>1154</v>
      </c>
      <c r="H117">
        <v>1512</v>
      </c>
      <c r="I117">
        <v>76806</v>
      </c>
      <c r="J117">
        <v>284831</v>
      </c>
      <c r="K117">
        <f t="shared" si="14"/>
        <v>143.86896857016379</v>
      </c>
      <c r="L117">
        <f t="shared" si="15"/>
        <v>387.94934540130816</v>
      </c>
      <c r="M117">
        <f t="shared" si="16"/>
        <v>8.2024841809233653</v>
      </c>
      <c r="N117">
        <f t="shared" si="17"/>
        <v>22.118378968581368</v>
      </c>
      <c r="O117">
        <f t="shared" si="18"/>
        <v>196.85962034216075</v>
      </c>
      <c r="P117">
        <f t="shared" si="19"/>
        <v>530.84109524595283</v>
      </c>
    </row>
    <row r="118" spans="1:16" x14ac:dyDescent="0.25">
      <c r="A118">
        <v>2008</v>
      </c>
      <c r="B118" t="s">
        <v>9</v>
      </c>
      <c r="C118">
        <v>2316</v>
      </c>
      <c r="D118">
        <v>80</v>
      </c>
      <c r="E118">
        <v>305</v>
      </c>
      <c r="F118">
        <v>240</v>
      </c>
      <c r="G118">
        <v>1792</v>
      </c>
      <c r="H118">
        <v>2337</v>
      </c>
      <c r="I118">
        <v>113944</v>
      </c>
      <c r="J118">
        <v>539404</v>
      </c>
      <c r="K118">
        <f t="shared" si="14"/>
        <v>203.25774064452716</v>
      </c>
      <c r="L118">
        <f t="shared" si="15"/>
        <v>429.36277817739574</v>
      </c>
      <c r="M118">
        <f t="shared" si="16"/>
        <v>7.0209927683774485</v>
      </c>
      <c r="N118">
        <f t="shared" si="17"/>
        <v>14.831184047578439</v>
      </c>
      <c r="O118">
        <f t="shared" si="18"/>
        <v>205.1007512462262</v>
      </c>
      <c r="P118">
        <f t="shared" si="19"/>
        <v>433.25596398988517</v>
      </c>
    </row>
    <row r="119" spans="1:16" x14ac:dyDescent="0.25">
      <c r="A119">
        <v>2008</v>
      </c>
      <c r="B119" t="s">
        <v>10</v>
      </c>
      <c r="C119">
        <v>957</v>
      </c>
      <c r="D119">
        <v>50</v>
      </c>
      <c r="E119">
        <v>215</v>
      </c>
      <c r="F119">
        <v>136</v>
      </c>
      <c r="G119">
        <v>1293</v>
      </c>
      <c r="H119">
        <v>1644</v>
      </c>
      <c r="I119">
        <v>56061</v>
      </c>
      <c r="J119">
        <v>267068</v>
      </c>
      <c r="K119">
        <f t="shared" si="14"/>
        <v>170.70690854604806</v>
      </c>
      <c r="L119">
        <f t="shared" si="15"/>
        <v>358.33570476432971</v>
      </c>
      <c r="M119">
        <f t="shared" si="16"/>
        <v>8.9188562458750287</v>
      </c>
      <c r="N119">
        <f t="shared" si="17"/>
        <v>18.721823655398627</v>
      </c>
      <c r="O119">
        <f t="shared" si="18"/>
        <v>293.25199336437095</v>
      </c>
      <c r="P119">
        <f t="shared" si="19"/>
        <v>615.57356178950681</v>
      </c>
    </row>
    <row r="120" spans="1:16" x14ac:dyDescent="0.25">
      <c r="A120">
        <v>2008</v>
      </c>
      <c r="B120" t="s">
        <v>11</v>
      </c>
      <c r="C120">
        <v>1830</v>
      </c>
      <c r="D120">
        <v>65</v>
      </c>
      <c r="E120">
        <v>248</v>
      </c>
      <c r="F120">
        <v>221</v>
      </c>
      <c r="G120">
        <v>1700</v>
      </c>
      <c r="H120">
        <v>2169</v>
      </c>
      <c r="I120">
        <v>110845</v>
      </c>
      <c r="J120">
        <v>664960</v>
      </c>
      <c r="K120">
        <f t="shared" si="14"/>
        <v>165.09540349136182</v>
      </c>
      <c r="L120">
        <f t="shared" si="15"/>
        <v>275.20452358036573</v>
      </c>
      <c r="M120">
        <f t="shared" si="16"/>
        <v>5.8640443863052019</v>
      </c>
      <c r="N120">
        <f t="shared" si="17"/>
        <v>9.7750240615976889</v>
      </c>
      <c r="O120">
        <f t="shared" si="18"/>
        <v>195.67865036763047</v>
      </c>
      <c r="P120">
        <f t="shared" si="19"/>
        <v>326.18503368623675</v>
      </c>
    </row>
    <row r="121" spans="1:16" x14ac:dyDescent="0.25">
      <c r="A121">
        <v>2008</v>
      </c>
      <c r="B121" t="s">
        <v>12</v>
      </c>
      <c r="C121">
        <v>6753</v>
      </c>
      <c r="D121">
        <v>131</v>
      </c>
      <c r="E121">
        <v>817</v>
      </c>
      <c r="F121">
        <v>438</v>
      </c>
      <c r="G121">
        <v>5022</v>
      </c>
      <c r="H121">
        <v>6277</v>
      </c>
      <c r="I121">
        <v>307010</v>
      </c>
      <c r="J121">
        <v>1650270</v>
      </c>
      <c r="K121">
        <f t="shared" si="14"/>
        <v>219.96026188072048</v>
      </c>
      <c r="L121">
        <f t="shared" si="15"/>
        <v>409.20576632914612</v>
      </c>
      <c r="M121">
        <f t="shared" si="16"/>
        <v>4.2669619882088536</v>
      </c>
      <c r="N121">
        <f t="shared" si="17"/>
        <v>7.9380949783974737</v>
      </c>
      <c r="O121">
        <f t="shared" si="18"/>
        <v>204.45588091593109</v>
      </c>
      <c r="P121">
        <f t="shared" si="19"/>
        <v>380.36200136947286</v>
      </c>
    </row>
    <row r="122" spans="1:16" x14ac:dyDescent="0.25">
      <c r="A122">
        <v>2008</v>
      </c>
      <c r="B122" t="s">
        <v>13</v>
      </c>
      <c r="C122">
        <v>23205</v>
      </c>
      <c r="D122">
        <v>418</v>
      </c>
      <c r="E122">
        <v>2381</v>
      </c>
      <c r="F122">
        <v>1555</v>
      </c>
      <c r="G122">
        <v>13262</v>
      </c>
      <c r="H122">
        <v>17198</v>
      </c>
      <c r="I122">
        <v>1291838</v>
      </c>
      <c r="J122">
        <v>6481836</v>
      </c>
      <c r="K122">
        <f t="shared" si="14"/>
        <v>179.62778614656017</v>
      </c>
      <c r="L122">
        <f t="shared" si="15"/>
        <v>358.00041839997186</v>
      </c>
      <c r="M122">
        <f t="shared" si="16"/>
        <v>3.2356998323319175</v>
      </c>
      <c r="N122">
        <f t="shared" si="17"/>
        <v>6.4487901267480385</v>
      </c>
      <c r="O122">
        <f t="shared" si="18"/>
        <v>133.12814764699598</v>
      </c>
      <c r="P122">
        <f t="shared" si="19"/>
        <v>265.32605885122672</v>
      </c>
    </row>
    <row r="123" spans="1:16" x14ac:dyDescent="0.25">
      <c r="A123">
        <v>2008</v>
      </c>
      <c r="B123" t="s">
        <v>14</v>
      </c>
      <c r="C123">
        <v>2429</v>
      </c>
      <c r="D123">
        <v>132</v>
      </c>
      <c r="E123">
        <v>422</v>
      </c>
      <c r="F123">
        <v>345</v>
      </c>
      <c r="G123">
        <v>2356</v>
      </c>
      <c r="H123">
        <v>3123</v>
      </c>
      <c r="I123">
        <v>163045</v>
      </c>
      <c r="J123">
        <v>834198</v>
      </c>
      <c r="K123">
        <f t="shared" si="14"/>
        <v>148.9772762120887</v>
      </c>
      <c r="L123">
        <f t="shared" si="15"/>
        <v>291.1778738381056</v>
      </c>
      <c r="M123">
        <f t="shared" si="16"/>
        <v>8.095924438038578</v>
      </c>
      <c r="N123">
        <f t="shared" si="17"/>
        <v>15.823581451885524</v>
      </c>
      <c r="O123">
        <f t="shared" si="18"/>
        <v>191.54221227268548</v>
      </c>
      <c r="P123">
        <f t="shared" si="19"/>
        <v>374.37155207756427</v>
      </c>
    </row>
    <row r="124" spans="1:16" x14ac:dyDescent="0.25">
      <c r="A124">
        <v>2008</v>
      </c>
      <c r="B124" t="s">
        <v>15</v>
      </c>
      <c r="C124">
        <v>4756</v>
      </c>
      <c r="D124">
        <v>189</v>
      </c>
      <c r="E124">
        <v>584</v>
      </c>
      <c r="F124">
        <v>397</v>
      </c>
      <c r="G124">
        <v>3345</v>
      </c>
      <c r="H124">
        <v>4326</v>
      </c>
      <c r="I124">
        <v>186455</v>
      </c>
      <c r="J124">
        <v>962837</v>
      </c>
      <c r="K124">
        <f t="shared" si="14"/>
        <v>255.0749510605776</v>
      </c>
      <c r="L124">
        <f t="shared" si="15"/>
        <v>493.95692105725061</v>
      </c>
      <c r="M124">
        <f t="shared" si="16"/>
        <v>10.13649406022901</v>
      </c>
      <c r="N124">
        <f t="shared" si="17"/>
        <v>19.629490765311264</v>
      </c>
      <c r="O124">
        <f t="shared" si="18"/>
        <v>232.01308626746402</v>
      </c>
      <c r="P124">
        <f t="shared" si="19"/>
        <v>449.29723307267994</v>
      </c>
    </row>
    <row r="125" spans="1:16" x14ac:dyDescent="0.25">
      <c r="A125">
        <v>2008</v>
      </c>
      <c r="B125" t="s">
        <v>16</v>
      </c>
      <c r="C125">
        <v>5685</v>
      </c>
      <c r="D125">
        <v>282</v>
      </c>
      <c r="E125">
        <v>1028</v>
      </c>
      <c r="F125">
        <v>698</v>
      </c>
      <c r="G125">
        <v>5835</v>
      </c>
      <c r="H125">
        <v>7561</v>
      </c>
      <c r="I125">
        <v>309889</v>
      </c>
      <c r="J125">
        <v>1931900</v>
      </c>
      <c r="K125">
        <f t="shared" si="14"/>
        <v>183.45278470678213</v>
      </c>
      <c r="L125">
        <f t="shared" si="15"/>
        <v>294.26988974584606</v>
      </c>
      <c r="M125">
        <f t="shared" si="16"/>
        <v>9.100032592315312</v>
      </c>
      <c r="N125">
        <f t="shared" si="17"/>
        <v>14.597028831720069</v>
      </c>
      <c r="O125">
        <f t="shared" si="18"/>
        <v>243.99059017906413</v>
      </c>
      <c r="P125">
        <f t="shared" si="19"/>
        <v>391.37636523629584</v>
      </c>
    </row>
    <row r="126" spans="1:16" x14ac:dyDescent="0.25">
      <c r="A126">
        <v>2008</v>
      </c>
      <c r="B126" t="s">
        <v>17</v>
      </c>
      <c r="C126">
        <v>3149</v>
      </c>
      <c r="D126">
        <v>155</v>
      </c>
      <c r="E126">
        <v>511</v>
      </c>
      <c r="F126">
        <v>310</v>
      </c>
      <c r="G126">
        <v>2571</v>
      </c>
      <c r="H126">
        <v>3392</v>
      </c>
      <c r="I126">
        <v>123439</v>
      </c>
      <c r="J126">
        <v>904609</v>
      </c>
      <c r="K126">
        <f t="shared" si="14"/>
        <v>255.10576074012266</v>
      </c>
      <c r="L126">
        <f t="shared" si="15"/>
        <v>348.10619836857694</v>
      </c>
      <c r="M126">
        <f t="shared" si="16"/>
        <v>12.556809436239762</v>
      </c>
      <c r="N126">
        <f t="shared" si="17"/>
        <v>17.134474673588258</v>
      </c>
      <c r="O126">
        <f t="shared" si="18"/>
        <v>274.79159746919532</v>
      </c>
      <c r="P126">
        <f t="shared" si="19"/>
        <v>374.96863285684753</v>
      </c>
    </row>
    <row r="127" spans="1:16" x14ac:dyDescent="0.25">
      <c r="A127">
        <v>2008</v>
      </c>
      <c r="B127" t="s">
        <v>22</v>
      </c>
      <c r="C127">
        <v>817</v>
      </c>
      <c r="D127">
        <v>55</v>
      </c>
      <c r="E127">
        <v>135</v>
      </c>
      <c r="F127">
        <v>122</v>
      </c>
      <c r="G127">
        <v>845</v>
      </c>
      <c r="H127">
        <v>1102</v>
      </c>
      <c r="I127">
        <v>50106</v>
      </c>
      <c r="J127">
        <v>357599</v>
      </c>
      <c r="K127">
        <f t="shared" si="14"/>
        <v>163.05432483135752</v>
      </c>
      <c r="L127">
        <f t="shared" si="15"/>
        <v>228.4682004144307</v>
      </c>
      <c r="M127">
        <f t="shared" si="16"/>
        <v>10.976729333812317</v>
      </c>
      <c r="N127">
        <f t="shared" si="17"/>
        <v>15.380356209049802</v>
      </c>
      <c r="O127">
        <f t="shared" si="18"/>
        <v>219.93374047020319</v>
      </c>
      <c r="P127">
        <f t="shared" si="19"/>
        <v>308.16640986132512</v>
      </c>
    </row>
    <row r="128" spans="1:16" x14ac:dyDescent="0.25">
      <c r="A128">
        <v>2008</v>
      </c>
      <c r="B128" t="s">
        <v>18</v>
      </c>
      <c r="C128">
        <v>2022</v>
      </c>
      <c r="D128">
        <v>83</v>
      </c>
      <c r="E128">
        <v>377</v>
      </c>
      <c r="F128">
        <v>244</v>
      </c>
      <c r="G128">
        <v>1790</v>
      </c>
      <c r="H128">
        <v>2411</v>
      </c>
      <c r="I128">
        <v>128003</v>
      </c>
      <c r="J128">
        <v>771699</v>
      </c>
      <c r="K128">
        <f t="shared" si="14"/>
        <v>157.96504769419465</v>
      </c>
      <c r="L128">
        <f t="shared" si="15"/>
        <v>262.01925880427473</v>
      </c>
      <c r="M128">
        <f t="shared" si="16"/>
        <v>6.4842230260228284</v>
      </c>
      <c r="N128">
        <f t="shared" si="17"/>
        <v>10.755488862885658</v>
      </c>
      <c r="O128">
        <f t="shared" si="18"/>
        <v>188.35496043061491</v>
      </c>
      <c r="P128">
        <f t="shared" si="19"/>
        <v>312.42751383635328</v>
      </c>
    </row>
    <row r="129" spans="1:16" x14ac:dyDescent="0.25">
      <c r="A129">
        <v>2008</v>
      </c>
      <c r="B129" t="s">
        <v>19</v>
      </c>
      <c r="C129">
        <v>422</v>
      </c>
      <c r="D129">
        <v>9</v>
      </c>
      <c r="E129">
        <v>42</v>
      </c>
      <c r="F129">
        <v>36</v>
      </c>
      <c r="G129">
        <v>310</v>
      </c>
      <c r="H129">
        <v>388</v>
      </c>
      <c r="I129">
        <v>17992</v>
      </c>
      <c r="J129">
        <v>96157</v>
      </c>
      <c r="K129">
        <f t="shared" si="14"/>
        <v>234.54868830591374</v>
      </c>
      <c r="L129">
        <f t="shared" si="15"/>
        <v>438.86560520814913</v>
      </c>
      <c r="M129">
        <f t="shared" si="16"/>
        <v>5.0022232103156963</v>
      </c>
      <c r="N129">
        <f t="shared" si="17"/>
        <v>9.3596930020695321</v>
      </c>
      <c r="O129">
        <f t="shared" si="18"/>
        <v>215.6514006224989</v>
      </c>
      <c r="P129">
        <f t="shared" si="19"/>
        <v>403.50676497810872</v>
      </c>
    </row>
    <row r="130" spans="1:16" x14ac:dyDescent="0.25">
      <c r="A130">
        <v>2008</v>
      </c>
      <c r="B130" t="s">
        <v>20</v>
      </c>
      <c r="C130">
        <v>660</v>
      </c>
      <c r="D130">
        <v>22</v>
      </c>
      <c r="E130">
        <v>111</v>
      </c>
      <c r="F130">
        <v>92</v>
      </c>
      <c r="G130">
        <v>739</v>
      </c>
      <c r="H130">
        <v>942</v>
      </c>
      <c r="I130">
        <v>45263</v>
      </c>
      <c r="J130">
        <v>157112</v>
      </c>
      <c r="K130">
        <f t="shared" ref="K130:K193" si="36">C130/I130 * 10000</f>
        <v>145.81446214347261</v>
      </c>
      <c r="L130">
        <f t="shared" ref="L130:L193" si="37">C130/J130*100000</f>
        <v>420.082488925098</v>
      </c>
      <c r="M130">
        <f t="shared" si="16"/>
        <v>4.8604820714490868</v>
      </c>
      <c r="N130">
        <f t="shared" si="17"/>
        <v>14.002749630836599</v>
      </c>
      <c r="O130">
        <f t="shared" si="18"/>
        <v>208.11700505931998</v>
      </c>
      <c r="P130">
        <f t="shared" si="19"/>
        <v>599.5722796476399</v>
      </c>
    </row>
    <row r="131" spans="1:16" x14ac:dyDescent="0.25">
      <c r="A131">
        <v>2008</v>
      </c>
      <c r="B131" t="s">
        <v>23</v>
      </c>
      <c r="C131">
        <f>SUM(C116:C130)</f>
        <v>57087</v>
      </c>
      <c r="D131">
        <f t="shared" ref="D131" si="38">SUM(D116:D130)</f>
        <v>1782</v>
      </c>
      <c r="E131">
        <f t="shared" ref="E131" si="39">SUM(E116:E130)</f>
        <v>7488</v>
      </c>
      <c r="F131">
        <f t="shared" ref="F131" si="40">SUM(F116:F130)</f>
        <v>5119</v>
      </c>
      <c r="G131">
        <f t="shared" ref="G131" si="41">SUM(G116:G130)</f>
        <v>42679</v>
      </c>
      <c r="H131">
        <f t="shared" ref="H131" si="42">SUM(H116:H130)</f>
        <v>55286</v>
      </c>
      <c r="I131">
        <v>3023050</v>
      </c>
      <c r="J131">
        <v>16099361</v>
      </c>
      <c r="K131">
        <f t="shared" si="36"/>
        <v>188.83908635318636</v>
      </c>
      <c r="L131">
        <f t="shared" si="37"/>
        <v>354.59171329843463</v>
      </c>
      <c r="M131">
        <f t="shared" ref="M131:M194" si="43">D131/I131*10000</f>
        <v>5.8947089859578909</v>
      </c>
      <c r="N131">
        <f t="shared" ref="N131:N194" si="44">D131/J131*100000</f>
        <v>11.068762294354416</v>
      </c>
      <c r="O131">
        <f t="shared" ref="O131:O194" si="45">H131/I131*10000</f>
        <v>182.88152693471824</v>
      </c>
      <c r="P131">
        <f t="shared" ref="P131:P194" si="46">H131/J131*100000</f>
        <v>343.40493389768699</v>
      </c>
    </row>
    <row r="132" spans="1:16" x14ac:dyDescent="0.25">
      <c r="A132">
        <v>2009</v>
      </c>
      <c r="B132" t="s">
        <v>21</v>
      </c>
      <c r="C132">
        <v>884</v>
      </c>
      <c r="D132">
        <v>28</v>
      </c>
      <c r="E132">
        <v>112</v>
      </c>
      <c r="F132">
        <v>110</v>
      </c>
      <c r="G132">
        <v>668</v>
      </c>
      <c r="H132">
        <v>890</v>
      </c>
      <c r="I132">
        <v>46360</v>
      </c>
      <c r="J132">
        <v>198427</v>
      </c>
      <c r="K132">
        <f t="shared" si="36"/>
        <v>190.68162208800692</v>
      </c>
      <c r="L132">
        <f t="shared" si="37"/>
        <v>445.50388807974718</v>
      </c>
      <c r="M132">
        <f t="shared" si="43"/>
        <v>6.0396893874029338</v>
      </c>
      <c r="N132">
        <f t="shared" si="44"/>
        <v>14.110982880353985</v>
      </c>
      <c r="O132">
        <f t="shared" si="45"/>
        <v>191.97584124245037</v>
      </c>
      <c r="P132">
        <f t="shared" si="46"/>
        <v>448.52767012553738</v>
      </c>
    </row>
    <row r="133" spans="1:16" x14ac:dyDescent="0.25">
      <c r="A133">
        <v>2009</v>
      </c>
      <c r="B133" t="s">
        <v>8</v>
      </c>
      <c r="C133">
        <v>1103</v>
      </c>
      <c r="D133">
        <v>25</v>
      </c>
      <c r="E133">
        <v>86</v>
      </c>
      <c r="F133">
        <v>80</v>
      </c>
      <c r="G133">
        <v>1054</v>
      </c>
      <c r="H133">
        <v>1220</v>
      </c>
      <c r="I133">
        <v>82764</v>
      </c>
      <c r="J133">
        <v>289912</v>
      </c>
      <c r="K133">
        <f t="shared" si="36"/>
        <v>133.27050408390122</v>
      </c>
      <c r="L133">
        <f t="shared" si="37"/>
        <v>380.46027760147911</v>
      </c>
      <c r="M133">
        <f t="shared" si="43"/>
        <v>3.0206369919288583</v>
      </c>
      <c r="N133">
        <f t="shared" si="44"/>
        <v>8.6233063826264509</v>
      </c>
      <c r="O133">
        <f t="shared" si="45"/>
        <v>147.40708520612827</v>
      </c>
      <c r="P133">
        <f t="shared" si="46"/>
        <v>420.81735147217086</v>
      </c>
    </row>
    <row r="134" spans="1:16" x14ac:dyDescent="0.25">
      <c r="A134">
        <v>2009</v>
      </c>
      <c r="B134" t="s">
        <v>9</v>
      </c>
      <c r="C134">
        <v>2480</v>
      </c>
      <c r="D134">
        <v>77</v>
      </c>
      <c r="E134">
        <v>324</v>
      </c>
      <c r="F134">
        <v>201</v>
      </c>
      <c r="G134">
        <v>2302</v>
      </c>
      <c r="H134">
        <v>2827</v>
      </c>
      <c r="I134">
        <v>116810</v>
      </c>
      <c r="J134">
        <v>546974</v>
      </c>
      <c r="K134">
        <f t="shared" si="36"/>
        <v>212.31058984675971</v>
      </c>
      <c r="L134">
        <f t="shared" si="37"/>
        <v>453.40363527334023</v>
      </c>
      <c r="M134">
        <f t="shared" si="43"/>
        <v>6.5919013783066518</v>
      </c>
      <c r="N134">
        <f t="shared" si="44"/>
        <v>14.07745157905129</v>
      </c>
      <c r="O134">
        <f t="shared" si="45"/>
        <v>242.01695060354422</v>
      </c>
      <c r="P134">
        <f t="shared" si="46"/>
        <v>516.84357940231166</v>
      </c>
    </row>
    <row r="135" spans="1:16" x14ac:dyDescent="0.25">
      <c r="A135">
        <v>2009</v>
      </c>
      <c r="B135" t="s">
        <v>10</v>
      </c>
      <c r="C135">
        <v>561</v>
      </c>
      <c r="D135">
        <v>45</v>
      </c>
      <c r="E135">
        <v>138</v>
      </c>
      <c r="F135">
        <v>70</v>
      </c>
      <c r="G135">
        <v>744</v>
      </c>
      <c r="H135">
        <v>952</v>
      </c>
      <c r="I135">
        <v>58440</v>
      </c>
      <c r="J135">
        <v>269190</v>
      </c>
      <c r="K135">
        <f t="shared" si="36"/>
        <v>95.995893223819309</v>
      </c>
      <c r="L135">
        <f t="shared" si="37"/>
        <v>208.40298673799177</v>
      </c>
      <c r="M135">
        <f t="shared" si="43"/>
        <v>7.7002053388090355</v>
      </c>
      <c r="N135">
        <f t="shared" si="44"/>
        <v>16.716817118020728</v>
      </c>
      <c r="O135">
        <f t="shared" si="45"/>
        <v>162.90212183436003</v>
      </c>
      <c r="P135">
        <f t="shared" si="46"/>
        <v>353.65355325234964</v>
      </c>
    </row>
    <row r="136" spans="1:16" x14ac:dyDescent="0.25">
      <c r="A136">
        <v>2009</v>
      </c>
      <c r="B136" t="s">
        <v>11</v>
      </c>
      <c r="C136">
        <v>1806</v>
      </c>
      <c r="D136">
        <v>65</v>
      </c>
      <c r="E136">
        <v>234</v>
      </c>
      <c r="F136">
        <v>235</v>
      </c>
      <c r="G136">
        <v>1795</v>
      </c>
      <c r="H136">
        <v>2264</v>
      </c>
      <c r="I136">
        <v>118835</v>
      </c>
      <c r="J136">
        <v>675252</v>
      </c>
      <c r="K136">
        <f t="shared" si="36"/>
        <v>151.9754281146127</v>
      </c>
      <c r="L136">
        <f t="shared" si="37"/>
        <v>267.45570542553003</v>
      </c>
      <c r="M136">
        <f t="shared" si="43"/>
        <v>5.4697690074473009</v>
      </c>
      <c r="N136">
        <f t="shared" si="44"/>
        <v>9.6260359095567285</v>
      </c>
      <c r="O136">
        <f t="shared" si="45"/>
        <v>190.5162620440106</v>
      </c>
      <c r="P136">
        <f t="shared" si="46"/>
        <v>335.28223537286817</v>
      </c>
    </row>
    <row r="137" spans="1:16" x14ac:dyDescent="0.25">
      <c r="A137">
        <v>2009</v>
      </c>
      <c r="B137" t="s">
        <v>12</v>
      </c>
      <c r="C137">
        <v>6662</v>
      </c>
      <c r="D137">
        <v>134</v>
      </c>
      <c r="E137">
        <v>714</v>
      </c>
      <c r="F137">
        <v>387</v>
      </c>
      <c r="G137">
        <v>5111</v>
      </c>
      <c r="H137">
        <v>6212</v>
      </c>
      <c r="I137">
        <v>323217</v>
      </c>
      <c r="J137">
        <v>1668673</v>
      </c>
      <c r="K137">
        <f t="shared" si="36"/>
        <v>206.11539615799913</v>
      </c>
      <c r="L137">
        <f t="shared" si="37"/>
        <v>399.23939561555795</v>
      </c>
      <c r="M137">
        <f t="shared" si="43"/>
        <v>4.1458215378522789</v>
      </c>
      <c r="N137">
        <f t="shared" si="44"/>
        <v>8.0303330850322379</v>
      </c>
      <c r="O137">
        <f t="shared" si="45"/>
        <v>192.19286114282357</v>
      </c>
      <c r="P137">
        <f t="shared" si="46"/>
        <v>372.27185913597208</v>
      </c>
    </row>
    <row r="138" spans="1:16" x14ac:dyDescent="0.25">
      <c r="A138">
        <v>2009</v>
      </c>
      <c r="B138" t="s">
        <v>13</v>
      </c>
      <c r="C138">
        <v>21680</v>
      </c>
      <c r="D138">
        <v>355</v>
      </c>
      <c r="E138">
        <v>2154</v>
      </c>
      <c r="F138">
        <v>1108</v>
      </c>
      <c r="G138">
        <v>11646</v>
      </c>
      <c r="H138">
        <v>14908</v>
      </c>
      <c r="I138">
        <v>1325367</v>
      </c>
      <c r="J138">
        <v>6551944</v>
      </c>
      <c r="K138">
        <f t="shared" si="36"/>
        <v>163.57733367437095</v>
      </c>
      <c r="L138">
        <f t="shared" si="37"/>
        <v>330.8941590465364</v>
      </c>
      <c r="M138">
        <f t="shared" si="43"/>
        <v>2.6785033881181586</v>
      </c>
      <c r="N138">
        <f t="shared" si="44"/>
        <v>5.4182392279299085</v>
      </c>
      <c r="O138">
        <f t="shared" si="45"/>
        <v>112.48205214102961</v>
      </c>
      <c r="P138">
        <f t="shared" si="46"/>
        <v>227.53552228163119</v>
      </c>
    </row>
    <row r="139" spans="1:16" x14ac:dyDescent="0.25">
      <c r="A139">
        <v>2009</v>
      </c>
      <c r="B139" t="s">
        <v>14</v>
      </c>
      <c r="C139">
        <v>3243</v>
      </c>
      <c r="D139">
        <v>111</v>
      </c>
      <c r="E139">
        <v>408</v>
      </c>
      <c r="F139">
        <v>346</v>
      </c>
      <c r="G139">
        <v>2347</v>
      </c>
      <c r="H139">
        <v>3101</v>
      </c>
      <c r="I139">
        <v>169362</v>
      </c>
      <c r="J139">
        <v>843127</v>
      </c>
      <c r="K139">
        <f t="shared" si="36"/>
        <v>191.48333156197967</v>
      </c>
      <c r="L139">
        <f t="shared" si="37"/>
        <v>384.63956201141701</v>
      </c>
      <c r="M139">
        <f t="shared" si="43"/>
        <v>6.554008573351755</v>
      </c>
      <c r="N139">
        <f t="shared" si="44"/>
        <v>13.165276405571166</v>
      </c>
      <c r="O139">
        <f t="shared" si="45"/>
        <v>183.09892419787204</v>
      </c>
      <c r="P139">
        <f t="shared" si="46"/>
        <v>367.79749669978543</v>
      </c>
    </row>
    <row r="140" spans="1:16" x14ac:dyDescent="0.25">
      <c r="A140">
        <v>2009</v>
      </c>
      <c r="B140" t="s">
        <v>15</v>
      </c>
      <c r="C140">
        <v>4853</v>
      </c>
      <c r="D140">
        <v>160</v>
      </c>
      <c r="E140">
        <v>500</v>
      </c>
      <c r="F140">
        <v>353</v>
      </c>
      <c r="G140">
        <v>3295</v>
      </c>
      <c r="H140">
        <v>4148</v>
      </c>
      <c r="I140">
        <v>194227</v>
      </c>
      <c r="J140">
        <v>971961</v>
      </c>
      <c r="K140">
        <f t="shared" si="36"/>
        <v>249.86227455503098</v>
      </c>
      <c r="L140">
        <f t="shared" si="37"/>
        <v>499.29986902766677</v>
      </c>
      <c r="M140">
        <f t="shared" si="43"/>
        <v>8.2377836243158775</v>
      </c>
      <c r="N140">
        <f t="shared" si="44"/>
        <v>16.461565844720106</v>
      </c>
      <c r="O140">
        <f t="shared" si="45"/>
        <v>213.56454046038914</v>
      </c>
      <c r="P140">
        <f t="shared" si="46"/>
        <v>426.76609452436873</v>
      </c>
    </row>
    <row r="141" spans="1:16" x14ac:dyDescent="0.25">
      <c r="A141">
        <v>2009</v>
      </c>
      <c r="B141" t="s">
        <v>16</v>
      </c>
      <c r="C141">
        <v>6205</v>
      </c>
      <c r="D141">
        <v>232</v>
      </c>
      <c r="E141">
        <v>1004</v>
      </c>
      <c r="F141">
        <v>720</v>
      </c>
      <c r="G141">
        <v>5698</v>
      </c>
      <c r="H141">
        <v>7422</v>
      </c>
      <c r="I141">
        <v>321364</v>
      </c>
      <c r="J141">
        <v>1943623</v>
      </c>
      <c r="K141">
        <f t="shared" si="36"/>
        <v>193.08323272052874</v>
      </c>
      <c r="L141">
        <f t="shared" si="37"/>
        <v>319.24915480008212</v>
      </c>
      <c r="M141">
        <f t="shared" si="43"/>
        <v>7.2192280404774651</v>
      </c>
      <c r="N141">
        <f t="shared" si="44"/>
        <v>11.936471218955527</v>
      </c>
      <c r="O141">
        <f t="shared" si="45"/>
        <v>230.95306257079201</v>
      </c>
      <c r="P141">
        <f t="shared" si="46"/>
        <v>381.86417839262037</v>
      </c>
    </row>
    <row r="142" spans="1:16" x14ac:dyDescent="0.25">
      <c r="A142">
        <v>2009</v>
      </c>
      <c r="B142" t="s">
        <v>17</v>
      </c>
      <c r="C142">
        <v>2837</v>
      </c>
      <c r="D142">
        <v>130</v>
      </c>
      <c r="E142">
        <v>472</v>
      </c>
      <c r="F142">
        <v>315</v>
      </c>
      <c r="G142">
        <v>2546</v>
      </c>
      <c r="H142">
        <v>3333</v>
      </c>
      <c r="I142">
        <v>128324</v>
      </c>
      <c r="J142">
        <v>910455</v>
      </c>
      <c r="K142">
        <f t="shared" si="36"/>
        <v>221.08101368411209</v>
      </c>
      <c r="L142">
        <f t="shared" si="37"/>
        <v>311.60244053797277</v>
      </c>
      <c r="M142">
        <f t="shared" si="43"/>
        <v>10.130606901281132</v>
      </c>
      <c r="N142">
        <f t="shared" si="44"/>
        <v>14.278574998215177</v>
      </c>
      <c r="O142">
        <f t="shared" si="45"/>
        <v>259.73317539976932</v>
      </c>
      <c r="P142">
        <f t="shared" si="46"/>
        <v>366.08069591577834</v>
      </c>
    </row>
    <row r="143" spans="1:16" x14ac:dyDescent="0.25">
      <c r="A143">
        <v>2009</v>
      </c>
      <c r="B143" t="s">
        <v>22</v>
      </c>
      <c r="C143">
        <v>764</v>
      </c>
      <c r="D143">
        <v>56</v>
      </c>
      <c r="E143">
        <v>147</v>
      </c>
      <c r="F143">
        <v>130</v>
      </c>
      <c r="G143">
        <v>1003</v>
      </c>
      <c r="H143">
        <v>1280</v>
      </c>
      <c r="I143">
        <v>53459</v>
      </c>
      <c r="J143">
        <v>360626</v>
      </c>
      <c r="K143">
        <f t="shared" si="36"/>
        <v>142.9132606296414</v>
      </c>
      <c r="L143">
        <f t="shared" si="37"/>
        <v>211.85383194777967</v>
      </c>
      <c r="M143">
        <f t="shared" si="43"/>
        <v>10.475317533062722</v>
      </c>
      <c r="N143">
        <f t="shared" si="44"/>
        <v>15.528553127062386</v>
      </c>
      <c r="O143">
        <f t="shared" si="45"/>
        <v>239.43582932714793</v>
      </c>
      <c r="P143">
        <f t="shared" si="46"/>
        <v>354.93835718999742</v>
      </c>
    </row>
    <row r="144" spans="1:16" x14ac:dyDescent="0.25">
      <c r="A144">
        <v>2009</v>
      </c>
      <c r="B144" t="s">
        <v>18</v>
      </c>
      <c r="C144">
        <v>1956</v>
      </c>
      <c r="D144">
        <v>71</v>
      </c>
      <c r="E144">
        <v>340</v>
      </c>
      <c r="F144">
        <v>229</v>
      </c>
      <c r="G144">
        <v>1818</v>
      </c>
      <c r="H144">
        <v>2387</v>
      </c>
      <c r="I144">
        <v>133474</v>
      </c>
      <c r="J144">
        <v>778033</v>
      </c>
      <c r="K144">
        <f t="shared" si="36"/>
        <v>146.54539460868784</v>
      </c>
      <c r="L144">
        <f t="shared" si="37"/>
        <v>251.40321811542697</v>
      </c>
      <c r="M144">
        <f t="shared" si="43"/>
        <v>5.3193880456118796</v>
      </c>
      <c r="N144">
        <f t="shared" si="44"/>
        <v>9.1255769356826768</v>
      </c>
      <c r="O144">
        <f t="shared" si="45"/>
        <v>178.83632767430362</v>
      </c>
      <c r="P144">
        <f t="shared" si="46"/>
        <v>306.79932599259928</v>
      </c>
    </row>
    <row r="145" spans="1:16" x14ac:dyDescent="0.25">
      <c r="A145">
        <v>2009</v>
      </c>
      <c r="B145" t="s">
        <v>19</v>
      </c>
      <c r="C145">
        <v>185</v>
      </c>
      <c r="D145">
        <v>10</v>
      </c>
      <c r="E145">
        <v>38</v>
      </c>
      <c r="F145">
        <v>23</v>
      </c>
      <c r="G145">
        <v>260</v>
      </c>
      <c r="H145">
        <v>321</v>
      </c>
      <c r="I145">
        <v>19749</v>
      </c>
      <c r="J145">
        <v>96934</v>
      </c>
      <c r="K145">
        <f t="shared" si="36"/>
        <v>93.675629145779524</v>
      </c>
      <c r="L145">
        <f t="shared" si="37"/>
        <v>190.8515072110921</v>
      </c>
      <c r="M145">
        <f t="shared" si="43"/>
        <v>5.0635475213934882</v>
      </c>
      <c r="N145">
        <f t="shared" si="44"/>
        <v>10.316297687086058</v>
      </c>
      <c r="O145">
        <f t="shared" si="45"/>
        <v>162.53987543673097</v>
      </c>
      <c r="P145">
        <f t="shared" si="46"/>
        <v>331.15315575546248</v>
      </c>
    </row>
    <row r="146" spans="1:16" x14ac:dyDescent="0.25">
      <c r="A146">
        <v>2009</v>
      </c>
      <c r="B146" t="s">
        <v>20</v>
      </c>
      <c r="C146">
        <v>1111</v>
      </c>
      <c r="D146">
        <v>9</v>
      </c>
      <c r="E146">
        <v>77</v>
      </c>
      <c r="F146">
        <v>70</v>
      </c>
      <c r="G146">
        <v>763</v>
      </c>
      <c r="H146">
        <v>910</v>
      </c>
      <c r="I146">
        <v>47336</v>
      </c>
      <c r="J146">
        <v>158160</v>
      </c>
      <c r="K146">
        <f t="shared" si="36"/>
        <v>234.70508703735001</v>
      </c>
      <c r="L146">
        <f t="shared" si="37"/>
        <v>702.45321193727864</v>
      </c>
      <c r="M146">
        <f t="shared" si="43"/>
        <v>1.9013013351360488</v>
      </c>
      <c r="N146">
        <f t="shared" si="44"/>
        <v>5.6904400606980277</v>
      </c>
      <c r="O146">
        <f t="shared" si="45"/>
        <v>192.24269055264494</v>
      </c>
      <c r="P146">
        <f t="shared" si="46"/>
        <v>575.36671724835605</v>
      </c>
    </row>
    <row r="147" spans="1:16" x14ac:dyDescent="0.25">
      <c r="A147">
        <v>2009</v>
      </c>
      <c r="B147" t="s">
        <v>23</v>
      </c>
      <c r="C147">
        <f>SUM(C132:C146)</f>
        <v>56330</v>
      </c>
      <c r="D147">
        <f t="shared" ref="D147" si="47">SUM(D132:D146)</f>
        <v>1508</v>
      </c>
      <c r="E147">
        <f t="shared" ref="E147" si="48">SUM(E132:E146)</f>
        <v>6748</v>
      </c>
      <c r="F147">
        <f t="shared" ref="F147" si="49">SUM(F132:F146)</f>
        <v>4377</v>
      </c>
      <c r="G147">
        <f t="shared" ref="G147" si="50">SUM(G132:G146)</f>
        <v>41050</v>
      </c>
      <c r="H147">
        <f t="shared" ref="H147" si="51">SUM(H132:H146)</f>
        <v>52175</v>
      </c>
      <c r="I147">
        <v>3139088</v>
      </c>
      <c r="J147">
        <v>16263199</v>
      </c>
      <c r="K147">
        <f t="shared" si="36"/>
        <v>179.44702410381615</v>
      </c>
      <c r="L147">
        <f t="shared" si="37"/>
        <v>346.36482035299451</v>
      </c>
      <c r="M147">
        <f t="shared" si="43"/>
        <v>4.8039430560723364</v>
      </c>
      <c r="N147">
        <f t="shared" si="44"/>
        <v>9.2724684731460272</v>
      </c>
      <c r="O147">
        <f t="shared" si="45"/>
        <v>166.21069559056644</v>
      </c>
      <c r="P147">
        <f t="shared" si="46"/>
        <v>320.81634123766179</v>
      </c>
    </row>
    <row r="148" spans="1:16" x14ac:dyDescent="0.25">
      <c r="A148">
        <v>2010</v>
      </c>
      <c r="B148" t="s">
        <v>21</v>
      </c>
      <c r="C148">
        <v>598</v>
      </c>
      <c r="D148">
        <v>28</v>
      </c>
      <c r="E148">
        <v>87</v>
      </c>
      <c r="F148">
        <v>70</v>
      </c>
      <c r="G148">
        <v>444</v>
      </c>
      <c r="H148">
        <v>601</v>
      </c>
      <c r="I148">
        <v>50735</v>
      </c>
      <c r="J148">
        <v>201882</v>
      </c>
      <c r="K148">
        <f t="shared" si="36"/>
        <v>117.86734995565192</v>
      </c>
      <c r="L148">
        <f t="shared" si="37"/>
        <v>296.21263906638529</v>
      </c>
      <c r="M148">
        <f t="shared" si="43"/>
        <v>5.5188725731743364</v>
      </c>
      <c r="N148">
        <f t="shared" si="44"/>
        <v>13.869488116820717</v>
      </c>
      <c r="O148">
        <f t="shared" si="45"/>
        <v>118.45865773134916</v>
      </c>
      <c r="P148">
        <f t="shared" si="46"/>
        <v>297.69865565033041</v>
      </c>
    </row>
    <row r="149" spans="1:16" x14ac:dyDescent="0.25">
      <c r="A149">
        <v>2010</v>
      </c>
      <c r="B149" t="s">
        <v>8</v>
      </c>
      <c r="C149">
        <v>871</v>
      </c>
      <c r="D149">
        <v>32</v>
      </c>
      <c r="E149">
        <v>142</v>
      </c>
      <c r="F149">
        <v>110</v>
      </c>
      <c r="G149">
        <v>957</v>
      </c>
      <c r="H149">
        <v>1209</v>
      </c>
      <c r="I149">
        <v>90276</v>
      </c>
      <c r="J149">
        <v>294992</v>
      </c>
      <c r="K149">
        <f t="shared" si="36"/>
        <v>96.481899951260573</v>
      </c>
      <c r="L149">
        <f t="shared" si="37"/>
        <v>295.26224439984816</v>
      </c>
      <c r="M149">
        <f t="shared" si="43"/>
        <v>3.5446851876467718</v>
      </c>
      <c r="N149">
        <f t="shared" si="44"/>
        <v>10.847751803438737</v>
      </c>
      <c r="O149">
        <f t="shared" si="45"/>
        <v>133.92263724577961</v>
      </c>
      <c r="P149">
        <f t="shared" si="46"/>
        <v>409.84162282366981</v>
      </c>
    </row>
    <row r="150" spans="1:16" x14ac:dyDescent="0.25">
      <c r="A150">
        <v>2010</v>
      </c>
      <c r="B150" t="s">
        <v>9</v>
      </c>
      <c r="C150">
        <v>1938</v>
      </c>
      <c r="D150">
        <v>67</v>
      </c>
      <c r="E150">
        <v>250</v>
      </c>
      <c r="F150">
        <v>154</v>
      </c>
      <c r="G150">
        <v>1883</v>
      </c>
      <c r="H150">
        <v>2287</v>
      </c>
      <c r="I150">
        <v>128124</v>
      </c>
      <c r="J150">
        <v>554544</v>
      </c>
      <c r="K150">
        <f t="shared" si="36"/>
        <v>151.25971714901189</v>
      </c>
      <c r="L150">
        <f t="shared" si="37"/>
        <v>349.47632649528265</v>
      </c>
      <c r="M150">
        <f t="shared" si="43"/>
        <v>5.229309106802785</v>
      </c>
      <c r="N150">
        <f t="shared" si="44"/>
        <v>12.081998903603683</v>
      </c>
      <c r="O150">
        <f t="shared" si="45"/>
        <v>178.49895413817862</v>
      </c>
      <c r="P150">
        <f t="shared" si="46"/>
        <v>412.41091779912864</v>
      </c>
    </row>
    <row r="151" spans="1:16" x14ac:dyDescent="0.25">
      <c r="A151">
        <v>2010</v>
      </c>
      <c r="B151" t="s">
        <v>10</v>
      </c>
      <c r="C151">
        <v>649</v>
      </c>
      <c r="D151">
        <v>26</v>
      </c>
      <c r="E151">
        <v>131</v>
      </c>
      <c r="F151">
        <v>78</v>
      </c>
      <c r="G151">
        <v>725</v>
      </c>
      <c r="H151">
        <v>934</v>
      </c>
      <c r="I151">
        <v>62509</v>
      </c>
      <c r="J151">
        <v>271312</v>
      </c>
      <c r="K151">
        <f t="shared" si="36"/>
        <v>103.82504919291623</v>
      </c>
      <c r="L151">
        <f t="shared" si="37"/>
        <v>239.20799669752904</v>
      </c>
      <c r="M151">
        <f t="shared" si="43"/>
        <v>4.1594010462493403</v>
      </c>
      <c r="N151">
        <f t="shared" si="44"/>
        <v>9.5830630418116414</v>
      </c>
      <c r="O151">
        <f t="shared" si="45"/>
        <v>149.41848373834168</v>
      </c>
      <c r="P151">
        <f t="shared" si="46"/>
        <v>344.2531108096951</v>
      </c>
    </row>
    <row r="152" spans="1:16" x14ac:dyDescent="0.25">
      <c r="A152">
        <v>2010</v>
      </c>
      <c r="B152" t="s">
        <v>11</v>
      </c>
      <c r="C152">
        <v>1947</v>
      </c>
      <c r="D152">
        <v>75</v>
      </c>
      <c r="E152">
        <v>317</v>
      </c>
      <c r="F152">
        <v>224</v>
      </c>
      <c r="G152">
        <v>2016</v>
      </c>
      <c r="H152">
        <v>2557</v>
      </c>
      <c r="I152">
        <v>128816</v>
      </c>
      <c r="J152">
        <v>685544</v>
      </c>
      <c r="K152">
        <f t="shared" si="36"/>
        <v>151.145820394982</v>
      </c>
      <c r="L152">
        <f t="shared" si="37"/>
        <v>284.00802866045069</v>
      </c>
      <c r="M152">
        <f t="shared" si="43"/>
        <v>5.8222581045832822</v>
      </c>
      <c r="N152">
        <f t="shared" si="44"/>
        <v>10.940216820510427</v>
      </c>
      <c r="O152">
        <f t="shared" si="45"/>
        <v>198.50018631225933</v>
      </c>
      <c r="P152">
        <f t="shared" si="46"/>
        <v>372.98845880060219</v>
      </c>
    </row>
    <row r="153" spans="1:16" x14ac:dyDescent="0.25">
      <c r="A153">
        <v>2010</v>
      </c>
      <c r="B153" t="s">
        <v>12</v>
      </c>
      <c r="C153">
        <v>7023</v>
      </c>
      <c r="D153">
        <v>134</v>
      </c>
      <c r="E153">
        <v>785</v>
      </c>
      <c r="F153">
        <v>441</v>
      </c>
      <c r="G153">
        <v>5196</v>
      </c>
      <c r="H153">
        <v>6422</v>
      </c>
      <c r="I153">
        <v>335627</v>
      </c>
      <c r="J153">
        <v>1687076</v>
      </c>
      <c r="K153">
        <f t="shared" si="36"/>
        <v>209.25014971977819</v>
      </c>
      <c r="L153">
        <f t="shared" si="37"/>
        <v>416.28237257835445</v>
      </c>
      <c r="M153">
        <f t="shared" si="43"/>
        <v>3.9925274188310236</v>
      </c>
      <c r="N153">
        <f t="shared" si="44"/>
        <v>7.9427364268118321</v>
      </c>
      <c r="O153">
        <f t="shared" si="45"/>
        <v>191.34336629651366</v>
      </c>
      <c r="P153">
        <f t="shared" si="46"/>
        <v>380.65860696257909</v>
      </c>
    </row>
    <row r="154" spans="1:16" x14ac:dyDescent="0.25">
      <c r="A154">
        <v>2010</v>
      </c>
      <c r="B154" t="s">
        <v>13</v>
      </c>
      <c r="C154">
        <v>21675</v>
      </c>
      <c r="D154">
        <v>417</v>
      </c>
      <c r="E154">
        <v>2016</v>
      </c>
      <c r="F154">
        <v>1117</v>
      </c>
      <c r="G154">
        <v>12379</v>
      </c>
      <c r="H154">
        <v>15512</v>
      </c>
      <c r="I154">
        <v>1406403</v>
      </c>
      <c r="J154">
        <v>6622053</v>
      </c>
      <c r="K154">
        <f t="shared" si="36"/>
        <v>154.11656545101226</v>
      </c>
      <c r="L154">
        <f t="shared" si="37"/>
        <v>327.31541109683059</v>
      </c>
      <c r="M154">
        <f t="shared" si="43"/>
        <v>2.9650107401648036</v>
      </c>
      <c r="N154">
        <f t="shared" si="44"/>
        <v>6.2971407809632449</v>
      </c>
      <c r="O154">
        <f t="shared" si="45"/>
        <v>110.29555539912812</v>
      </c>
      <c r="P154">
        <f t="shared" si="46"/>
        <v>234.24759662902125</v>
      </c>
    </row>
    <row r="155" spans="1:16" x14ac:dyDescent="0.25">
      <c r="A155">
        <v>2010</v>
      </c>
      <c r="B155" t="s">
        <v>14</v>
      </c>
      <c r="C155">
        <v>3408</v>
      </c>
      <c r="D155">
        <v>134</v>
      </c>
      <c r="E155">
        <v>429</v>
      </c>
      <c r="F155">
        <v>361</v>
      </c>
      <c r="G155">
        <v>2195</v>
      </c>
      <c r="H155">
        <v>2985</v>
      </c>
      <c r="I155">
        <v>184421</v>
      </c>
      <c r="J155">
        <v>852055</v>
      </c>
      <c r="K155">
        <f t="shared" si="36"/>
        <v>184.7945732861225</v>
      </c>
      <c r="L155">
        <f t="shared" si="37"/>
        <v>399.9741800705354</v>
      </c>
      <c r="M155">
        <f t="shared" si="43"/>
        <v>7.2659838087853332</v>
      </c>
      <c r="N155">
        <f t="shared" si="44"/>
        <v>15.726684310285135</v>
      </c>
      <c r="O155">
        <f t="shared" si="45"/>
        <v>161.85792290465835</v>
      </c>
      <c r="P155">
        <f t="shared" si="46"/>
        <v>350.32949750896364</v>
      </c>
    </row>
    <row r="156" spans="1:16" x14ac:dyDescent="0.25">
      <c r="A156">
        <v>2010</v>
      </c>
      <c r="B156" t="s">
        <v>15</v>
      </c>
      <c r="C156">
        <v>4541</v>
      </c>
      <c r="D156">
        <v>165</v>
      </c>
      <c r="E156">
        <v>490</v>
      </c>
      <c r="F156">
        <v>340</v>
      </c>
      <c r="G156">
        <v>2827</v>
      </c>
      <c r="H156">
        <v>3657</v>
      </c>
      <c r="I156">
        <v>226794</v>
      </c>
      <c r="J156">
        <v>981084</v>
      </c>
      <c r="K156">
        <f t="shared" si="36"/>
        <v>200.22575553145145</v>
      </c>
      <c r="L156">
        <f t="shared" si="37"/>
        <v>462.85537222093109</v>
      </c>
      <c r="M156">
        <f t="shared" si="43"/>
        <v>7.2753247440408471</v>
      </c>
      <c r="N156">
        <f t="shared" si="44"/>
        <v>16.818131780764951</v>
      </c>
      <c r="O156">
        <f t="shared" si="45"/>
        <v>161.24765205428716</v>
      </c>
      <c r="P156">
        <f t="shared" si="46"/>
        <v>372.75095710459044</v>
      </c>
    </row>
    <row r="157" spans="1:16" x14ac:dyDescent="0.25">
      <c r="A157">
        <v>2010</v>
      </c>
      <c r="B157" t="s">
        <v>16</v>
      </c>
      <c r="C157">
        <v>6127</v>
      </c>
      <c r="D157">
        <v>230</v>
      </c>
      <c r="E157">
        <v>1056</v>
      </c>
      <c r="F157">
        <v>680</v>
      </c>
      <c r="G157">
        <v>5856</v>
      </c>
      <c r="H157">
        <v>7592</v>
      </c>
      <c r="I157">
        <v>351884</v>
      </c>
      <c r="J157">
        <v>1955346</v>
      </c>
      <c r="K157">
        <f t="shared" si="36"/>
        <v>174.11988041513681</v>
      </c>
      <c r="L157">
        <f t="shared" si="37"/>
        <v>313.34607788084566</v>
      </c>
      <c r="M157">
        <f t="shared" si="43"/>
        <v>6.5362448988871336</v>
      </c>
      <c r="N157">
        <f t="shared" si="44"/>
        <v>11.762624108469804</v>
      </c>
      <c r="O157">
        <f t="shared" si="45"/>
        <v>215.75291857543962</v>
      </c>
      <c r="P157">
        <f t="shared" si="46"/>
        <v>388.26887926740329</v>
      </c>
    </row>
    <row r="158" spans="1:16" x14ac:dyDescent="0.25">
      <c r="A158">
        <v>2010</v>
      </c>
      <c r="B158" t="s">
        <v>17</v>
      </c>
      <c r="C158">
        <v>3514</v>
      </c>
      <c r="D158">
        <v>130</v>
      </c>
      <c r="E158">
        <v>522</v>
      </c>
      <c r="F158">
        <v>278</v>
      </c>
      <c r="G158">
        <v>2692</v>
      </c>
      <c r="H158">
        <v>3492</v>
      </c>
      <c r="I158">
        <v>139550</v>
      </c>
      <c r="J158">
        <v>916301</v>
      </c>
      <c r="K158">
        <f t="shared" si="36"/>
        <v>251.80938731637406</v>
      </c>
      <c r="L158">
        <f t="shared" si="37"/>
        <v>383.49843555774794</v>
      </c>
      <c r="M158">
        <f t="shared" si="43"/>
        <v>9.3156574704407031</v>
      </c>
      <c r="N158">
        <f t="shared" si="44"/>
        <v>14.187477695648047</v>
      </c>
      <c r="O158">
        <f t="shared" si="45"/>
        <v>250.23289143676104</v>
      </c>
      <c r="P158">
        <f t="shared" si="46"/>
        <v>381.09747779386902</v>
      </c>
    </row>
    <row r="159" spans="1:16" x14ac:dyDescent="0.25">
      <c r="A159">
        <v>2010</v>
      </c>
      <c r="B159" t="s">
        <v>22</v>
      </c>
      <c r="C159">
        <v>993</v>
      </c>
      <c r="D159">
        <v>35</v>
      </c>
      <c r="E159">
        <v>152</v>
      </c>
      <c r="F159">
        <v>141</v>
      </c>
      <c r="G159">
        <v>1084</v>
      </c>
      <c r="H159">
        <v>1377</v>
      </c>
      <c r="I159">
        <v>58185</v>
      </c>
      <c r="J159">
        <v>363652</v>
      </c>
      <c r="K159">
        <f t="shared" si="36"/>
        <v>170.66254189224028</v>
      </c>
      <c r="L159">
        <f t="shared" si="37"/>
        <v>273.06325827989394</v>
      </c>
      <c r="M159">
        <f t="shared" si="43"/>
        <v>6.0152960384978948</v>
      </c>
      <c r="N159">
        <f t="shared" si="44"/>
        <v>9.6245861427958594</v>
      </c>
      <c r="O159">
        <f t="shared" si="45"/>
        <v>236.65893271461718</v>
      </c>
      <c r="P159">
        <f t="shared" si="46"/>
        <v>378.65871767513994</v>
      </c>
    </row>
    <row r="160" spans="1:16" x14ac:dyDescent="0.25">
      <c r="A160">
        <v>2010</v>
      </c>
      <c r="B160" t="s">
        <v>18</v>
      </c>
      <c r="C160">
        <v>2585</v>
      </c>
      <c r="D160">
        <v>96</v>
      </c>
      <c r="E160">
        <v>384</v>
      </c>
      <c r="F160">
        <v>228</v>
      </c>
      <c r="G160">
        <v>2279</v>
      </c>
      <c r="H160">
        <v>2891</v>
      </c>
      <c r="I160">
        <v>140488</v>
      </c>
      <c r="J160">
        <v>784367</v>
      </c>
      <c r="K160">
        <f t="shared" si="36"/>
        <v>184.00148055349925</v>
      </c>
      <c r="L160">
        <f t="shared" si="37"/>
        <v>329.56511428961187</v>
      </c>
      <c r="M160">
        <f t="shared" si="43"/>
        <v>6.8333238426057736</v>
      </c>
      <c r="N160">
        <f t="shared" si="44"/>
        <v>12.239168654469145</v>
      </c>
      <c r="O160">
        <f t="shared" si="45"/>
        <v>205.78270030180514</v>
      </c>
      <c r="P160">
        <f t="shared" si="46"/>
        <v>368.57746437573229</v>
      </c>
    </row>
    <row r="161" spans="1:16" x14ac:dyDescent="0.25">
      <c r="A161">
        <v>2010</v>
      </c>
      <c r="B161" t="s">
        <v>19</v>
      </c>
      <c r="C161">
        <v>618</v>
      </c>
      <c r="D161">
        <v>8</v>
      </c>
      <c r="E161">
        <v>50</v>
      </c>
      <c r="F161">
        <v>35</v>
      </c>
      <c r="G161">
        <v>379</v>
      </c>
      <c r="H161">
        <v>464</v>
      </c>
      <c r="I161">
        <v>21561</v>
      </c>
      <c r="J161">
        <v>97712</v>
      </c>
      <c r="K161">
        <f t="shared" si="36"/>
        <v>286.62863503548073</v>
      </c>
      <c r="L161">
        <f t="shared" si="37"/>
        <v>632.47093499263144</v>
      </c>
      <c r="M161">
        <f t="shared" si="43"/>
        <v>3.710403042530495</v>
      </c>
      <c r="N161">
        <f t="shared" si="44"/>
        <v>8.1873260193220894</v>
      </c>
      <c r="O161">
        <f t="shared" si="45"/>
        <v>215.20337646676867</v>
      </c>
      <c r="P161">
        <f t="shared" si="46"/>
        <v>474.8649091206812</v>
      </c>
    </row>
    <row r="162" spans="1:16" x14ac:dyDescent="0.25">
      <c r="A162">
        <v>2010</v>
      </c>
      <c r="B162" t="s">
        <v>20</v>
      </c>
      <c r="C162">
        <v>1259</v>
      </c>
      <c r="D162">
        <v>18</v>
      </c>
      <c r="E162">
        <v>88</v>
      </c>
      <c r="F162">
        <v>64</v>
      </c>
      <c r="G162">
        <v>832</v>
      </c>
      <c r="H162">
        <v>984</v>
      </c>
      <c r="I162">
        <v>50150</v>
      </c>
      <c r="J162">
        <v>159208</v>
      </c>
      <c r="K162">
        <f t="shared" si="36"/>
        <v>251.04685942173481</v>
      </c>
      <c r="L162">
        <f t="shared" si="37"/>
        <v>790.78940756745885</v>
      </c>
      <c r="M162">
        <f t="shared" si="43"/>
        <v>3.589232303090728</v>
      </c>
      <c r="N162">
        <f t="shared" si="44"/>
        <v>11.30596452439576</v>
      </c>
      <c r="O162">
        <f t="shared" si="45"/>
        <v>196.2113659022931</v>
      </c>
      <c r="P162">
        <f t="shared" si="46"/>
        <v>618.05939400030149</v>
      </c>
    </row>
    <row r="163" spans="1:16" x14ac:dyDescent="0.25">
      <c r="A163">
        <v>2010</v>
      </c>
      <c r="B163" t="s">
        <v>23</v>
      </c>
      <c r="C163">
        <f>SUM(C148:C162)</f>
        <v>57746</v>
      </c>
      <c r="D163">
        <f t="shared" ref="D163" si="52">SUM(D148:D162)</f>
        <v>1595</v>
      </c>
      <c r="E163">
        <f t="shared" ref="E163" si="53">SUM(E148:E162)</f>
        <v>6899</v>
      </c>
      <c r="F163">
        <f t="shared" ref="F163" si="54">SUM(F148:F162)</f>
        <v>4321</v>
      </c>
      <c r="G163">
        <f t="shared" ref="G163" si="55">SUM(G148:G162)</f>
        <v>41744</v>
      </c>
      <c r="H163">
        <f t="shared" ref="H163" si="56">SUM(H148:H162)</f>
        <v>52964</v>
      </c>
      <c r="I163">
        <v>3375523</v>
      </c>
      <c r="J163">
        <v>16427037</v>
      </c>
      <c r="K163">
        <f t="shared" si="36"/>
        <v>171.07274931914253</v>
      </c>
      <c r="L163">
        <f t="shared" si="37"/>
        <v>351.53022422729066</v>
      </c>
      <c r="M163">
        <f t="shared" si="43"/>
        <v>4.7251936959102343</v>
      </c>
      <c r="N163">
        <f t="shared" si="44"/>
        <v>9.7096025290501267</v>
      </c>
      <c r="O163">
        <f t="shared" si="45"/>
        <v>156.90605574306559</v>
      </c>
      <c r="P163">
        <f t="shared" si="46"/>
        <v>322.41967921543005</v>
      </c>
    </row>
    <row r="164" spans="1:16" x14ac:dyDescent="0.25">
      <c r="A164">
        <v>2011</v>
      </c>
      <c r="B164" t="s">
        <v>21</v>
      </c>
      <c r="C164">
        <v>1018</v>
      </c>
      <c r="D164">
        <v>33</v>
      </c>
      <c r="E164">
        <v>99</v>
      </c>
      <c r="F164">
        <v>80</v>
      </c>
      <c r="G164">
        <v>679</v>
      </c>
      <c r="H164">
        <v>858</v>
      </c>
      <c r="I164">
        <v>54494</v>
      </c>
      <c r="J164">
        <v>205336</v>
      </c>
      <c r="K164">
        <f t="shared" si="36"/>
        <v>186.80955701545122</v>
      </c>
      <c r="L164">
        <f t="shared" si="37"/>
        <v>495.77278217166014</v>
      </c>
      <c r="M164">
        <f t="shared" si="43"/>
        <v>6.0557125555106985</v>
      </c>
      <c r="N164">
        <f t="shared" si="44"/>
        <v>16.071219854287609</v>
      </c>
      <c r="O164">
        <f t="shared" si="45"/>
        <v>157.44852644327818</v>
      </c>
      <c r="P164">
        <f t="shared" si="46"/>
        <v>417.85171621147776</v>
      </c>
    </row>
    <row r="165" spans="1:16" x14ac:dyDescent="0.25">
      <c r="A165">
        <v>2011</v>
      </c>
      <c r="B165" t="s">
        <v>8</v>
      </c>
      <c r="C165">
        <v>1000</v>
      </c>
      <c r="D165">
        <v>56</v>
      </c>
      <c r="E165">
        <v>153</v>
      </c>
      <c r="F165">
        <v>119</v>
      </c>
      <c r="G165">
        <v>869</v>
      </c>
      <c r="H165">
        <v>1141</v>
      </c>
      <c r="I165">
        <v>99681</v>
      </c>
      <c r="J165">
        <v>300073</v>
      </c>
      <c r="K165">
        <f t="shared" si="36"/>
        <v>100.32002086656433</v>
      </c>
      <c r="L165">
        <f t="shared" si="37"/>
        <v>333.25224195445776</v>
      </c>
      <c r="M165">
        <f t="shared" si="43"/>
        <v>5.6179211685276034</v>
      </c>
      <c r="N165">
        <f t="shared" si="44"/>
        <v>18.662125549449634</v>
      </c>
      <c r="O165">
        <f t="shared" si="45"/>
        <v>114.46514380874991</v>
      </c>
      <c r="P165">
        <f t="shared" si="46"/>
        <v>380.24080807003628</v>
      </c>
    </row>
    <row r="166" spans="1:16" x14ac:dyDescent="0.25">
      <c r="A166">
        <v>2011</v>
      </c>
      <c r="B166" t="s">
        <v>9</v>
      </c>
      <c r="C166">
        <v>2186</v>
      </c>
      <c r="D166">
        <v>87</v>
      </c>
      <c r="E166">
        <v>260</v>
      </c>
      <c r="F166">
        <v>146</v>
      </c>
      <c r="G166">
        <v>1851</v>
      </c>
      <c r="H166">
        <v>2257</v>
      </c>
      <c r="I166">
        <v>130105</v>
      </c>
      <c r="J166">
        <v>562114</v>
      </c>
      <c r="K166">
        <f t="shared" si="36"/>
        <v>168.01813919526538</v>
      </c>
      <c r="L166">
        <f t="shared" si="37"/>
        <v>388.8890865553962</v>
      </c>
      <c r="M166">
        <f t="shared" si="43"/>
        <v>6.6869067291802775</v>
      </c>
      <c r="N166">
        <f t="shared" si="44"/>
        <v>15.477287525306254</v>
      </c>
      <c r="O166">
        <f t="shared" si="45"/>
        <v>173.47526997425155</v>
      </c>
      <c r="P166">
        <f t="shared" si="46"/>
        <v>401.5199763748991</v>
      </c>
    </row>
    <row r="167" spans="1:16" x14ac:dyDescent="0.25">
      <c r="A167">
        <v>2011</v>
      </c>
      <c r="B167" t="s">
        <v>10</v>
      </c>
      <c r="C167">
        <v>770</v>
      </c>
      <c r="D167">
        <v>53</v>
      </c>
      <c r="E167">
        <v>127</v>
      </c>
      <c r="F167">
        <v>89</v>
      </c>
      <c r="G167">
        <v>925</v>
      </c>
      <c r="H167">
        <v>1141</v>
      </c>
      <c r="I167">
        <v>71254</v>
      </c>
      <c r="J167">
        <v>273434</v>
      </c>
      <c r="K167">
        <f t="shared" si="36"/>
        <v>108.06410868161788</v>
      </c>
      <c r="L167">
        <f t="shared" si="37"/>
        <v>281.60360452613793</v>
      </c>
      <c r="M167">
        <f t="shared" si="43"/>
        <v>7.4381789092542165</v>
      </c>
      <c r="N167">
        <f t="shared" si="44"/>
        <v>19.383105246604302</v>
      </c>
      <c r="O167">
        <f t="shared" si="45"/>
        <v>160.13136104639739</v>
      </c>
      <c r="P167">
        <f t="shared" si="46"/>
        <v>417.28534125236797</v>
      </c>
    </row>
    <row r="168" spans="1:16" x14ac:dyDescent="0.25">
      <c r="A168">
        <v>2011</v>
      </c>
      <c r="B168" t="s">
        <v>11</v>
      </c>
      <c r="C168">
        <v>2293</v>
      </c>
      <c r="D168">
        <v>73</v>
      </c>
      <c r="E168">
        <v>263</v>
      </c>
      <c r="F168">
        <v>197</v>
      </c>
      <c r="G168">
        <v>1969</v>
      </c>
      <c r="H168">
        <v>2429</v>
      </c>
      <c r="I168">
        <v>144657</v>
      </c>
      <c r="J168">
        <v>695835</v>
      </c>
      <c r="K168">
        <f t="shared" si="36"/>
        <v>158.51289602300614</v>
      </c>
      <c r="L168">
        <f t="shared" si="37"/>
        <v>329.53214483318601</v>
      </c>
      <c r="M168">
        <f t="shared" si="43"/>
        <v>5.0464201524986692</v>
      </c>
      <c r="N168">
        <f t="shared" si="44"/>
        <v>10.490992835945303</v>
      </c>
      <c r="O168">
        <f t="shared" si="45"/>
        <v>167.91444589615435</v>
      </c>
      <c r="P168">
        <f t="shared" si="46"/>
        <v>349.07700819878272</v>
      </c>
    </row>
    <row r="169" spans="1:16" x14ac:dyDescent="0.25">
      <c r="A169">
        <v>2011</v>
      </c>
      <c r="B169" t="s">
        <v>12</v>
      </c>
      <c r="C169">
        <v>7724</v>
      </c>
      <c r="D169">
        <v>151</v>
      </c>
      <c r="E169">
        <v>746</v>
      </c>
      <c r="F169">
        <v>499</v>
      </c>
      <c r="G169">
        <v>5459</v>
      </c>
      <c r="H169">
        <v>6704</v>
      </c>
      <c r="I169">
        <v>365657</v>
      </c>
      <c r="J169">
        <v>1705479</v>
      </c>
      <c r="K169">
        <f t="shared" si="36"/>
        <v>211.23621317245394</v>
      </c>
      <c r="L169">
        <f t="shared" si="37"/>
        <v>452.89329273476835</v>
      </c>
      <c r="M169">
        <f t="shared" si="43"/>
        <v>4.1295531057794603</v>
      </c>
      <c r="N169">
        <f t="shared" si="44"/>
        <v>8.8538176078392059</v>
      </c>
      <c r="O169">
        <f t="shared" si="45"/>
        <v>183.34121868308279</v>
      </c>
      <c r="P169">
        <f t="shared" si="46"/>
        <v>393.08604796658301</v>
      </c>
    </row>
    <row r="170" spans="1:16" x14ac:dyDescent="0.25">
      <c r="A170">
        <v>2011</v>
      </c>
      <c r="B170" t="s">
        <v>13</v>
      </c>
      <c r="C170">
        <v>23520</v>
      </c>
      <c r="D170">
        <v>360</v>
      </c>
      <c r="E170">
        <v>2008</v>
      </c>
      <c r="F170">
        <v>1200</v>
      </c>
      <c r="G170">
        <v>12341</v>
      </c>
      <c r="H170">
        <v>15549</v>
      </c>
      <c r="I170">
        <v>1513678</v>
      </c>
      <c r="J170">
        <v>6692162</v>
      </c>
      <c r="K170">
        <f t="shared" si="36"/>
        <v>155.38311318523489</v>
      </c>
      <c r="L170">
        <f t="shared" si="37"/>
        <v>351.45592709799911</v>
      </c>
      <c r="M170">
        <f t="shared" si="43"/>
        <v>2.3783129569168606</v>
      </c>
      <c r="N170">
        <f t="shared" si="44"/>
        <v>5.3794274555816193</v>
      </c>
      <c r="O170">
        <f t="shared" si="45"/>
        <v>102.72330046416742</v>
      </c>
      <c r="P170">
        <f t="shared" si="46"/>
        <v>232.34643751899611</v>
      </c>
    </row>
    <row r="171" spans="1:16" x14ac:dyDescent="0.25">
      <c r="A171">
        <v>2011</v>
      </c>
      <c r="B171" t="s">
        <v>14</v>
      </c>
      <c r="C171">
        <v>3542</v>
      </c>
      <c r="D171">
        <v>135</v>
      </c>
      <c r="E171">
        <v>389</v>
      </c>
      <c r="F171">
        <v>305</v>
      </c>
      <c r="G171">
        <v>2099</v>
      </c>
      <c r="H171">
        <v>2793</v>
      </c>
      <c r="I171">
        <v>199126</v>
      </c>
      <c r="J171">
        <v>860984</v>
      </c>
      <c r="K171">
        <f t="shared" si="36"/>
        <v>177.87732390546688</v>
      </c>
      <c r="L171">
        <f t="shared" si="37"/>
        <v>411.38975869470283</v>
      </c>
      <c r="M171">
        <f t="shared" si="43"/>
        <v>6.7796269698582803</v>
      </c>
      <c r="N171">
        <f t="shared" si="44"/>
        <v>15.679733885879413</v>
      </c>
      <c r="O171">
        <f t="shared" si="45"/>
        <v>140.26294908751242</v>
      </c>
      <c r="P171">
        <f t="shared" si="46"/>
        <v>324.3962721723052</v>
      </c>
    </row>
    <row r="172" spans="1:16" x14ac:dyDescent="0.25">
      <c r="A172">
        <v>2011</v>
      </c>
      <c r="B172" t="s">
        <v>15</v>
      </c>
      <c r="C172">
        <v>4390</v>
      </c>
      <c r="D172">
        <v>148</v>
      </c>
      <c r="E172">
        <v>440</v>
      </c>
      <c r="F172">
        <v>298</v>
      </c>
      <c r="G172">
        <v>2892</v>
      </c>
      <c r="H172">
        <v>3630</v>
      </c>
      <c r="I172">
        <v>244369</v>
      </c>
      <c r="J172">
        <v>990208</v>
      </c>
      <c r="K172">
        <f t="shared" si="36"/>
        <v>179.64635448849896</v>
      </c>
      <c r="L172">
        <f t="shared" si="37"/>
        <v>443.34119700103412</v>
      </c>
      <c r="M172">
        <f t="shared" si="43"/>
        <v>6.0564146843503064</v>
      </c>
      <c r="N172">
        <f t="shared" si="44"/>
        <v>14.946354705274045</v>
      </c>
      <c r="O172">
        <f t="shared" si="45"/>
        <v>148.54584664994331</v>
      </c>
      <c r="P172">
        <f t="shared" si="46"/>
        <v>366.58964581178907</v>
      </c>
    </row>
    <row r="173" spans="1:16" x14ac:dyDescent="0.25">
      <c r="A173">
        <v>2011</v>
      </c>
      <c r="B173" t="s">
        <v>16</v>
      </c>
      <c r="C173">
        <v>6643</v>
      </c>
      <c r="D173">
        <v>205</v>
      </c>
      <c r="E173">
        <v>1063</v>
      </c>
      <c r="F173">
        <v>676</v>
      </c>
      <c r="G173">
        <v>6397</v>
      </c>
      <c r="H173">
        <v>8136</v>
      </c>
      <c r="I173">
        <v>390530</v>
      </c>
      <c r="J173">
        <v>1967069</v>
      </c>
      <c r="K173">
        <f t="shared" si="36"/>
        <v>170.1021688474637</v>
      </c>
      <c r="L173">
        <f t="shared" si="37"/>
        <v>337.71057344709311</v>
      </c>
      <c r="M173">
        <f t="shared" si="43"/>
        <v>5.2492766240749749</v>
      </c>
      <c r="N173">
        <f t="shared" si="44"/>
        <v>10.42159680214573</v>
      </c>
      <c r="O173">
        <f t="shared" si="45"/>
        <v>208.33226640719022</v>
      </c>
      <c r="P173">
        <f t="shared" si="46"/>
        <v>413.61030040125695</v>
      </c>
    </row>
    <row r="174" spans="1:16" x14ac:dyDescent="0.25">
      <c r="A174">
        <v>2011</v>
      </c>
      <c r="B174" t="s">
        <v>17</v>
      </c>
      <c r="C174">
        <v>3985</v>
      </c>
      <c r="D174">
        <v>109</v>
      </c>
      <c r="E174">
        <v>427</v>
      </c>
      <c r="F174">
        <v>333</v>
      </c>
      <c r="G174">
        <v>2758</v>
      </c>
      <c r="H174">
        <v>3518</v>
      </c>
      <c r="I174">
        <v>151366</v>
      </c>
      <c r="J174">
        <v>922146</v>
      </c>
      <c r="K174">
        <f t="shared" si="36"/>
        <v>263.26916216323349</v>
      </c>
      <c r="L174">
        <f t="shared" si="37"/>
        <v>432.1441507093237</v>
      </c>
      <c r="M174">
        <f t="shared" si="43"/>
        <v>7.2010887517672399</v>
      </c>
      <c r="N174">
        <f t="shared" si="44"/>
        <v>11.820254059552392</v>
      </c>
      <c r="O174">
        <f t="shared" si="45"/>
        <v>232.41679108914815</v>
      </c>
      <c r="P174">
        <f t="shared" si="46"/>
        <v>381.50141083949831</v>
      </c>
    </row>
    <row r="175" spans="1:16" x14ac:dyDescent="0.25">
      <c r="A175">
        <v>2011</v>
      </c>
      <c r="B175" t="s">
        <v>22</v>
      </c>
      <c r="C175">
        <v>1180</v>
      </c>
      <c r="D175">
        <v>40</v>
      </c>
      <c r="E175">
        <v>142</v>
      </c>
      <c r="F175">
        <v>174</v>
      </c>
      <c r="G175">
        <v>1192</v>
      </c>
      <c r="H175">
        <v>1508</v>
      </c>
      <c r="I175">
        <v>63129</v>
      </c>
      <c r="J175">
        <v>366679</v>
      </c>
      <c r="K175">
        <f t="shared" si="36"/>
        <v>186.91884870661659</v>
      </c>
      <c r="L175">
        <f t="shared" si="37"/>
        <v>321.80735738888785</v>
      </c>
      <c r="M175">
        <f t="shared" si="43"/>
        <v>6.3362321595463262</v>
      </c>
      <c r="N175">
        <f t="shared" si="44"/>
        <v>10.908723979284334</v>
      </c>
      <c r="O175">
        <f t="shared" si="45"/>
        <v>238.87595241489649</v>
      </c>
      <c r="P175">
        <f t="shared" si="46"/>
        <v>411.25889401901935</v>
      </c>
    </row>
    <row r="176" spans="1:16" x14ac:dyDescent="0.25">
      <c r="A176">
        <v>2011</v>
      </c>
      <c r="B176" t="s">
        <v>18</v>
      </c>
      <c r="C176">
        <v>2965</v>
      </c>
      <c r="D176">
        <v>85</v>
      </c>
      <c r="E176">
        <v>418</v>
      </c>
      <c r="F176">
        <v>251</v>
      </c>
      <c r="G176">
        <v>2332</v>
      </c>
      <c r="H176">
        <v>3001</v>
      </c>
      <c r="I176">
        <v>150402</v>
      </c>
      <c r="J176">
        <v>790701</v>
      </c>
      <c r="K176">
        <f t="shared" si="36"/>
        <v>197.13833592638397</v>
      </c>
      <c r="L176">
        <f t="shared" si="37"/>
        <v>374.9837169802492</v>
      </c>
      <c r="M176">
        <f t="shared" si="43"/>
        <v>5.6515205914814963</v>
      </c>
      <c r="N176">
        <f t="shared" si="44"/>
        <v>10.749954786954866</v>
      </c>
      <c r="O176">
        <f t="shared" si="45"/>
        <v>199.53192111807024</v>
      </c>
      <c r="P176">
        <f t="shared" si="46"/>
        <v>379.53663900766531</v>
      </c>
    </row>
    <row r="177" spans="1:16" x14ac:dyDescent="0.25">
      <c r="A177">
        <v>2011</v>
      </c>
      <c r="B177" t="s">
        <v>19</v>
      </c>
      <c r="C177">
        <v>598</v>
      </c>
      <c r="D177">
        <v>16</v>
      </c>
      <c r="E177">
        <v>72</v>
      </c>
      <c r="F177">
        <v>43</v>
      </c>
      <c r="G177">
        <v>387</v>
      </c>
      <c r="H177">
        <v>502</v>
      </c>
      <c r="I177">
        <v>23293</v>
      </c>
      <c r="J177">
        <v>98489</v>
      </c>
      <c r="K177">
        <f t="shared" si="36"/>
        <v>256.72948954621558</v>
      </c>
      <c r="L177">
        <f t="shared" si="37"/>
        <v>607.17440526353198</v>
      </c>
      <c r="M177">
        <f t="shared" si="43"/>
        <v>6.8690164427081095</v>
      </c>
      <c r="N177">
        <f t="shared" si="44"/>
        <v>16.245469037151356</v>
      </c>
      <c r="O177">
        <f t="shared" si="45"/>
        <v>215.51539088996694</v>
      </c>
      <c r="P177">
        <f t="shared" si="46"/>
        <v>509.70159104062384</v>
      </c>
    </row>
    <row r="178" spans="1:16" x14ac:dyDescent="0.25">
      <c r="A178">
        <v>2011</v>
      </c>
      <c r="B178" t="s">
        <v>20</v>
      </c>
      <c r="C178">
        <v>1020</v>
      </c>
      <c r="D178">
        <v>22</v>
      </c>
      <c r="E178">
        <v>117</v>
      </c>
      <c r="F178">
        <v>44</v>
      </c>
      <c r="G178">
        <v>884</v>
      </c>
      <c r="H178">
        <v>1045</v>
      </c>
      <c r="I178">
        <v>52986</v>
      </c>
      <c r="J178">
        <v>160256</v>
      </c>
      <c r="K178">
        <f t="shared" si="36"/>
        <v>192.5036802174159</v>
      </c>
      <c r="L178">
        <f t="shared" si="37"/>
        <v>636.48162939297129</v>
      </c>
      <c r="M178">
        <f t="shared" si="43"/>
        <v>4.1520401615521081</v>
      </c>
      <c r="N178">
        <f t="shared" si="44"/>
        <v>13.728035143769967</v>
      </c>
      <c r="O178">
        <f t="shared" si="45"/>
        <v>197.22190767372513</v>
      </c>
      <c r="P178">
        <f t="shared" si="46"/>
        <v>652.08166932907352</v>
      </c>
    </row>
    <row r="179" spans="1:16" x14ac:dyDescent="0.25">
      <c r="A179">
        <v>2011</v>
      </c>
      <c r="B179" t="s">
        <v>23</v>
      </c>
      <c r="C179">
        <f>SUM(C164:C178)</f>
        <v>62834</v>
      </c>
      <c r="D179">
        <f t="shared" ref="D179" si="57">SUM(D164:D178)</f>
        <v>1573</v>
      </c>
      <c r="E179">
        <f t="shared" ref="E179" si="58">SUM(E164:E178)</f>
        <v>6724</v>
      </c>
      <c r="F179">
        <f t="shared" ref="F179" si="59">SUM(F164:F178)</f>
        <v>4454</v>
      </c>
      <c r="G179">
        <f t="shared" ref="G179" si="60">SUM(G164:G178)</f>
        <v>43034</v>
      </c>
      <c r="H179">
        <f t="shared" ref="H179" si="61">SUM(H164:H178)</f>
        <v>54212</v>
      </c>
      <c r="I179">
        <v>3654727</v>
      </c>
      <c r="J179">
        <v>16590874</v>
      </c>
      <c r="K179">
        <f t="shared" si="36"/>
        <v>171.92529017899284</v>
      </c>
      <c r="L179">
        <f t="shared" si="37"/>
        <v>378.72628048407819</v>
      </c>
      <c r="M179">
        <f t="shared" si="43"/>
        <v>4.3040150468147145</v>
      </c>
      <c r="N179">
        <f t="shared" si="44"/>
        <v>9.481115943620571</v>
      </c>
      <c r="O179">
        <f t="shared" si="45"/>
        <v>148.33392480478022</v>
      </c>
      <c r="P179">
        <f t="shared" si="46"/>
        <v>326.75795138942044</v>
      </c>
    </row>
    <row r="180" spans="1:16" x14ac:dyDescent="0.25">
      <c r="A180">
        <v>2012</v>
      </c>
      <c r="B180" t="s">
        <v>21</v>
      </c>
      <c r="C180">
        <v>1209</v>
      </c>
      <c r="D180">
        <v>47</v>
      </c>
      <c r="E180">
        <v>165</v>
      </c>
      <c r="F180">
        <v>145</v>
      </c>
      <c r="G180">
        <v>807</v>
      </c>
      <c r="H180">
        <v>1117</v>
      </c>
      <c r="I180">
        <v>60433</v>
      </c>
      <c r="J180">
        <v>208791</v>
      </c>
      <c r="K180">
        <f t="shared" si="36"/>
        <v>200.05626065229262</v>
      </c>
      <c r="L180">
        <f t="shared" si="37"/>
        <v>579.04794746900006</v>
      </c>
      <c r="M180">
        <f t="shared" si="43"/>
        <v>7.7772078169212184</v>
      </c>
      <c r="N180">
        <f t="shared" si="44"/>
        <v>22.510548826338301</v>
      </c>
      <c r="O180">
        <f t="shared" si="45"/>
        <v>184.83279003193621</v>
      </c>
      <c r="P180">
        <f t="shared" si="46"/>
        <v>534.98474551106131</v>
      </c>
    </row>
    <row r="181" spans="1:16" x14ac:dyDescent="0.25">
      <c r="A181">
        <v>2012</v>
      </c>
      <c r="B181" t="s">
        <v>8</v>
      </c>
      <c r="C181">
        <v>984</v>
      </c>
      <c r="D181">
        <v>37</v>
      </c>
      <c r="E181">
        <v>89</v>
      </c>
      <c r="F181">
        <v>93</v>
      </c>
      <c r="G181">
        <v>728</v>
      </c>
      <c r="H181">
        <v>910</v>
      </c>
      <c r="I181">
        <v>107507</v>
      </c>
      <c r="J181">
        <v>305153</v>
      </c>
      <c r="K181">
        <f t="shared" si="36"/>
        <v>91.528923697991772</v>
      </c>
      <c r="L181">
        <f t="shared" si="37"/>
        <v>322.46119159896841</v>
      </c>
      <c r="M181">
        <f t="shared" si="43"/>
        <v>3.4416363585626986</v>
      </c>
      <c r="N181">
        <f t="shared" si="44"/>
        <v>12.125065131262023</v>
      </c>
      <c r="O181">
        <f t="shared" si="45"/>
        <v>84.645650980866364</v>
      </c>
      <c r="P181">
        <f t="shared" si="46"/>
        <v>298.21106133644435</v>
      </c>
    </row>
    <row r="182" spans="1:16" x14ac:dyDescent="0.25">
      <c r="A182">
        <v>2012</v>
      </c>
      <c r="B182" t="s">
        <v>9</v>
      </c>
      <c r="C182">
        <v>1342</v>
      </c>
      <c r="D182">
        <v>88</v>
      </c>
      <c r="E182">
        <v>241</v>
      </c>
      <c r="F182">
        <v>137</v>
      </c>
      <c r="G182">
        <v>1342</v>
      </c>
      <c r="H182">
        <v>1720</v>
      </c>
      <c r="I182">
        <v>154255</v>
      </c>
      <c r="J182">
        <v>569684</v>
      </c>
      <c r="K182">
        <f t="shared" si="36"/>
        <v>86.998800687173841</v>
      </c>
      <c r="L182">
        <f t="shared" si="37"/>
        <v>235.56919274545186</v>
      </c>
      <c r="M182">
        <f t="shared" si="43"/>
        <v>5.704839389322875</v>
      </c>
      <c r="N182">
        <f t="shared" si="44"/>
        <v>15.447160180029631</v>
      </c>
      <c r="O182">
        <f t="shared" si="45"/>
        <v>111.5036789731289</v>
      </c>
      <c r="P182">
        <f t="shared" si="46"/>
        <v>301.9217671551246</v>
      </c>
    </row>
    <row r="183" spans="1:16" x14ac:dyDescent="0.25">
      <c r="A183">
        <v>2012</v>
      </c>
      <c r="B183" t="s">
        <v>10</v>
      </c>
      <c r="C183">
        <v>1151</v>
      </c>
      <c r="D183">
        <v>36</v>
      </c>
      <c r="E183">
        <v>155</v>
      </c>
      <c r="F183">
        <v>74</v>
      </c>
      <c r="G183">
        <v>994</v>
      </c>
      <c r="H183">
        <v>1223</v>
      </c>
      <c r="I183">
        <v>81741</v>
      </c>
      <c r="J183">
        <v>275556</v>
      </c>
      <c r="K183">
        <f t="shared" si="36"/>
        <v>140.81060911904675</v>
      </c>
      <c r="L183">
        <f t="shared" si="37"/>
        <v>417.70093919203356</v>
      </c>
      <c r="M183">
        <f t="shared" si="43"/>
        <v>4.404154585825963</v>
      </c>
      <c r="N183">
        <f t="shared" si="44"/>
        <v>13.064495057266036</v>
      </c>
      <c r="O183">
        <f t="shared" si="45"/>
        <v>149.61891829069867</v>
      </c>
      <c r="P183">
        <f t="shared" si="46"/>
        <v>443.82992930656565</v>
      </c>
    </row>
    <row r="184" spans="1:16" x14ac:dyDescent="0.25">
      <c r="A184">
        <v>2012</v>
      </c>
      <c r="B184" t="s">
        <v>11</v>
      </c>
      <c r="C184">
        <v>2106</v>
      </c>
      <c r="D184">
        <v>75</v>
      </c>
      <c r="E184">
        <v>273</v>
      </c>
      <c r="F184">
        <v>158</v>
      </c>
      <c r="G184">
        <v>1736</v>
      </c>
      <c r="H184">
        <v>2167</v>
      </c>
      <c r="I184">
        <v>161410</v>
      </c>
      <c r="J184">
        <v>706127</v>
      </c>
      <c r="K184">
        <f t="shared" si="36"/>
        <v>130.47518741094109</v>
      </c>
      <c r="L184">
        <f t="shared" si="37"/>
        <v>298.2466326878876</v>
      </c>
      <c r="M184">
        <f t="shared" si="43"/>
        <v>4.6465522582243972</v>
      </c>
      <c r="N184">
        <f t="shared" si="44"/>
        <v>10.621318827916225</v>
      </c>
      <c r="O184">
        <f t="shared" si="45"/>
        <v>134.25438324763024</v>
      </c>
      <c r="P184">
        <f t="shared" si="46"/>
        <v>306.88530533459277</v>
      </c>
    </row>
    <row r="185" spans="1:16" x14ac:dyDescent="0.25">
      <c r="A185">
        <v>2012</v>
      </c>
      <c r="B185" t="s">
        <v>12</v>
      </c>
      <c r="C185">
        <v>7666</v>
      </c>
      <c r="D185">
        <v>124</v>
      </c>
      <c r="E185">
        <v>748</v>
      </c>
      <c r="F185">
        <v>427</v>
      </c>
      <c r="G185">
        <v>5402</v>
      </c>
      <c r="H185">
        <v>6577</v>
      </c>
      <c r="I185">
        <v>395701</v>
      </c>
      <c r="J185">
        <v>1723882</v>
      </c>
      <c r="K185">
        <f t="shared" si="36"/>
        <v>193.73213613309039</v>
      </c>
      <c r="L185">
        <f t="shared" si="37"/>
        <v>444.69401037890066</v>
      </c>
      <c r="M185">
        <f t="shared" si="43"/>
        <v>3.1336792173888872</v>
      </c>
      <c r="N185">
        <f t="shared" si="44"/>
        <v>7.1930677389751736</v>
      </c>
      <c r="O185">
        <f t="shared" si="45"/>
        <v>166.21135655457024</v>
      </c>
      <c r="P185">
        <f t="shared" si="46"/>
        <v>381.52263321967513</v>
      </c>
    </row>
    <row r="186" spans="1:16" x14ac:dyDescent="0.25">
      <c r="A186">
        <v>2012</v>
      </c>
      <c r="B186" t="s">
        <v>13</v>
      </c>
      <c r="C186">
        <v>23240</v>
      </c>
      <c r="D186">
        <v>372</v>
      </c>
      <c r="E186">
        <v>1931</v>
      </c>
      <c r="F186">
        <v>1059</v>
      </c>
      <c r="G186">
        <v>12443</v>
      </c>
      <c r="H186">
        <v>15433</v>
      </c>
      <c r="I186">
        <v>1621946</v>
      </c>
      <c r="J186">
        <v>6762270</v>
      </c>
      <c r="K186">
        <f t="shared" si="36"/>
        <v>143.28467162285304</v>
      </c>
      <c r="L186">
        <f t="shared" si="37"/>
        <v>343.67157773942773</v>
      </c>
      <c r="M186">
        <f t="shared" si="43"/>
        <v>2.2935412153055652</v>
      </c>
      <c r="N186">
        <f t="shared" si="44"/>
        <v>5.5011113132128715</v>
      </c>
      <c r="O186">
        <f t="shared" si="45"/>
        <v>95.151133268308556</v>
      </c>
      <c r="P186">
        <f t="shared" si="46"/>
        <v>228.22217983014579</v>
      </c>
    </row>
    <row r="187" spans="1:16" x14ac:dyDescent="0.25">
      <c r="A187">
        <v>2012</v>
      </c>
      <c r="B187" t="s">
        <v>14</v>
      </c>
      <c r="C187">
        <v>3190</v>
      </c>
      <c r="D187">
        <v>122</v>
      </c>
      <c r="E187">
        <v>350</v>
      </c>
      <c r="F187">
        <v>271</v>
      </c>
      <c r="G187">
        <v>2151</v>
      </c>
      <c r="H187">
        <v>2772</v>
      </c>
      <c r="I187">
        <v>219324</v>
      </c>
      <c r="J187">
        <v>869912</v>
      </c>
      <c r="K187">
        <f t="shared" si="36"/>
        <v>145.44691871386624</v>
      </c>
      <c r="L187">
        <f t="shared" si="37"/>
        <v>366.7037585410938</v>
      </c>
      <c r="M187">
        <f t="shared" si="43"/>
        <v>5.5625467345114998</v>
      </c>
      <c r="N187">
        <f t="shared" si="44"/>
        <v>14.024407066461894</v>
      </c>
      <c r="O187">
        <f t="shared" si="45"/>
        <v>126.38835695135964</v>
      </c>
      <c r="P187">
        <f t="shared" si="46"/>
        <v>318.65292121501943</v>
      </c>
    </row>
    <row r="188" spans="1:16" x14ac:dyDescent="0.25">
      <c r="A188">
        <v>2012</v>
      </c>
      <c r="B188" t="s">
        <v>15</v>
      </c>
      <c r="C188">
        <v>3919</v>
      </c>
      <c r="D188">
        <v>129</v>
      </c>
      <c r="E188">
        <v>383</v>
      </c>
      <c r="F188">
        <v>289</v>
      </c>
      <c r="G188">
        <v>2830</v>
      </c>
      <c r="H188">
        <v>3502</v>
      </c>
      <c r="I188">
        <v>264256</v>
      </c>
      <c r="J188">
        <v>999331</v>
      </c>
      <c r="K188">
        <f t="shared" si="36"/>
        <v>148.30316057156696</v>
      </c>
      <c r="L188">
        <f t="shared" si="37"/>
        <v>392.16235661657652</v>
      </c>
      <c r="M188">
        <f t="shared" si="43"/>
        <v>4.8816299346088643</v>
      </c>
      <c r="N188">
        <f t="shared" si="44"/>
        <v>12.908635877401981</v>
      </c>
      <c r="O188">
        <f t="shared" si="45"/>
        <v>132.52300799224994</v>
      </c>
      <c r="P188">
        <f t="shared" si="46"/>
        <v>350.43444064078869</v>
      </c>
    </row>
    <row r="189" spans="1:16" x14ac:dyDescent="0.25">
      <c r="A189">
        <v>2012</v>
      </c>
      <c r="B189" t="s">
        <v>16</v>
      </c>
      <c r="C189">
        <v>7337</v>
      </c>
      <c r="D189">
        <v>247</v>
      </c>
      <c r="E189">
        <v>1233</v>
      </c>
      <c r="F189">
        <v>634</v>
      </c>
      <c r="G189">
        <v>7254</v>
      </c>
      <c r="H189">
        <v>9121</v>
      </c>
      <c r="I189">
        <v>423154</v>
      </c>
      <c r="J189">
        <v>1978792</v>
      </c>
      <c r="K189">
        <f t="shared" si="36"/>
        <v>173.38841178388958</v>
      </c>
      <c r="L189">
        <f t="shared" si="37"/>
        <v>370.78176988789124</v>
      </c>
      <c r="M189">
        <f t="shared" si="43"/>
        <v>5.83711840133852</v>
      </c>
      <c r="N189">
        <f t="shared" si="44"/>
        <v>12.482362977008195</v>
      </c>
      <c r="O189">
        <f t="shared" si="45"/>
        <v>215.54800380003496</v>
      </c>
      <c r="P189">
        <f t="shared" si="46"/>
        <v>460.93778426433903</v>
      </c>
    </row>
    <row r="190" spans="1:16" x14ac:dyDescent="0.25">
      <c r="A190">
        <v>2012</v>
      </c>
      <c r="B190" t="s">
        <v>17</v>
      </c>
      <c r="C190">
        <v>4002</v>
      </c>
      <c r="D190">
        <v>97</v>
      </c>
      <c r="E190">
        <v>425</v>
      </c>
      <c r="F190">
        <v>251</v>
      </c>
      <c r="G190">
        <v>2961</v>
      </c>
      <c r="H190">
        <v>3637</v>
      </c>
      <c r="I190">
        <v>164926</v>
      </c>
      <c r="J190">
        <v>927992</v>
      </c>
      <c r="K190">
        <f t="shared" si="36"/>
        <v>242.65428131404386</v>
      </c>
      <c r="L190">
        <f t="shared" si="37"/>
        <v>431.25371770446299</v>
      </c>
      <c r="M190">
        <f t="shared" si="43"/>
        <v>5.8814256090610328</v>
      </c>
      <c r="N190">
        <f t="shared" si="44"/>
        <v>10.45267631617514</v>
      </c>
      <c r="O190">
        <f t="shared" si="45"/>
        <v>220.52314371293789</v>
      </c>
      <c r="P190">
        <f t="shared" si="46"/>
        <v>391.92148208174206</v>
      </c>
    </row>
    <row r="191" spans="1:16" x14ac:dyDescent="0.25">
      <c r="A191">
        <v>2012</v>
      </c>
      <c r="B191" t="s">
        <v>22</v>
      </c>
      <c r="C191">
        <v>1324</v>
      </c>
      <c r="D191">
        <v>39</v>
      </c>
      <c r="E191">
        <v>165</v>
      </c>
      <c r="F191">
        <v>138</v>
      </c>
      <c r="G191">
        <v>1073</v>
      </c>
      <c r="H191">
        <v>1376</v>
      </c>
      <c r="I191">
        <v>68616</v>
      </c>
      <c r="J191">
        <v>369705</v>
      </c>
      <c r="K191">
        <f t="shared" si="36"/>
        <v>192.95791069138392</v>
      </c>
      <c r="L191">
        <f t="shared" si="37"/>
        <v>358.12336863174693</v>
      </c>
      <c r="M191">
        <f t="shared" si="43"/>
        <v>5.6838055264078342</v>
      </c>
      <c r="N191">
        <f t="shared" si="44"/>
        <v>10.548951190814298</v>
      </c>
      <c r="O191">
        <f t="shared" si="45"/>
        <v>200.53631805992771</v>
      </c>
      <c r="P191">
        <f t="shared" si="46"/>
        <v>372.18863688616602</v>
      </c>
    </row>
    <row r="192" spans="1:16" x14ac:dyDescent="0.25">
      <c r="A192">
        <v>2012</v>
      </c>
      <c r="B192" t="s">
        <v>18</v>
      </c>
      <c r="C192">
        <v>2824</v>
      </c>
      <c r="D192">
        <v>86</v>
      </c>
      <c r="E192">
        <v>295</v>
      </c>
      <c r="F192">
        <v>191</v>
      </c>
      <c r="G192">
        <v>2239</v>
      </c>
      <c r="H192">
        <v>2725</v>
      </c>
      <c r="I192">
        <v>163615</v>
      </c>
      <c r="J192">
        <v>797035</v>
      </c>
      <c r="K192">
        <f t="shared" si="36"/>
        <v>172.60031170736181</v>
      </c>
      <c r="L192">
        <f t="shared" si="37"/>
        <v>354.31317319816571</v>
      </c>
      <c r="M192">
        <f t="shared" si="43"/>
        <v>5.2562417871222076</v>
      </c>
      <c r="N192">
        <f t="shared" si="44"/>
        <v>10.789990401927142</v>
      </c>
      <c r="O192">
        <f t="shared" si="45"/>
        <v>166.54952174311646</v>
      </c>
      <c r="P192">
        <f t="shared" si="46"/>
        <v>341.89213773548209</v>
      </c>
    </row>
    <row r="193" spans="1:16" x14ac:dyDescent="0.25">
      <c r="A193">
        <v>2012</v>
      </c>
      <c r="B193" t="s">
        <v>19</v>
      </c>
      <c r="C193">
        <v>574</v>
      </c>
      <c r="D193">
        <v>9</v>
      </c>
      <c r="E193">
        <v>31</v>
      </c>
      <c r="F193">
        <v>15</v>
      </c>
      <c r="G193">
        <v>256</v>
      </c>
      <c r="H193">
        <v>302</v>
      </c>
      <c r="I193">
        <v>32888</v>
      </c>
      <c r="J193">
        <v>99267</v>
      </c>
      <c r="K193">
        <f t="shared" si="36"/>
        <v>174.53174410119195</v>
      </c>
      <c r="L193">
        <f t="shared" si="37"/>
        <v>578.23848811790424</v>
      </c>
      <c r="M193">
        <f t="shared" si="43"/>
        <v>2.7365604475796643</v>
      </c>
      <c r="N193">
        <f t="shared" si="44"/>
        <v>9.0664571307685335</v>
      </c>
      <c r="O193">
        <f t="shared" si="45"/>
        <v>91.826806129895402</v>
      </c>
      <c r="P193">
        <f t="shared" si="46"/>
        <v>304.23000594356631</v>
      </c>
    </row>
    <row r="194" spans="1:16" x14ac:dyDescent="0.25">
      <c r="A194">
        <v>2012</v>
      </c>
      <c r="B194" t="s">
        <v>20</v>
      </c>
      <c r="C194">
        <v>923</v>
      </c>
      <c r="D194">
        <v>15</v>
      </c>
      <c r="E194">
        <v>86</v>
      </c>
      <c r="F194">
        <v>38</v>
      </c>
      <c r="G194">
        <v>519</v>
      </c>
      <c r="H194">
        <v>643</v>
      </c>
      <c r="I194">
        <v>54141</v>
      </c>
      <c r="J194">
        <v>161304</v>
      </c>
      <c r="K194">
        <f t="shared" ref="K194:K257" si="62">C194/I194 * 10000</f>
        <v>170.48078166269556</v>
      </c>
      <c r="L194">
        <f t="shared" ref="L194:L257" si="63">C194/J194*100000</f>
        <v>572.2114764667956</v>
      </c>
      <c r="M194">
        <f t="shared" si="43"/>
        <v>2.7705435806505236</v>
      </c>
      <c r="N194">
        <f t="shared" si="44"/>
        <v>9.2992114268710004</v>
      </c>
      <c r="O194">
        <f t="shared" si="45"/>
        <v>118.76396815721911</v>
      </c>
      <c r="P194">
        <f t="shared" si="46"/>
        <v>398.6261964985369</v>
      </c>
    </row>
    <row r="195" spans="1:16" x14ac:dyDescent="0.25">
      <c r="A195">
        <v>2012</v>
      </c>
      <c r="B195" t="s">
        <v>23</v>
      </c>
      <c r="C195">
        <f>SUM(C180:C194)</f>
        <v>61791</v>
      </c>
      <c r="D195">
        <f t="shared" ref="D195" si="64">SUM(D180:D194)</f>
        <v>1523</v>
      </c>
      <c r="E195">
        <f t="shared" ref="E195" si="65">SUM(E180:E194)</f>
        <v>6570</v>
      </c>
      <c r="F195">
        <f t="shared" ref="F195" si="66">SUM(F180:F194)</f>
        <v>3920</v>
      </c>
      <c r="G195">
        <f t="shared" ref="G195" si="67">SUM(G180:G194)</f>
        <v>42735</v>
      </c>
      <c r="H195">
        <f t="shared" ref="H195" si="68">SUM(H180:H194)</f>
        <v>53225</v>
      </c>
      <c r="I195">
        <v>3973913</v>
      </c>
      <c r="J195">
        <v>16754712</v>
      </c>
      <c r="K195">
        <f t="shared" si="62"/>
        <v>155.49157719356211</v>
      </c>
      <c r="L195">
        <f t="shared" si="63"/>
        <v>368.79774477770792</v>
      </c>
      <c r="M195">
        <f t="shared" ref="M195:M258" si="69">D195/I195*10000</f>
        <v>3.8324945714714942</v>
      </c>
      <c r="N195">
        <f t="shared" ref="N195:N258" si="70">D195/J195*100000</f>
        <v>9.0899801799040176</v>
      </c>
      <c r="O195">
        <f t="shared" ref="O195:O258" si="71">H195/I195*10000</f>
        <v>133.93599708901527</v>
      </c>
      <c r="P195">
        <f t="shared" ref="P195:P258" si="72">H195/J195*100000</f>
        <v>317.67182867721033</v>
      </c>
    </row>
    <row r="196" spans="1:16" x14ac:dyDescent="0.25">
      <c r="A196">
        <v>2013</v>
      </c>
      <c r="B196" t="s">
        <v>21</v>
      </c>
      <c r="C196">
        <v>1310</v>
      </c>
      <c r="D196">
        <v>37</v>
      </c>
      <c r="E196">
        <v>140</v>
      </c>
      <c r="F196">
        <v>133</v>
      </c>
      <c r="G196">
        <v>939</v>
      </c>
      <c r="H196">
        <v>1212</v>
      </c>
      <c r="I196">
        <v>65673</v>
      </c>
      <c r="J196">
        <v>212245</v>
      </c>
      <c r="K196">
        <f t="shared" si="62"/>
        <v>199.47314725990893</v>
      </c>
      <c r="L196">
        <f t="shared" si="63"/>
        <v>617.21124172536452</v>
      </c>
      <c r="M196">
        <f t="shared" si="69"/>
        <v>5.6339743882569699</v>
      </c>
      <c r="N196">
        <f t="shared" si="70"/>
        <v>17.432683926594265</v>
      </c>
      <c r="O196">
        <f t="shared" si="71"/>
        <v>184.55072860993101</v>
      </c>
      <c r="P196">
        <f t="shared" si="72"/>
        <v>571.03818700087163</v>
      </c>
    </row>
    <row r="197" spans="1:16" x14ac:dyDescent="0.25">
      <c r="A197">
        <v>2013</v>
      </c>
      <c r="B197" t="s">
        <v>8</v>
      </c>
      <c r="C197">
        <v>932</v>
      </c>
      <c r="D197">
        <v>44</v>
      </c>
      <c r="E197">
        <v>101</v>
      </c>
      <c r="F197">
        <v>84</v>
      </c>
      <c r="G197">
        <v>803</v>
      </c>
      <c r="H197">
        <v>988</v>
      </c>
      <c r="I197">
        <v>114087</v>
      </c>
      <c r="J197">
        <v>310234</v>
      </c>
      <c r="K197">
        <f t="shared" si="62"/>
        <v>81.692042038093732</v>
      </c>
      <c r="L197">
        <f t="shared" si="63"/>
        <v>300.4183938575398</v>
      </c>
      <c r="M197">
        <f t="shared" si="69"/>
        <v>3.8567058472919791</v>
      </c>
      <c r="N197">
        <f t="shared" si="70"/>
        <v>14.182842628467544</v>
      </c>
      <c r="O197">
        <f t="shared" si="71"/>
        <v>86.600576752828985</v>
      </c>
      <c r="P197">
        <f t="shared" si="72"/>
        <v>318.4692844755894</v>
      </c>
    </row>
    <row r="198" spans="1:16" x14ac:dyDescent="0.25">
      <c r="A198">
        <v>2013</v>
      </c>
      <c r="B198" t="s">
        <v>9</v>
      </c>
      <c r="C198">
        <v>1834</v>
      </c>
      <c r="D198">
        <v>66</v>
      </c>
      <c r="E198">
        <v>187</v>
      </c>
      <c r="F198">
        <v>90</v>
      </c>
      <c r="G198">
        <v>1515</v>
      </c>
      <c r="H198">
        <v>1792</v>
      </c>
      <c r="I198">
        <v>167440</v>
      </c>
      <c r="J198">
        <v>577254</v>
      </c>
      <c r="K198">
        <f t="shared" si="62"/>
        <v>109.53177257525084</v>
      </c>
      <c r="L198">
        <f t="shared" si="63"/>
        <v>317.7110942496717</v>
      </c>
      <c r="M198">
        <f t="shared" si="69"/>
        <v>3.9417104634495943</v>
      </c>
      <c r="N198">
        <f t="shared" si="70"/>
        <v>11.433441777796256</v>
      </c>
      <c r="O198">
        <f t="shared" si="71"/>
        <v>107.02341137123746</v>
      </c>
      <c r="P198">
        <f t="shared" si="72"/>
        <v>310.43526766380137</v>
      </c>
    </row>
    <row r="199" spans="1:16" x14ac:dyDescent="0.25">
      <c r="A199">
        <v>2013</v>
      </c>
      <c r="B199" t="s">
        <v>10</v>
      </c>
      <c r="C199">
        <v>1446</v>
      </c>
      <c r="D199">
        <v>55</v>
      </c>
      <c r="E199">
        <v>202</v>
      </c>
      <c r="F199">
        <v>101</v>
      </c>
      <c r="G199">
        <v>1299</v>
      </c>
      <c r="H199">
        <v>1602</v>
      </c>
      <c r="I199">
        <v>87930</v>
      </c>
      <c r="J199">
        <v>277678</v>
      </c>
      <c r="K199">
        <f t="shared" si="62"/>
        <v>164.44899351757081</v>
      </c>
      <c r="L199">
        <f t="shared" si="63"/>
        <v>520.74705234120097</v>
      </c>
      <c r="M199">
        <f t="shared" si="69"/>
        <v>6.2549755487319461</v>
      </c>
      <c r="N199">
        <f t="shared" si="70"/>
        <v>19.807114715605845</v>
      </c>
      <c r="O199">
        <f t="shared" si="71"/>
        <v>182.19037871033777</v>
      </c>
      <c r="P199">
        <f t="shared" si="72"/>
        <v>576.92723226182841</v>
      </c>
    </row>
    <row r="200" spans="1:16" x14ac:dyDescent="0.25">
      <c r="A200">
        <v>2013</v>
      </c>
      <c r="B200" t="s">
        <v>11</v>
      </c>
      <c r="C200">
        <v>3068</v>
      </c>
      <c r="D200">
        <v>74</v>
      </c>
      <c r="E200">
        <v>353</v>
      </c>
      <c r="F200">
        <v>111</v>
      </c>
      <c r="G200">
        <v>2297</v>
      </c>
      <c r="H200">
        <v>2761</v>
      </c>
      <c r="I200">
        <v>178122</v>
      </c>
      <c r="J200">
        <v>716419</v>
      </c>
      <c r="K200">
        <f t="shared" si="62"/>
        <v>172.24149740065798</v>
      </c>
      <c r="L200">
        <f t="shared" si="63"/>
        <v>428.24101538345576</v>
      </c>
      <c r="M200">
        <f t="shared" si="69"/>
        <v>4.1544559346964434</v>
      </c>
      <c r="N200">
        <f t="shared" si="70"/>
        <v>10.329150957749585</v>
      </c>
      <c r="O200">
        <f t="shared" si="71"/>
        <v>155.00611940130921</v>
      </c>
      <c r="P200">
        <f t="shared" si="72"/>
        <v>385.38899722090002</v>
      </c>
    </row>
    <row r="201" spans="1:16" x14ac:dyDescent="0.25">
      <c r="A201">
        <v>2013</v>
      </c>
      <c r="B201" t="s">
        <v>12</v>
      </c>
      <c r="C201">
        <v>8661</v>
      </c>
      <c r="D201">
        <v>115</v>
      </c>
      <c r="E201">
        <v>758</v>
      </c>
      <c r="F201">
        <v>439</v>
      </c>
      <c r="G201">
        <v>5751</v>
      </c>
      <c r="H201">
        <v>6948</v>
      </c>
      <c r="I201">
        <v>439392</v>
      </c>
      <c r="J201">
        <v>1742285</v>
      </c>
      <c r="K201">
        <f t="shared" si="62"/>
        <v>197.11328381035614</v>
      </c>
      <c r="L201">
        <f t="shared" si="63"/>
        <v>497.10581219490496</v>
      </c>
      <c r="M201">
        <f t="shared" si="69"/>
        <v>2.6172529313232831</v>
      </c>
      <c r="N201">
        <f t="shared" si="70"/>
        <v>6.600527468238548</v>
      </c>
      <c r="O201">
        <f t="shared" si="71"/>
        <v>158.12759449421017</v>
      </c>
      <c r="P201">
        <f t="shared" si="72"/>
        <v>398.78665086366465</v>
      </c>
    </row>
    <row r="202" spans="1:16" x14ac:dyDescent="0.25">
      <c r="A202">
        <v>2013</v>
      </c>
      <c r="B202" t="s">
        <v>13</v>
      </c>
      <c r="C202">
        <v>25216</v>
      </c>
      <c r="D202">
        <v>420</v>
      </c>
      <c r="E202">
        <v>2278</v>
      </c>
      <c r="F202">
        <v>1238</v>
      </c>
      <c r="G202">
        <v>12798</v>
      </c>
      <c r="H202">
        <v>16314</v>
      </c>
      <c r="I202">
        <v>1721328</v>
      </c>
      <c r="J202">
        <v>6832379</v>
      </c>
      <c r="K202">
        <f t="shared" si="62"/>
        <v>146.49154606211019</v>
      </c>
      <c r="L202">
        <f t="shared" si="63"/>
        <v>369.06617738857869</v>
      </c>
      <c r="M202">
        <f t="shared" si="69"/>
        <v>2.4399765762248684</v>
      </c>
      <c r="N202">
        <f t="shared" si="70"/>
        <v>6.1471999723668729</v>
      </c>
      <c r="O202">
        <f t="shared" si="71"/>
        <v>94.775661582220238</v>
      </c>
      <c r="P202">
        <f t="shared" si="72"/>
        <v>238.77481035522177</v>
      </c>
    </row>
    <row r="203" spans="1:16" x14ac:dyDescent="0.25">
      <c r="A203">
        <v>2013</v>
      </c>
      <c r="B203" t="s">
        <v>14</v>
      </c>
      <c r="C203">
        <v>4443</v>
      </c>
      <c r="D203">
        <v>132</v>
      </c>
      <c r="E203">
        <v>424</v>
      </c>
      <c r="F203">
        <v>342</v>
      </c>
      <c r="G203">
        <v>2717</v>
      </c>
      <c r="H203">
        <v>3483</v>
      </c>
      <c r="I203">
        <v>226890</v>
      </c>
      <c r="J203">
        <v>878841</v>
      </c>
      <c r="K203">
        <f t="shared" si="62"/>
        <v>195.82176385032395</v>
      </c>
      <c r="L203">
        <f t="shared" si="63"/>
        <v>505.5521988619102</v>
      </c>
      <c r="M203">
        <f t="shared" si="69"/>
        <v>5.8177971704350124</v>
      </c>
      <c r="N203">
        <f t="shared" si="70"/>
        <v>15.019781735262693</v>
      </c>
      <c r="O203">
        <f t="shared" si="71"/>
        <v>153.51051170170567</v>
      </c>
      <c r="P203">
        <f t="shared" si="72"/>
        <v>396.31742260545423</v>
      </c>
    </row>
    <row r="204" spans="1:16" x14ac:dyDescent="0.25">
      <c r="A204">
        <v>2013</v>
      </c>
      <c r="B204" t="s">
        <v>15</v>
      </c>
      <c r="C204">
        <v>5573</v>
      </c>
      <c r="D204">
        <v>126</v>
      </c>
      <c r="E204">
        <v>547</v>
      </c>
      <c r="F204">
        <v>363</v>
      </c>
      <c r="G204">
        <v>4154</v>
      </c>
      <c r="H204">
        <v>5064</v>
      </c>
      <c r="I204">
        <v>283241</v>
      </c>
      <c r="J204">
        <v>1008455</v>
      </c>
      <c r="K204">
        <f t="shared" si="62"/>
        <v>196.75823768451602</v>
      </c>
      <c r="L204">
        <f t="shared" si="63"/>
        <v>552.62753419835292</v>
      </c>
      <c r="M204">
        <f t="shared" si="69"/>
        <v>4.4485085139510172</v>
      </c>
      <c r="N204">
        <f t="shared" si="70"/>
        <v>12.494360184638879</v>
      </c>
      <c r="O204">
        <f t="shared" si="71"/>
        <v>178.78767551307897</v>
      </c>
      <c r="P204">
        <f t="shared" si="72"/>
        <v>502.15428551596256</v>
      </c>
    </row>
    <row r="205" spans="1:16" x14ac:dyDescent="0.25">
      <c r="A205">
        <v>2013</v>
      </c>
      <c r="B205" t="s">
        <v>16</v>
      </c>
      <c r="C205">
        <v>8942</v>
      </c>
      <c r="D205">
        <v>255</v>
      </c>
      <c r="E205">
        <v>1217</v>
      </c>
      <c r="F205">
        <v>691</v>
      </c>
      <c r="G205">
        <v>7412</v>
      </c>
      <c r="H205">
        <v>9320</v>
      </c>
      <c r="I205">
        <v>456368</v>
      </c>
      <c r="J205">
        <v>1990515</v>
      </c>
      <c r="K205">
        <f t="shared" si="62"/>
        <v>195.93836552957262</v>
      </c>
      <c r="L205">
        <f t="shared" si="63"/>
        <v>449.23047553020194</v>
      </c>
      <c r="M205">
        <f t="shared" si="69"/>
        <v>5.5875959751779263</v>
      </c>
      <c r="N205">
        <f t="shared" si="70"/>
        <v>12.810755005614126</v>
      </c>
      <c r="O205">
        <f t="shared" si="71"/>
        <v>204.22115485748341</v>
      </c>
      <c r="P205">
        <f t="shared" si="72"/>
        <v>468.22053589146526</v>
      </c>
    </row>
    <row r="206" spans="1:16" x14ac:dyDescent="0.25">
      <c r="A206">
        <v>2013</v>
      </c>
      <c r="B206" t="s">
        <v>17</v>
      </c>
      <c r="C206">
        <v>4554</v>
      </c>
      <c r="D206">
        <v>116</v>
      </c>
      <c r="E206">
        <v>505</v>
      </c>
      <c r="F206">
        <v>304</v>
      </c>
      <c r="G206">
        <v>3122</v>
      </c>
      <c r="H206">
        <v>3931</v>
      </c>
      <c r="I206">
        <v>180718</v>
      </c>
      <c r="J206">
        <v>933838</v>
      </c>
      <c r="K206">
        <f t="shared" si="62"/>
        <v>251.99482065981255</v>
      </c>
      <c r="L206">
        <f t="shared" si="63"/>
        <v>487.66488405911946</v>
      </c>
      <c r="M206">
        <f t="shared" si="69"/>
        <v>6.4188404032802486</v>
      </c>
      <c r="N206">
        <f t="shared" si="70"/>
        <v>12.421854754250736</v>
      </c>
      <c r="O206">
        <f t="shared" si="71"/>
        <v>217.52122090771257</v>
      </c>
      <c r="P206">
        <f t="shared" si="72"/>
        <v>420.95095723241076</v>
      </c>
    </row>
    <row r="207" spans="1:16" x14ac:dyDescent="0.25">
      <c r="A207">
        <v>2013</v>
      </c>
      <c r="B207" t="s">
        <v>22</v>
      </c>
      <c r="C207">
        <v>1484</v>
      </c>
      <c r="D207">
        <v>55</v>
      </c>
      <c r="E207">
        <v>156</v>
      </c>
      <c r="F207">
        <v>177</v>
      </c>
      <c r="G207">
        <v>1079</v>
      </c>
      <c r="H207">
        <v>1412</v>
      </c>
      <c r="I207">
        <v>74474</v>
      </c>
      <c r="J207">
        <v>372732</v>
      </c>
      <c r="K207">
        <f t="shared" si="62"/>
        <v>199.26417273142306</v>
      </c>
      <c r="L207">
        <f t="shared" si="63"/>
        <v>398.14129186654219</v>
      </c>
      <c r="M207">
        <f t="shared" si="69"/>
        <v>7.385127695571609</v>
      </c>
      <c r="N207">
        <f t="shared" si="70"/>
        <v>14.755910412843544</v>
      </c>
      <c r="O207">
        <f t="shared" si="71"/>
        <v>189.59636920267477</v>
      </c>
      <c r="P207">
        <f t="shared" si="72"/>
        <v>378.82446368972882</v>
      </c>
    </row>
    <row r="208" spans="1:16" x14ac:dyDescent="0.25">
      <c r="A208">
        <v>2013</v>
      </c>
      <c r="B208" t="s">
        <v>18</v>
      </c>
      <c r="C208">
        <v>3684</v>
      </c>
      <c r="D208">
        <v>98</v>
      </c>
      <c r="E208">
        <v>405</v>
      </c>
      <c r="F208">
        <v>247</v>
      </c>
      <c r="G208">
        <v>2512</v>
      </c>
      <c r="H208">
        <v>3164</v>
      </c>
      <c r="I208">
        <v>178855</v>
      </c>
      <c r="J208">
        <v>803369</v>
      </c>
      <c r="K208">
        <f t="shared" si="62"/>
        <v>205.97690866903358</v>
      </c>
      <c r="L208">
        <f t="shared" si="63"/>
        <v>458.56885192234205</v>
      </c>
      <c r="M208">
        <f t="shared" si="69"/>
        <v>5.4792988733890589</v>
      </c>
      <c r="N208">
        <f t="shared" si="70"/>
        <v>12.198628525621476</v>
      </c>
      <c r="O208">
        <f t="shared" si="71"/>
        <v>176.90307791227531</v>
      </c>
      <c r="P208">
        <f t="shared" si="72"/>
        <v>393.84143525577906</v>
      </c>
    </row>
    <row r="209" spans="1:16" x14ac:dyDescent="0.25">
      <c r="A209">
        <v>2013</v>
      </c>
      <c r="B209" t="s">
        <v>19</v>
      </c>
      <c r="C209">
        <v>859</v>
      </c>
      <c r="D209">
        <v>13</v>
      </c>
      <c r="E209">
        <v>59</v>
      </c>
      <c r="F209">
        <v>36</v>
      </c>
      <c r="G209">
        <v>529</v>
      </c>
      <c r="H209">
        <v>624</v>
      </c>
      <c r="I209">
        <v>28568</v>
      </c>
      <c r="J209">
        <v>100044</v>
      </c>
      <c r="K209">
        <f t="shared" si="62"/>
        <v>300.68608232987958</v>
      </c>
      <c r="L209">
        <f t="shared" si="63"/>
        <v>858.62220622925906</v>
      </c>
      <c r="M209">
        <f t="shared" si="69"/>
        <v>4.5505460655278638</v>
      </c>
      <c r="N209">
        <f t="shared" si="70"/>
        <v>12.994282515693095</v>
      </c>
      <c r="O209">
        <f t="shared" si="71"/>
        <v>218.42621114533742</v>
      </c>
      <c r="P209">
        <f t="shared" si="72"/>
        <v>623.7255607532685</v>
      </c>
    </row>
    <row r="210" spans="1:16" x14ac:dyDescent="0.25">
      <c r="A210">
        <v>2013</v>
      </c>
      <c r="B210" t="s">
        <v>20</v>
      </c>
      <c r="C210">
        <v>1270</v>
      </c>
      <c r="D210">
        <v>17</v>
      </c>
      <c r="E210">
        <v>98</v>
      </c>
      <c r="F210">
        <v>60</v>
      </c>
      <c r="G210">
        <v>819</v>
      </c>
      <c r="H210">
        <v>977</v>
      </c>
      <c r="I210">
        <v>59998</v>
      </c>
      <c r="J210">
        <v>162352</v>
      </c>
      <c r="K210">
        <f t="shared" si="62"/>
        <v>211.67372245741524</v>
      </c>
      <c r="L210">
        <f t="shared" si="63"/>
        <v>782.25091159948749</v>
      </c>
      <c r="M210">
        <f t="shared" si="69"/>
        <v>2.8334277809260313</v>
      </c>
      <c r="N210">
        <f t="shared" si="70"/>
        <v>10.471075194638809</v>
      </c>
      <c r="O210">
        <f t="shared" si="71"/>
        <v>162.83876129204307</v>
      </c>
      <c r="P210">
        <f t="shared" si="72"/>
        <v>601.77885089188919</v>
      </c>
    </row>
    <row r="211" spans="1:16" x14ac:dyDescent="0.25">
      <c r="A211">
        <v>2013</v>
      </c>
      <c r="B211" t="s">
        <v>23</v>
      </c>
      <c r="C211">
        <f>SUM(C196:C210)</f>
        <v>73276</v>
      </c>
      <c r="D211">
        <f t="shared" ref="D211" si="73">SUM(D196:D210)</f>
        <v>1623</v>
      </c>
      <c r="E211">
        <f t="shared" ref="E211" si="74">SUM(E196:E210)</f>
        <v>7430</v>
      </c>
      <c r="F211">
        <f t="shared" ref="F211" si="75">SUM(F196:F210)</f>
        <v>4416</v>
      </c>
      <c r="G211">
        <f t="shared" ref="G211" si="76">SUM(G196:G210)</f>
        <v>47746</v>
      </c>
      <c r="H211">
        <f t="shared" ref="H211" si="77">SUM(H196:H210)</f>
        <v>59592</v>
      </c>
      <c r="I211">
        <v>4263084</v>
      </c>
      <c r="J211">
        <v>16918550</v>
      </c>
      <c r="K211">
        <f t="shared" si="62"/>
        <v>171.88495464785586</v>
      </c>
      <c r="L211">
        <f t="shared" si="63"/>
        <v>433.11040248721076</v>
      </c>
      <c r="M211">
        <f t="shared" si="69"/>
        <v>3.8071030268228352</v>
      </c>
      <c r="N211">
        <f t="shared" si="70"/>
        <v>9.5930206784860399</v>
      </c>
      <c r="O211">
        <f t="shared" si="71"/>
        <v>139.78612666323252</v>
      </c>
      <c r="P211">
        <f t="shared" si="72"/>
        <v>352.22876664962422</v>
      </c>
    </row>
    <row r="212" spans="1:16" x14ac:dyDescent="0.25">
      <c r="A212">
        <v>2014</v>
      </c>
      <c r="B212" t="s">
        <v>21</v>
      </c>
      <c r="C212">
        <v>1406</v>
      </c>
      <c r="D212">
        <v>41</v>
      </c>
      <c r="E212">
        <v>143</v>
      </c>
      <c r="F212">
        <v>114</v>
      </c>
      <c r="G212">
        <v>977</v>
      </c>
      <c r="H212">
        <v>1234</v>
      </c>
      <c r="I212">
        <v>69105</v>
      </c>
      <c r="J212">
        <v>215700</v>
      </c>
      <c r="K212">
        <f t="shared" si="62"/>
        <v>203.45850517328702</v>
      </c>
      <c r="L212">
        <f t="shared" si="63"/>
        <v>651.83124710245704</v>
      </c>
      <c r="M212">
        <f t="shared" si="69"/>
        <v>5.9330005064756532</v>
      </c>
      <c r="N212">
        <f t="shared" si="70"/>
        <v>19.007881316643488</v>
      </c>
      <c r="O212">
        <f t="shared" si="71"/>
        <v>178.56884451197453</v>
      </c>
      <c r="P212">
        <f t="shared" si="72"/>
        <v>572.09086694483074</v>
      </c>
    </row>
    <row r="213" spans="1:16" x14ac:dyDescent="0.25">
      <c r="A213">
        <v>2014</v>
      </c>
      <c r="B213" t="s">
        <v>8</v>
      </c>
      <c r="C213">
        <v>1579</v>
      </c>
      <c r="D213">
        <v>44</v>
      </c>
      <c r="E213">
        <v>108</v>
      </c>
      <c r="F213">
        <v>68</v>
      </c>
      <c r="G213">
        <v>915</v>
      </c>
      <c r="H213">
        <v>1091</v>
      </c>
      <c r="I213">
        <v>118031</v>
      </c>
      <c r="J213">
        <v>315314</v>
      </c>
      <c r="K213">
        <f t="shared" si="62"/>
        <v>133.77841414543636</v>
      </c>
      <c r="L213">
        <f t="shared" si="63"/>
        <v>500.77066035761175</v>
      </c>
      <c r="M213">
        <f t="shared" si="69"/>
        <v>3.7278342130457252</v>
      </c>
      <c r="N213">
        <f t="shared" si="70"/>
        <v>13.954343923834655</v>
      </c>
      <c r="O213">
        <f t="shared" si="71"/>
        <v>92.433343782565601</v>
      </c>
      <c r="P213">
        <f t="shared" si="72"/>
        <v>346.004300475082</v>
      </c>
    </row>
    <row r="214" spans="1:16" x14ac:dyDescent="0.25">
      <c r="A214">
        <v>2014</v>
      </c>
      <c r="B214" t="s">
        <v>9</v>
      </c>
      <c r="C214">
        <v>1766</v>
      </c>
      <c r="D214">
        <v>79</v>
      </c>
      <c r="E214">
        <v>186</v>
      </c>
      <c r="F214">
        <v>107</v>
      </c>
      <c r="G214">
        <v>1440</v>
      </c>
      <c r="H214">
        <v>1733</v>
      </c>
      <c r="I214">
        <v>167813</v>
      </c>
      <c r="J214">
        <v>584824</v>
      </c>
      <c r="K214">
        <f t="shared" si="62"/>
        <v>105.2361855160208</v>
      </c>
      <c r="L214">
        <f t="shared" si="63"/>
        <v>301.97119133277704</v>
      </c>
      <c r="M214">
        <f t="shared" si="69"/>
        <v>4.7076209828797531</v>
      </c>
      <c r="N214">
        <f t="shared" si="70"/>
        <v>13.508337551126495</v>
      </c>
      <c r="O214">
        <f t="shared" si="71"/>
        <v>103.2697109282356</v>
      </c>
      <c r="P214">
        <f t="shared" si="72"/>
        <v>296.32846805192673</v>
      </c>
    </row>
    <row r="215" spans="1:16" x14ac:dyDescent="0.25">
      <c r="A215">
        <v>2014</v>
      </c>
      <c r="B215" t="s">
        <v>10</v>
      </c>
      <c r="C215">
        <v>1643</v>
      </c>
      <c r="D215">
        <v>50</v>
      </c>
      <c r="E215">
        <v>195</v>
      </c>
      <c r="F215">
        <v>113</v>
      </c>
      <c r="G215">
        <v>1051</v>
      </c>
      <c r="H215">
        <v>1359</v>
      </c>
      <c r="I215">
        <v>92931</v>
      </c>
      <c r="J215">
        <v>279800</v>
      </c>
      <c r="K215">
        <f t="shared" si="62"/>
        <v>176.79783925708321</v>
      </c>
      <c r="L215">
        <f t="shared" si="63"/>
        <v>587.20514653323801</v>
      </c>
      <c r="M215">
        <f t="shared" si="69"/>
        <v>5.3803359481766044</v>
      </c>
      <c r="N215">
        <f t="shared" si="70"/>
        <v>17.869907076483202</v>
      </c>
      <c r="O215">
        <f t="shared" si="71"/>
        <v>146.23753107144012</v>
      </c>
      <c r="P215">
        <f t="shared" si="72"/>
        <v>485.70407433881343</v>
      </c>
    </row>
    <row r="216" spans="1:16" x14ac:dyDescent="0.25">
      <c r="A216">
        <v>2014</v>
      </c>
      <c r="B216" t="s">
        <v>11</v>
      </c>
      <c r="C216">
        <v>3526</v>
      </c>
      <c r="D216">
        <v>60</v>
      </c>
      <c r="E216">
        <v>353</v>
      </c>
      <c r="F216">
        <v>135</v>
      </c>
      <c r="G216">
        <v>2391</v>
      </c>
      <c r="H216">
        <v>2879</v>
      </c>
      <c r="I216">
        <v>191446</v>
      </c>
      <c r="J216">
        <v>726711</v>
      </c>
      <c r="K216">
        <f t="shared" si="62"/>
        <v>184.17726147320914</v>
      </c>
      <c r="L216">
        <f t="shared" si="63"/>
        <v>485.19975616166533</v>
      </c>
      <c r="M216">
        <f t="shared" si="69"/>
        <v>3.1340430199638538</v>
      </c>
      <c r="N216">
        <f t="shared" si="70"/>
        <v>8.2563770192002046</v>
      </c>
      <c r="O216">
        <f t="shared" si="71"/>
        <v>150.38183090793225</v>
      </c>
      <c r="P216">
        <f t="shared" si="72"/>
        <v>396.16849063795649</v>
      </c>
    </row>
    <row r="217" spans="1:16" x14ac:dyDescent="0.25">
      <c r="A217">
        <v>2014</v>
      </c>
      <c r="B217" t="s">
        <v>12</v>
      </c>
      <c r="C217">
        <v>8140</v>
      </c>
      <c r="D217">
        <v>131</v>
      </c>
      <c r="E217">
        <v>621</v>
      </c>
      <c r="F217">
        <v>403</v>
      </c>
      <c r="G217">
        <v>4541</v>
      </c>
      <c r="H217">
        <v>5565</v>
      </c>
      <c r="I217">
        <v>472143</v>
      </c>
      <c r="J217">
        <v>1760688</v>
      </c>
      <c r="K217">
        <f t="shared" si="62"/>
        <v>172.4053941284738</v>
      </c>
      <c r="L217">
        <f t="shared" si="63"/>
        <v>462.31927519242475</v>
      </c>
      <c r="M217">
        <f t="shared" si="69"/>
        <v>2.774583124180598</v>
      </c>
      <c r="N217">
        <f t="shared" si="70"/>
        <v>7.4402733476913578</v>
      </c>
      <c r="O217">
        <f t="shared" si="71"/>
        <v>117.86683271805364</v>
      </c>
      <c r="P217">
        <f t="shared" si="72"/>
        <v>316.06962732749929</v>
      </c>
    </row>
    <row r="218" spans="1:16" x14ac:dyDescent="0.25">
      <c r="A218">
        <v>2014</v>
      </c>
      <c r="B218" t="s">
        <v>13</v>
      </c>
      <c r="C218">
        <v>25892</v>
      </c>
      <c r="D218">
        <v>431</v>
      </c>
      <c r="E218">
        <v>2234</v>
      </c>
      <c r="F218">
        <v>1126</v>
      </c>
      <c r="G218">
        <v>12785</v>
      </c>
      <c r="H218">
        <v>16145</v>
      </c>
      <c r="I218">
        <v>1855430</v>
      </c>
      <c r="J218">
        <v>6902488</v>
      </c>
      <c r="K218">
        <f t="shared" si="62"/>
        <v>139.54716696399217</v>
      </c>
      <c r="L218">
        <f t="shared" si="63"/>
        <v>375.1111193529058</v>
      </c>
      <c r="M218">
        <f t="shared" si="69"/>
        <v>2.3229116700710883</v>
      </c>
      <c r="N218">
        <f t="shared" si="70"/>
        <v>6.2441253067010036</v>
      </c>
      <c r="O218">
        <f t="shared" si="71"/>
        <v>87.014869868440186</v>
      </c>
      <c r="P218">
        <f t="shared" si="72"/>
        <v>233.90116723129398</v>
      </c>
    </row>
    <row r="219" spans="1:16" x14ac:dyDescent="0.25">
      <c r="A219">
        <v>2014</v>
      </c>
      <c r="B219" t="s">
        <v>14</v>
      </c>
      <c r="C219">
        <v>5044</v>
      </c>
      <c r="D219">
        <v>119</v>
      </c>
      <c r="E219">
        <v>445</v>
      </c>
      <c r="F219">
        <v>300</v>
      </c>
      <c r="G219">
        <v>2976</v>
      </c>
      <c r="H219">
        <v>3721</v>
      </c>
      <c r="I219">
        <v>244369</v>
      </c>
      <c r="J219">
        <v>887769</v>
      </c>
      <c r="K219">
        <f t="shared" si="62"/>
        <v>206.40915991799287</v>
      </c>
      <c r="L219">
        <f t="shared" si="63"/>
        <v>568.16581790983912</v>
      </c>
      <c r="M219">
        <f t="shared" si="69"/>
        <v>4.8696847799843681</v>
      </c>
      <c r="N219">
        <f t="shared" si="70"/>
        <v>13.404387853146483</v>
      </c>
      <c r="O219">
        <f t="shared" si="71"/>
        <v>152.26972324640195</v>
      </c>
      <c r="P219">
        <f t="shared" si="72"/>
        <v>419.14056471897527</v>
      </c>
    </row>
    <row r="220" spans="1:16" x14ac:dyDescent="0.25">
      <c r="A220">
        <v>2014</v>
      </c>
      <c r="B220" t="s">
        <v>15</v>
      </c>
      <c r="C220">
        <v>6332</v>
      </c>
      <c r="D220">
        <v>120</v>
      </c>
      <c r="E220">
        <v>621</v>
      </c>
      <c r="F220">
        <v>358</v>
      </c>
      <c r="G220">
        <v>3922</v>
      </c>
      <c r="H220">
        <v>4901</v>
      </c>
      <c r="I220">
        <v>307143</v>
      </c>
      <c r="J220">
        <v>1017578</v>
      </c>
      <c r="K220">
        <f t="shared" si="62"/>
        <v>206.15804364742155</v>
      </c>
      <c r="L220">
        <f t="shared" si="63"/>
        <v>622.26188066172813</v>
      </c>
      <c r="M220">
        <f t="shared" si="69"/>
        <v>3.906974926988406</v>
      </c>
      <c r="N220">
        <f t="shared" si="70"/>
        <v>11.7927077825975</v>
      </c>
      <c r="O220">
        <f t="shared" si="71"/>
        <v>159.56736764308479</v>
      </c>
      <c r="P220">
        <f t="shared" si="72"/>
        <v>481.63384035425292</v>
      </c>
    </row>
    <row r="221" spans="1:16" x14ac:dyDescent="0.25">
      <c r="A221">
        <v>2014</v>
      </c>
      <c r="B221" t="s">
        <v>16</v>
      </c>
      <c r="C221">
        <v>10341</v>
      </c>
      <c r="D221">
        <v>246</v>
      </c>
      <c r="E221">
        <v>1218</v>
      </c>
      <c r="F221">
        <v>553</v>
      </c>
      <c r="G221">
        <v>6928</v>
      </c>
      <c r="H221">
        <v>8699</v>
      </c>
      <c r="I221">
        <v>487044</v>
      </c>
      <c r="J221">
        <v>2002238</v>
      </c>
      <c r="K221">
        <f t="shared" si="62"/>
        <v>212.32167935545863</v>
      </c>
      <c r="L221">
        <f t="shared" si="63"/>
        <v>516.47206775618076</v>
      </c>
      <c r="M221">
        <f t="shared" si="69"/>
        <v>5.0508783600660312</v>
      </c>
      <c r="N221">
        <f t="shared" si="70"/>
        <v>12.286251684365194</v>
      </c>
      <c r="O221">
        <f t="shared" si="71"/>
        <v>178.60809290331059</v>
      </c>
      <c r="P221">
        <f t="shared" si="72"/>
        <v>434.46383496867003</v>
      </c>
    </row>
    <row r="222" spans="1:16" x14ac:dyDescent="0.25">
      <c r="A222">
        <v>2014</v>
      </c>
      <c r="B222" t="s">
        <v>17</v>
      </c>
      <c r="C222">
        <v>5011</v>
      </c>
      <c r="D222">
        <v>129</v>
      </c>
      <c r="E222">
        <v>541</v>
      </c>
      <c r="F222">
        <v>293</v>
      </c>
      <c r="G222">
        <v>3474</v>
      </c>
      <c r="H222">
        <v>4308</v>
      </c>
      <c r="I222">
        <v>195115</v>
      </c>
      <c r="J222">
        <v>939683</v>
      </c>
      <c r="K222">
        <f t="shared" si="62"/>
        <v>256.82289931578811</v>
      </c>
      <c r="L222">
        <f t="shared" si="63"/>
        <v>533.26494147494418</v>
      </c>
      <c r="M222">
        <f t="shared" si="69"/>
        <v>6.6114855341721546</v>
      </c>
      <c r="N222">
        <f t="shared" si="70"/>
        <v>13.72803381565911</v>
      </c>
      <c r="O222">
        <f t="shared" si="71"/>
        <v>220.79286574584219</v>
      </c>
      <c r="P222">
        <f t="shared" si="72"/>
        <v>458.4524781229415</v>
      </c>
    </row>
    <row r="223" spans="1:16" x14ac:dyDescent="0.25">
      <c r="A223">
        <v>2014</v>
      </c>
      <c r="B223" t="s">
        <v>22</v>
      </c>
      <c r="C223">
        <v>1602</v>
      </c>
      <c r="D223">
        <v>54</v>
      </c>
      <c r="E223">
        <v>177</v>
      </c>
      <c r="F223">
        <v>123</v>
      </c>
      <c r="G223">
        <v>1198</v>
      </c>
      <c r="H223">
        <v>1498</v>
      </c>
      <c r="I223">
        <v>79857</v>
      </c>
      <c r="J223">
        <v>375758</v>
      </c>
      <c r="K223">
        <f t="shared" si="62"/>
        <v>200.60858785078327</v>
      </c>
      <c r="L223">
        <f t="shared" si="63"/>
        <v>426.33822832780675</v>
      </c>
      <c r="M223">
        <f t="shared" si="69"/>
        <v>6.7620872309252791</v>
      </c>
      <c r="N223">
        <f t="shared" si="70"/>
        <v>14.370951516667644</v>
      </c>
      <c r="O223">
        <f t="shared" si="71"/>
        <v>187.58530873937161</v>
      </c>
      <c r="P223">
        <f t="shared" si="72"/>
        <v>398.66084022163199</v>
      </c>
    </row>
    <row r="224" spans="1:16" x14ac:dyDescent="0.25">
      <c r="A224">
        <v>2014</v>
      </c>
      <c r="B224" t="s">
        <v>18</v>
      </c>
      <c r="C224">
        <v>4048</v>
      </c>
      <c r="D224">
        <v>95</v>
      </c>
      <c r="E224">
        <v>464</v>
      </c>
      <c r="F224">
        <v>234</v>
      </c>
      <c r="G224">
        <v>2667</v>
      </c>
      <c r="H224">
        <v>3365</v>
      </c>
      <c r="I224">
        <v>193559</v>
      </c>
      <c r="J224">
        <v>809703</v>
      </c>
      <c r="K224">
        <f t="shared" si="62"/>
        <v>209.13519908658341</v>
      </c>
      <c r="L224">
        <f t="shared" si="63"/>
        <v>499.93639643177806</v>
      </c>
      <c r="M224">
        <f t="shared" si="69"/>
        <v>4.9080642078126049</v>
      </c>
      <c r="N224">
        <f t="shared" si="70"/>
        <v>11.732697050646966</v>
      </c>
      <c r="O224">
        <f t="shared" si="71"/>
        <v>173.84880062409911</v>
      </c>
      <c r="P224">
        <f t="shared" si="72"/>
        <v>415.5844797413373</v>
      </c>
    </row>
    <row r="225" spans="1:16" x14ac:dyDescent="0.25">
      <c r="A225">
        <v>2014</v>
      </c>
      <c r="B225" t="s">
        <v>19</v>
      </c>
      <c r="C225">
        <v>869</v>
      </c>
      <c r="D225">
        <v>12</v>
      </c>
      <c r="E225">
        <v>61</v>
      </c>
      <c r="F225">
        <v>28</v>
      </c>
      <c r="G225">
        <v>429</v>
      </c>
      <c r="H225">
        <v>518</v>
      </c>
      <c r="I225">
        <v>31549</v>
      </c>
      <c r="J225">
        <v>100822</v>
      </c>
      <c r="K225">
        <f t="shared" si="62"/>
        <v>275.44454657833847</v>
      </c>
      <c r="L225">
        <f t="shared" si="63"/>
        <v>861.91505822141994</v>
      </c>
      <c r="M225">
        <f t="shared" si="69"/>
        <v>3.8036070873878729</v>
      </c>
      <c r="N225">
        <f t="shared" si="70"/>
        <v>11.90216421019222</v>
      </c>
      <c r="O225">
        <f t="shared" si="71"/>
        <v>164.18903927224318</v>
      </c>
      <c r="P225">
        <f t="shared" si="72"/>
        <v>513.77675507329741</v>
      </c>
    </row>
    <row r="226" spans="1:16" x14ac:dyDescent="0.25">
      <c r="A226">
        <v>2014</v>
      </c>
      <c r="B226" t="s">
        <v>20</v>
      </c>
      <c r="C226">
        <v>1246</v>
      </c>
      <c r="D226">
        <v>19</v>
      </c>
      <c r="E226">
        <v>90</v>
      </c>
      <c r="F226">
        <v>57</v>
      </c>
      <c r="G226">
        <v>722</v>
      </c>
      <c r="H226">
        <v>869</v>
      </c>
      <c r="I226">
        <v>63129</v>
      </c>
      <c r="J226">
        <v>163400</v>
      </c>
      <c r="K226">
        <f t="shared" si="62"/>
        <v>197.37363176986804</v>
      </c>
      <c r="L226">
        <f t="shared" si="63"/>
        <v>762.54589963280296</v>
      </c>
      <c r="M226">
        <f t="shared" si="69"/>
        <v>3.0097102757845047</v>
      </c>
      <c r="N226">
        <f t="shared" si="70"/>
        <v>11.627906976744187</v>
      </c>
      <c r="O226">
        <f t="shared" si="71"/>
        <v>137.65464366614393</v>
      </c>
      <c r="P226">
        <f t="shared" si="72"/>
        <v>531.82374541003674</v>
      </c>
    </row>
    <row r="227" spans="1:16" x14ac:dyDescent="0.25">
      <c r="A227">
        <v>2014</v>
      </c>
      <c r="B227" t="s">
        <v>23</v>
      </c>
      <c r="C227">
        <f>SUM(C212:C226)</f>
        <v>78445</v>
      </c>
      <c r="D227">
        <f t="shared" ref="D227" si="78">SUM(D212:D226)</f>
        <v>1630</v>
      </c>
      <c r="E227">
        <f t="shared" ref="E227" si="79">SUM(E212:E226)</f>
        <v>7457</v>
      </c>
      <c r="F227">
        <f t="shared" ref="F227" si="80">SUM(F212:F226)</f>
        <v>4012</v>
      </c>
      <c r="G227">
        <f t="shared" ref="G227" si="81">SUM(G212:G226)</f>
        <v>46416</v>
      </c>
      <c r="H227">
        <f t="shared" ref="H227" si="82">SUM(H212:H226)</f>
        <v>57885</v>
      </c>
      <c r="I227">
        <f>SUM(I212:I226)</f>
        <v>4568664</v>
      </c>
      <c r="J227">
        <v>17082387</v>
      </c>
      <c r="K227">
        <f t="shared" si="62"/>
        <v>171.70227445047391</v>
      </c>
      <c r="L227">
        <f t="shared" si="63"/>
        <v>459.215682211157</v>
      </c>
      <c r="M227">
        <f t="shared" si="69"/>
        <v>3.5677826165373512</v>
      </c>
      <c r="N227">
        <f t="shared" si="70"/>
        <v>9.5419919944443361</v>
      </c>
      <c r="O227">
        <f t="shared" si="71"/>
        <v>126.70005936089849</v>
      </c>
      <c r="P227">
        <f t="shared" si="72"/>
        <v>338.8577954591475</v>
      </c>
    </row>
    <row r="228" spans="1:16" x14ac:dyDescent="0.25">
      <c r="A228">
        <v>2015</v>
      </c>
      <c r="B228" t="s">
        <v>21</v>
      </c>
      <c r="C228">
        <v>1344</v>
      </c>
      <c r="D228">
        <v>48</v>
      </c>
      <c r="E228">
        <v>150</v>
      </c>
      <c r="F228">
        <v>96</v>
      </c>
      <c r="G228">
        <v>921</v>
      </c>
      <c r="H228">
        <v>1167</v>
      </c>
      <c r="I228">
        <v>72963</v>
      </c>
      <c r="J228">
        <v>219154</v>
      </c>
      <c r="K228">
        <f t="shared" si="62"/>
        <v>184.20295218124255</v>
      </c>
      <c r="L228">
        <f t="shared" si="63"/>
        <v>613.26738275368007</v>
      </c>
      <c r="M228">
        <f t="shared" si="69"/>
        <v>6.5786768636158053</v>
      </c>
      <c r="N228">
        <f t="shared" si="70"/>
        <v>21.902406526917144</v>
      </c>
      <c r="O228">
        <f t="shared" si="71"/>
        <v>159.94408124665924</v>
      </c>
      <c r="P228">
        <f t="shared" si="72"/>
        <v>532.50225868567316</v>
      </c>
    </row>
    <row r="229" spans="1:16" x14ac:dyDescent="0.25">
      <c r="A229">
        <v>2015</v>
      </c>
      <c r="B229" t="s">
        <v>8</v>
      </c>
      <c r="C229">
        <v>1568</v>
      </c>
      <c r="D229">
        <v>35</v>
      </c>
      <c r="E229">
        <v>119</v>
      </c>
      <c r="F229">
        <v>55</v>
      </c>
      <c r="G229">
        <v>907</v>
      </c>
      <c r="H229">
        <v>1081</v>
      </c>
      <c r="I229">
        <v>121756</v>
      </c>
      <c r="J229">
        <v>320395</v>
      </c>
      <c r="K229">
        <f t="shared" si="62"/>
        <v>128.78215447288019</v>
      </c>
      <c r="L229">
        <f t="shared" si="63"/>
        <v>489.39590193355076</v>
      </c>
      <c r="M229">
        <f t="shared" si="69"/>
        <v>2.8746016623410755</v>
      </c>
      <c r="N229">
        <f t="shared" si="70"/>
        <v>10.924015668159615</v>
      </c>
      <c r="O229">
        <f t="shared" si="71"/>
        <v>88.784125628305802</v>
      </c>
      <c r="P229">
        <f t="shared" si="72"/>
        <v>337.39602677944413</v>
      </c>
    </row>
    <row r="230" spans="1:16" x14ac:dyDescent="0.25">
      <c r="A230">
        <v>2015</v>
      </c>
      <c r="B230" t="s">
        <v>9</v>
      </c>
      <c r="C230">
        <v>1991</v>
      </c>
      <c r="D230">
        <v>73</v>
      </c>
      <c r="E230">
        <v>193</v>
      </c>
      <c r="F230">
        <v>89</v>
      </c>
      <c r="G230">
        <v>1504</v>
      </c>
      <c r="H230">
        <v>1786</v>
      </c>
      <c r="I230">
        <v>169229</v>
      </c>
      <c r="J230">
        <v>592394</v>
      </c>
      <c r="K230">
        <f t="shared" si="62"/>
        <v>117.65122999013172</v>
      </c>
      <c r="L230">
        <f t="shared" si="63"/>
        <v>336.09388346269543</v>
      </c>
      <c r="M230">
        <f t="shared" si="69"/>
        <v>4.3136814612152765</v>
      </c>
      <c r="N230">
        <f t="shared" si="70"/>
        <v>12.32287970506116</v>
      </c>
      <c r="O230">
        <f t="shared" si="71"/>
        <v>105.53746698260936</v>
      </c>
      <c r="P230">
        <f t="shared" si="72"/>
        <v>301.48853634574289</v>
      </c>
    </row>
    <row r="231" spans="1:16" x14ac:dyDescent="0.25">
      <c r="A231">
        <v>2015</v>
      </c>
      <c r="B231" t="s">
        <v>10</v>
      </c>
      <c r="C231">
        <v>1329</v>
      </c>
      <c r="D231">
        <v>35</v>
      </c>
      <c r="E231">
        <v>152</v>
      </c>
      <c r="F231">
        <v>67</v>
      </c>
      <c r="G231">
        <v>821</v>
      </c>
      <c r="H231">
        <v>1040</v>
      </c>
      <c r="I231">
        <v>92202</v>
      </c>
      <c r="J231">
        <v>281922</v>
      </c>
      <c r="K231">
        <f t="shared" si="62"/>
        <v>144.1400403461964</v>
      </c>
      <c r="L231">
        <f t="shared" si="63"/>
        <v>471.40698491071998</v>
      </c>
      <c r="M231">
        <f t="shared" si="69"/>
        <v>3.7960131016680769</v>
      </c>
      <c r="N231">
        <f t="shared" si="70"/>
        <v>12.414781393435062</v>
      </c>
      <c r="O231">
        <f t="shared" si="71"/>
        <v>112.79581787813714</v>
      </c>
      <c r="P231">
        <f t="shared" si="72"/>
        <v>368.89636140492763</v>
      </c>
    </row>
    <row r="232" spans="1:16" x14ac:dyDescent="0.25">
      <c r="A232">
        <v>2015</v>
      </c>
      <c r="B232" t="s">
        <v>11</v>
      </c>
      <c r="C232">
        <v>2867</v>
      </c>
      <c r="D232">
        <v>74</v>
      </c>
      <c r="E232">
        <v>281</v>
      </c>
      <c r="F232">
        <v>105</v>
      </c>
      <c r="G232">
        <v>1707</v>
      </c>
      <c r="H232">
        <v>2093</v>
      </c>
      <c r="I232">
        <v>199497</v>
      </c>
      <c r="J232">
        <v>737002</v>
      </c>
      <c r="K232">
        <f t="shared" si="62"/>
        <v>143.71143425715675</v>
      </c>
      <c r="L232">
        <f t="shared" si="63"/>
        <v>389.00844231087564</v>
      </c>
      <c r="M232">
        <f t="shared" si="69"/>
        <v>3.7093289623402859</v>
      </c>
      <c r="N232">
        <f t="shared" si="70"/>
        <v>10.040678315662644</v>
      </c>
      <c r="O232">
        <f t="shared" si="71"/>
        <v>104.91385835375971</v>
      </c>
      <c r="P232">
        <f t="shared" si="72"/>
        <v>283.98837452272858</v>
      </c>
    </row>
    <row r="233" spans="1:16" x14ac:dyDescent="0.25">
      <c r="A233">
        <v>2015</v>
      </c>
      <c r="B233" t="s">
        <v>12</v>
      </c>
      <c r="C233">
        <v>9260</v>
      </c>
      <c r="D233">
        <v>118</v>
      </c>
      <c r="E233">
        <v>848</v>
      </c>
      <c r="F233">
        <v>393</v>
      </c>
      <c r="G233">
        <v>5320</v>
      </c>
      <c r="H233">
        <v>6561</v>
      </c>
      <c r="I233">
        <v>494732</v>
      </c>
      <c r="J233">
        <v>1779091</v>
      </c>
      <c r="K233">
        <f t="shared" si="62"/>
        <v>187.17204466256479</v>
      </c>
      <c r="L233">
        <f t="shared" si="63"/>
        <v>520.49052015889015</v>
      </c>
      <c r="M233">
        <f t="shared" si="69"/>
        <v>2.3851297268015816</v>
      </c>
      <c r="N233">
        <f t="shared" si="70"/>
        <v>6.6326005808584272</v>
      </c>
      <c r="O233">
        <f t="shared" si="71"/>
        <v>132.61725540292522</v>
      </c>
      <c r="P233">
        <f t="shared" si="72"/>
        <v>368.78383399162834</v>
      </c>
    </row>
    <row r="234" spans="1:16" x14ac:dyDescent="0.25">
      <c r="A234">
        <v>2015</v>
      </c>
      <c r="B234" t="s">
        <v>13</v>
      </c>
      <c r="C234">
        <v>27014</v>
      </c>
      <c r="D234">
        <v>413</v>
      </c>
      <c r="E234">
        <v>2255</v>
      </c>
      <c r="F234">
        <v>1103</v>
      </c>
      <c r="G234">
        <v>12798</v>
      </c>
      <c r="H234">
        <v>16156</v>
      </c>
      <c r="I234">
        <v>1906209</v>
      </c>
      <c r="J234">
        <v>6972597</v>
      </c>
      <c r="K234">
        <f t="shared" si="62"/>
        <v>141.71583493730228</v>
      </c>
      <c r="L234">
        <f t="shared" si="63"/>
        <v>387.43096725653294</v>
      </c>
      <c r="M234">
        <f t="shared" si="69"/>
        <v>2.1666039767937306</v>
      </c>
      <c r="N234">
        <f t="shared" si="70"/>
        <v>5.9231875870640449</v>
      </c>
      <c r="O234">
        <f t="shared" si="71"/>
        <v>84.754609804066604</v>
      </c>
      <c r="P234">
        <f t="shared" si="72"/>
        <v>231.70706696514944</v>
      </c>
    </row>
    <row r="235" spans="1:16" x14ac:dyDescent="0.25">
      <c r="A235">
        <v>2015</v>
      </c>
      <c r="B235" t="s">
        <v>14</v>
      </c>
      <c r="C235">
        <v>4509</v>
      </c>
      <c r="D235">
        <v>164</v>
      </c>
      <c r="E235">
        <v>457</v>
      </c>
      <c r="F235">
        <v>292</v>
      </c>
      <c r="G235">
        <v>2459</v>
      </c>
      <c r="H235">
        <v>3208</v>
      </c>
      <c r="I235">
        <v>258564</v>
      </c>
      <c r="J235">
        <v>896698</v>
      </c>
      <c r="K235">
        <f t="shared" si="62"/>
        <v>174.38622546062095</v>
      </c>
      <c r="L235">
        <f t="shared" si="63"/>
        <v>502.8448820004059</v>
      </c>
      <c r="M235">
        <f t="shared" si="69"/>
        <v>6.3427236583592457</v>
      </c>
      <c r="N235">
        <f t="shared" si="70"/>
        <v>18.28932371879942</v>
      </c>
      <c r="O235">
        <f t="shared" si="71"/>
        <v>124.06986278058817</v>
      </c>
      <c r="P235">
        <f t="shared" si="72"/>
        <v>357.75701518236906</v>
      </c>
    </row>
    <row r="236" spans="1:16" x14ac:dyDescent="0.25">
      <c r="A236">
        <v>2015</v>
      </c>
      <c r="B236" t="s">
        <v>15</v>
      </c>
      <c r="C236">
        <v>6308</v>
      </c>
      <c r="D236">
        <v>138</v>
      </c>
      <c r="E236">
        <v>602</v>
      </c>
      <c r="F236">
        <v>345</v>
      </c>
      <c r="G236">
        <v>4045</v>
      </c>
      <c r="H236">
        <v>4992</v>
      </c>
      <c r="I236">
        <v>321842</v>
      </c>
      <c r="J236">
        <v>1026701</v>
      </c>
      <c r="K236">
        <f t="shared" si="62"/>
        <v>195.99679345765935</v>
      </c>
      <c r="L236">
        <f t="shared" si="63"/>
        <v>614.39503808801192</v>
      </c>
      <c r="M236">
        <f t="shared" si="69"/>
        <v>4.287818246220195</v>
      </c>
      <c r="N236">
        <f t="shared" si="70"/>
        <v>13.441108949927973</v>
      </c>
      <c r="O236">
        <f t="shared" si="71"/>
        <v>155.10716438500879</v>
      </c>
      <c r="P236">
        <f t="shared" si="72"/>
        <v>486.21750636261191</v>
      </c>
    </row>
    <row r="237" spans="1:16" x14ac:dyDescent="0.25">
      <c r="A237">
        <v>2015</v>
      </c>
      <c r="B237" t="s">
        <v>16</v>
      </c>
      <c r="C237">
        <v>10702</v>
      </c>
      <c r="D237">
        <v>237</v>
      </c>
      <c r="E237">
        <v>1292</v>
      </c>
      <c r="F237">
        <v>551</v>
      </c>
      <c r="G237">
        <v>6875</v>
      </c>
      <c r="H237">
        <v>8718</v>
      </c>
      <c r="I237">
        <v>512107</v>
      </c>
      <c r="J237">
        <v>2013961</v>
      </c>
      <c r="K237">
        <f t="shared" si="62"/>
        <v>208.97976399463394</v>
      </c>
      <c r="L237">
        <f t="shared" si="63"/>
        <v>531.39062772317834</v>
      </c>
      <c r="M237">
        <f t="shared" si="69"/>
        <v>4.6279390830431923</v>
      </c>
      <c r="N237">
        <f t="shared" si="70"/>
        <v>11.767854491720545</v>
      </c>
      <c r="O237">
        <f t="shared" si="71"/>
        <v>170.23786044713313</v>
      </c>
      <c r="P237">
        <f t="shared" si="72"/>
        <v>432.87829307518865</v>
      </c>
    </row>
    <row r="238" spans="1:16" x14ac:dyDescent="0.25">
      <c r="A238">
        <v>2015</v>
      </c>
      <c r="B238" t="s">
        <v>17</v>
      </c>
      <c r="C238">
        <v>5196</v>
      </c>
      <c r="D238">
        <v>134</v>
      </c>
      <c r="E238">
        <v>634</v>
      </c>
      <c r="F238">
        <v>268</v>
      </c>
      <c r="G238">
        <v>3829</v>
      </c>
      <c r="H238">
        <v>4731</v>
      </c>
      <c r="I238">
        <v>210192</v>
      </c>
      <c r="J238">
        <v>945529</v>
      </c>
      <c r="K238">
        <f t="shared" si="62"/>
        <v>247.20255766156654</v>
      </c>
      <c r="L238">
        <f t="shared" si="63"/>
        <v>549.53364730219801</v>
      </c>
      <c r="M238">
        <f t="shared" si="69"/>
        <v>6.3751236964299309</v>
      </c>
      <c r="N238">
        <f t="shared" si="70"/>
        <v>14.171960881157531</v>
      </c>
      <c r="O238">
        <f t="shared" si="71"/>
        <v>225.07992692395524</v>
      </c>
      <c r="P238">
        <f t="shared" si="72"/>
        <v>500.35482782653941</v>
      </c>
    </row>
    <row r="239" spans="1:16" x14ac:dyDescent="0.25">
      <c r="A239">
        <v>2015</v>
      </c>
      <c r="B239" t="s">
        <v>22</v>
      </c>
      <c r="C239">
        <v>1696</v>
      </c>
      <c r="D239">
        <v>49</v>
      </c>
      <c r="E239">
        <v>184</v>
      </c>
      <c r="F239">
        <v>157</v>
      </c>
      <c r="G239">
        <v>1264</v>
      </c>
      <c r="H239">
        <v>1605</v>
      </c>
      <c r="I239">
        <v>85596</v>
      </c>
      <c r="J239">
        <v>378785</v>
      </c>
      <c r="K239">
        <f t="shared" si="62"/>
        <v>198.14010000467312</v>
      </c>
      <c r="L239">
        <f t="shared" si="63"/>
        <v>447.74740288026186</v>
      </c>
      <c r="M239">
        <f t="shared" si="69"/>
        <v>5.7245665685312401</v>
      </c>
      <c r="N239">
        <f t="shared" si="70"/>
        <v>12.936098314347189</v>
      </c>
      <c r="O239">
        <f t="shared" si="71"/>
        <v>187.50876209168655</v>
      </c>
      <c r="P239">
        <f t="shared" si="72"/>
        <v>423.72322029647427</v>
      </c>
    </row>
    <row r="240" spans="1:16" x14ac:dyDescent="0.25">
      <c r="A240">
        <v>2015</v>
      </c>
      <c r="B240" t="s">
        <v>18</v>
      </c>
      <c r="C240">
        <v>3902</v>
      </c>
      <c r="D240">
        <v>105</v>
      </c>
      <c r="E240">
        <v>436</v>
      </c>
      <c r="F240">
        <v>188</v>
      </c>
      <c r="G240">
        <v>2705</v>
      </c>
      <c r="H240">
        <v>3329</v>
      </c>
      <c r="I240">
        <v>207621</v>
      </c>
      <c r="J240">
        <v>816037</v>
      </c>
      <c r="K240">
        <f t="shared" si="62"/>
        <v>187.9385996599573</v>
      </c>
      <c r="L240">
        <f t="shared" si="63"/>
        <v>478.16459302703186</v>
      </c>
      <c r="M240">
        <f t="shared" si="69"/>
        <v>5.0572918924386263</v>
      </c>
      <c r="N240">
        <f t="shared" si="70"/>
        <v>12.867063625791479</v>
      </c>
      <c r="O240">
        <f t="shared" si="71"/>
        <v>160.3402353326494</v>
      </c>
      <c r="P240">
        <f t="shared" si="72"/>
        <v>407.94718866914127</v>
      </c>
    </row>
    <row r="241" spans="1:16" x14ac:dyDescent="0.25">
      <c r="A241">
        <v>2015</v>
      </c>
      <c r="B241" t="s">
        <v>19</v>
      </c>
      <c r="C241">
        <v>851</v>
      </c>
      <c r="D241">
        <v>12</v>
      </c>
      <c r="E241">
        <v>59</v>
      </c>
      <c r="F241">
        <v>43</v>
      </c>
      <c r="G241">
        <v>473</v>
      </c>
      <c r="H241">
        <v>575</v>
      </c>
      <c r="I241">
        <v>33519</v>
      </c>
      <c r="J241">
        <v>101599</v>
      </c>
      <c r="K241">
        <f t="shared" si="62"/>
        <v>253.8858557832871</v>
      </c>
      <c r="L241">
        <f t="shared" si="63"/>
        <v>837.60666935698191</v>
      </c>
      <c r="M241">
        <f t="shared" si="69"/>
        <v>3.5800590709746714</v>
      </c>
      <c r="N241">
        <f t="shared" si="70"/>
        <v>11.811139873423951</v>
      </c>
      <c r="O241">
        <f t="shared" si="71"/>
        <v>171.54449715086963</v>
      </c>
      <c r="P241">
        <f t="shared" si="72"/>
        <v>565.95045226823095</v>
      </c>
    </row>
    <row r="242" spans="1:16" x14ac:dyDescent="0.25">
      <c r="A242">
        <v>2015</v>
      </c>
      <c r="B242" t="s">
        <v>20</v>
      </c>
      <c r="C242">
        <v>1343</v>
      </c>
      <c r="D242">
        <v>11</v>
      </c>
      <c r="E242">
        <v>111</v>
      </c>
      <c r="F242">
        <v>39</v>
      </c>
      <c r="G242">
        <v>753</v>
      </c>
      <c r="H242">
        <v>903</v>
      </c>
      <c r="I242">
        <v>65101</v>
      </c>
      <c r="J242">
        <v>164448</v>
      </c>
      <c r="K242">
        <f t="shared" si="62"/>
        <v>206.29483418073454</v>
      </c>
      <c r="L242">
        <f t="shared" si="63"/>
        <v>816.67153142634766</v>
      </c>
      <c r="M242">
        <f t="shared" si="69"/>
        <v>1.6896821861415339</v>
      </c>
      <c r="N242">
        <f t="shared" si="70"/>
        <v>6.6890445611986769</v>
      </c>
      <c r="O242">
        <f t="shared" si="71"/>
        <v>138.70754673507321</v>
      </c>
      <c r="P242">
        <f t="shared" si="72"/>
        <v>549.10974897840049</v>
      </c>
    </row>
    <row r="243" spans="1:16" x14ac:dyDescent="0.25">
      <c r="A243">
        <v>2015</v>
      </c>
      <c r="B243" t="s">
        <v>23</v>
      </c>
      <c r="C243">
        <f>SUM(C228:C242)</f>
        <v>79880</v>
      </c>
      <c r="D243">
        <f t="shared" ref="D243" si="83">SUM(D228:D242)</f>
        <v>1646</v>
      </c>
      <c r="E243">
        <f t="shared" ref="E243" si="84">SUM(E228:E242)</f>
        <v>7773</v>
      </c>
      <c r="F243">
        <f t="shared" ref="F243" si="85">SUM(F228:F242)</f>
        <v>3791</v>
      </c>
      <c r="G243">
        <f t="shared" ref="G243" si="86">SUM(G228:G242)</f>
        <v>46381</v>
      </c>
      <c r="H243">
        <f t="shared" ref="H243" si="87">SUM(H228:H242)</f>
        <v>57945</v>
      </c>
      <c r="I243">
        <f>SUM(I228:I242)</f>
        <v>4751130</v>
      </c>
      <c r="J243">
        <v>17246225</v>
      </c>
      <c r="K243">
        <f t="shared" si="62"/>
        <v>168.12842418540433</v>
      </c>
      <c r="L243">
        <f t="shared" si="63"/>
        <v>463.17382499648471</v>
      </c>
      <c r="M243">
        <f t="shared" si="69"/>
        <v>3.4644389860938345</v>
      </c>
      <c r="N243">
        <f t="shared" si="70"/>
        <v>9.5441176257412845</v>
      </c>
      <c r="O243">
        <f t="shared" si="71"/>
        <v>121.9604599326897</v>
      </c>
      <c r="P243">
        <f t="shared" si="72"/>
        <v>335.98657097422767</v>
      </c>
    </row>
    <row r="244" spans="1:16" x14ac:dyDescent="0.25">
      <c r="A244">
        <v>2016</v>
      </c>
      <c r="B244" t="s">
        <v>21</v>
      </c>
      <c r="C244">
        <v>1498</v>
      </c>
      <c r="D244">
        <v>34</v>
      </c>
      <c r="E244">
        <v>151</v>
      </c>
      <c r="F244">
        <v>129</v>
      </c>
      <c r="G244">
        <v>857</v>
      </c>
      <c r="H244">
        <v>1137</v>
      </c>
      <c r="I244">
        <v>76627</v>
      </c>
      <c r="J244">
        <v>222609</v>
      </c>
      <c r="K244">
        <f t="shared" si="62"/>
        <v>195.49245044175029</v>
      </c>
      <c r="L244">
        <f t="shared" si="63"/>
        <v>672.92876748020069</v>
      </c>
      <c r="M244">
        <f t="shared" si="69"/>
        <v>4.4370783144322496</v>
      </c>
      <c r="N244">
        <f t="shared" si="70"/>
        <v>15.273416618375718</v>
      </c>
      <c r="O244">
        <f t="shared" si="71"/>
        <v>148.38111892674905</v>
      </c>
      <c r="P244">
        <f t="shared" si="72"/>
        <v>510.76102044391735</v>
      </c>
    </row>
    <row r="245" spans="1:16" x14ac:dyDescent="0.25">
      <c r="A245">
        <v>2016</v>
      </c>
      <c r="B245" t="s">
        <v>8</v>
      </c>
      <c r="C245">
        <v>2912</v>
      </c>
      <c r="D245">
        <v>33</v>
      </c>
      <c r="E245">
        <v>231</v>
      </c>
      <c r="F245">
        <v>70</v>
      </c>
      <c r="G245">
        <v>1412</v>
      </c>
      <c r="H245">
        <v>1713</v>
      </c>
      <c r="I245">
        <v>123253</v>
      </c>
      <c r="J245">
        <v>325475</v>
      </c>
      <c r="K245">
        <f t="shared" si="62"/>
        <v>236.26199767956965</v>
      </c>
      <c r="L245">
        <f t="shared" si="63"/>
        <v>894.69237268607424</v>
      </c>
      <c r="M245">
        <f t="shared" si="69"/>
        <v>2.6774196165610573</v>
      </c>
      <c r="N245">
        <f t="shared" si="70"/>
        <v>10.139027575082572</v>
      </c>
      <c r="O245">
        <f t="shared" si="71"/>
        <v>138.98241827785125</v>
      </c>
      <c r="P245">
        <f t="shared" si="72"/>
        <v>526.30770412474078</v>
      </c>
    </row>
    <row r="246" spans="1:16" x14ac:dyDescent="0.25">
      <c r="A246">
        <v>2016</v>
      </c>
      <c r="B246" t="s">
        <v>9</v>
      </c>
      <c r="C246">
        <v>2831</v>
      </c>
      <c r="D246">
        <v>60</v>
      </c>
      <c r="E246">
        <v>342</v>
      </c>
      <c r="F246">
        <v>169</v>
      </c>
      <c r="G246">
        <v>2289</v>
      </c>
      <c r="H246">
        <v>2800</v>
      </c>
      <c r="I246">
        <v>169106</v>
      </c>
      <c r="J246">
        <v>599964</v>
      </c>
      <c r="K246">
        <f t="shared" si="62"/>
        <v>167.40979030903694</v>
      </c>
      <c r="L246">
        <f t="shared" si="63"/>
        <v>471.86164503203526</v>
      </c>
      <c r="M246">
        <f t="shared" si="69"/>
        <v>3.548070441025156</v>
      </c>
      <c r="N246">
        <f t="shared" si="70"/>
        <v>10.00060003600216</v>
      </c>
      <c r="O246">
        <f t="shared" si="71"/>
        <v>165.57662058117393</v>
      </c>
      <c r="P246">
        <f t="shared" si="72"/>
        <v>466.69466834676746</v>
      </c>
    </row>
    <row r="247" spans="1:16" x14ac:dyDescent="0.25">
      <c r="A247">
        <v>2016</v>
      </c>
      <c r="B247" t="s">
        <v>10</v>
      </c>
      <c r="C247">
        <v>1324</v>
      </c>
      <c r="D247">
        <v>45</v>
      </c>
      <c r="E247">
        <v>166</v>
      </c>
      <c r="F247">
        <v>101</v>
      </c>
      <c r="G247">
        <v>777</v>
      </c>
      <c r="H247">
        <v>1044</v>
      </c>
      <c r="I247">
        <v>96853</v>
      </c>
      <c r="J247">
        <v>284044</v>
      </c>
      <c r="K247">
        <f t="shared" si="62"/>
        <v>136.70201232796094</v>
      </c>
      <c r="L247">
        <f t="shared" si="63"/>
        <v>466.12496655447745</v>
      </c>
      <c r="M247">
        <f t="shared" si="69"/>
        <v>4.6462164310862857</v>
      </c>
      <c r="N247">
        <f t="shared" si="70"/>
        <v>15.842615932742815</v>
      </c>
      <c r="O247">
        <f t="shared" si="71"/>
        <v>107.79222120120183</v>
      </c>
      <c r="P247">
        <f t="shared" si="72"/>
        <v>367.54868963963332</v>
      </c>
    </row>
    <row r="248" spans="1:16" x14ac:dyDescent="0.25">
      <c r="A248">
        <v>2016</v>
      </c>
      <c r="B248" t="s">
        <v>11</v>
      </c>
      <c r="C248">
        <v>3719</v>
      </c>
      <c r="D248">
        <v>70</v>
      </c>
      <c r="E248">
        <v>367</v>
      </c>
      <c r="F248">
        <v>151</v>
      </c>
      <c r="G248">
        <v>2185</v>
      </c>
      <c r="H248">
        <v>2703</v>
      </c>
      <c r="I248">
        <v>206941</v>
      </c>
      <c r="J248">
        <v>747294</v>
      </c>
      <c r="K248">
        <f t="shared" si="62"/>
        <v>179.71305831130613</v>
      </c>
      <c r="L248">
        <f t="shared" si="63"/>
        <v>497.6622319997216</v>
      </c>
      <c r="M248">
        <f t="shared" si="69"/>
        <v>3.3826066366742213</v>
      </c>
      <c r="N248">
        <f t="shared" si="70"/>
        <v>9.3671299381501782</v>
      </c>
      <c r="O248">
        <f t="shared" si="71"/>
        <v>130.61693912757741</v>
      </c>
      <c r="P248">
        <f t="shared" si="72"/>
        <v>361.70503175457048</v>
      </c>
    </row>
    <row r="249" spans="1:16" x14ac:dyDescent="0.25">
      <c r="A249">
        <v>2016</v>
      </c>
      <c r="B249" t="s">
        <v>12</v>
      </c>
      <c r="C249">
        <v>10753</v>
      </c>
      <c r="D249">
        <v>149</v>
      </c>
      <c r="E249">
        <v>865</v>
      </c>
      <c r="F249">
        <v>387</v>
      </c>
      <c r="G249">
        <v>5685</v>
      </c>
      <c r="H249">
        <v>6937</v>
      </c>
      <c r="I249">
        <v>521646</v>
      </c>
      <c r="J249">
        <v>1797494</v>
      </c>
      <c r="K249">
        <f t="shared" si="62"/>
        <v>206.13596193587222</v>
      </c>
      <c r="L249">
        <f t="shared" si="63"/>
        <v>598.22174649818032</v>
      </c>
      <c r="M249">
        <f t="shared" si="69"/>
        <v>2.8563431905928538</v>
      </c>
      <c r="N249">
        <f t="shared" si="70"/>
        <v>8.2893183509931045</v>
      </c>
      <c r="O249">
        <f t="shared" si="71"/>
        <v>132.98290411505121</v>
      </c>
      <c r="P249">
        <f t="shared" si="72"/>
        <v>385.92618389824946</v>
      </c>
    </row>
    <row r="250" spans="1:16" x14ac:dyDescent="0.25">
      <c r="A250">
        <v>2016</v>
      </c>
      <c r="B250" t="s">
        <v>13</v>
      </c>
      <c r="C250">
        <v>31341</v>
      </c>
      <c r="D250">
        <v>387</v>
      </c>
      <c r="E250">
        <v>2726</v>
      </c>
      <c r="F250">
        <v>1352</v>
      </c>
      <c r="G250">
        <v>13319</v>
      </c>
      <c r="H250">
        <v>17397</v>
      </c>
      <c r="I250">
        <v>1968954</v>
      </c>
      <c r="J250">
        <v>7042706</v>
      </c>
      <c r="K250">
        <f t="shared" si="62"/>
        <v>159.17588729853517</v>
      </c>
      <c r="L250">
        <f t="shared" si="63"/>
        <v>445.01360698572392</v>
      </c>
      <c r="M250">
        <f t="shared" si="69"/>
        <v>1.9655106213756137</v>
      </c>
      <c r="N250">
        <f t="shared" si="70"/>
        <v>5.4950469322445095</v>
      </c>
      <c r="O250">
        <f t="shared" si="71"/>
        <v>88.356558863233985</v>
      </c>
      <c r="P250">
        <f t="shared" si="72"/>
        <v>247.02152837275901</v>
      </c>
    </row>
    <row r="251" spans="1:16" x14ac:dyDescent="0.25">
      <c r="A251">
        <v>2016</v>
      </c>
      <c r="B251" t="s">
        <v>14</v>
      </c>
      <c r="C251">
        <v>4927</v>
      </c>
      <c r="D251">
        <v>130</v>
      </c>
      <c r="E251">
        <v>470</v>
      </c>
      <c r="F251">
        <v>274</v>
      </c>
      <c r="G251">
        <v>2845</v>
      </c>
      <c r="H251">
        <v>3589</v>
      </c>
      <c r="I251">
        <v>275855</v>
      </c>
      <c r="J251">
        <v>905626</v>
      </c>
      <c r="K251">
        <f t="shared" si="62"/>
        <v>178.60832683837526</v>
      </c>
      <c r="L251">
        <f t="shared" si="63"/>
        <v>544.04356765375553</v>
      </c>
      <c r="M251">
        <f t="shared" si="69"/>
        <v>4.7126207609069981</v>
      </c>
      <c r="N251">
        <f t="shared" si="70"/>
        <v>14.354711547592494</v>
      </c>
      <c r="O251">
        <f t="shared" si="71"/>
        <v>130.10458392996321</v>
      </c>
      <c r="P251">
        <f t="shared" si="72"/>
        <v>396.30045957161127</v>
      </c>
    </row>
    <row r="252" spans="1:16" x14ac:dyDescent="0.25">
      <c r="A252">
        <v>2016</v>
      </c>
      <c r="B252" t="s">
        <v>15</v>
      </c>
      <c r="C252">
        <v>6867</v>
      </c>
      <c r="D252">
        <v>163</v>
      </c>
      <c r="E252">
        <v>574</v>
      </c>
      <c r="F252">
        <v>384</v>
      </c>
      <c r="G252">
        <v>4214</v>
      </c>
      <c r="H252">
        <v>5172</v>
      </c>
      <c r="I252">
        <v>337771</v>
      </c>
      <c r="J252">
        <v>1035825</v>
      </c>
      <c r="K252">
        <f t="shared" si="62"/>
        <v>203.30342154891923</v>
      </c>
      <c r="L252">
        <f t="shared" si="63"/>
        <v>662.94982260516986</v>
      </c>
      <c r="M252">
        <f t="shared" si="69"/>
        <v>4.8257547273152523</v>
      </c>
      <c r="N252">
        <f t="shared" si="70"/>
        <v>15.736248883740014</v>
      </c>
      <c r="O252">
        <f t="shared" si="71"/>
        <v>153.12149355628517</v>
      </c>
      <c r="P252">
        <f t="shared" si="72"/>
        <v>499.3121424951126</v>
      </c>
    </row>
    <row r="253" spans="1:16" x14ac:dyDescent="0.25">
      <c r="A253">
        <v>2016</v>
      </c>
      <c r="B253" t="s">
        <v>16</v>
      </c>
      <c r="C253">
        <v>11489</v>
      </c>
      <c r="D253">
        <v>237</v>
      </c>
      <c r="E253">
        <v>1268</v>
      </c>
      <c r="F253">
        <v>496</v>
      </c>
      <c r="G253">
        <v>7020</v>
      </c>
      <c r="H253">
        <v>8784</v>
      </c>
      <c r="I253">
        <v>538580</v>
      </c>
      <c r="J253">
        <v>2025684</v>
      </c>
      <c r="K253">
        <f t="shared" si="62"/>
        <v>213.32021241041255</v>
      </c>
      <c r="L253">
        <f t="shared" si="63"/>
        <v>567.1664484687642</v>
      </c>
      <c r="M253">
        <f t="shared" si="69"/>
        <v>4.400460470125144</v>
      </c>
      <c r="N253">
        <f t="shared" si="70"/>
        <v>11.699751787544356</v>
      </c>
      <c r="O253">
        <f t="shared" si="71"/>
        <v>163.09554755096735</v>
      </c>
      <c r="P253">
        <f t="shared" si="72"/>
        <v>433.63130675860594</v>
      </c>
    </row>
    <row r="254" spans="1:16" x14ac:dyDescent="0.25">
      <c r="A254">
        <v>2016</v>
      </c>
      <c r="B254" t="s">
        <v>17</v>
      </c>
      <c r="C254">
        <v>5774</v>
      </c>
      <c r="D254">
        <v>155</v>
      </c>
      <c r="E254">
        <v>631</v>
      </c>
      <c r="F254">
        <v>316</v>
      </c>
      <c r="G254">
        <v>4115</v>
      </c>
      <c r="H254">
        <v>5062</v>
      </c>
      <c r="I254">
        <v>225360</v>
      </c>
      <c r="J254">
        <v>951375</v>
      </c>
      <c r="K254">
        <f t="shared" si="62"/>
        <v>256.21228257011006</v>
      </c>
      <c r="L254">
        <f t="shared" si="63"/>
        <v>606.91104979634747</v>
      </c>
      <c r="M254">
        <f t="shared" si="69"/>
        <v>6.877884274050408</v>
      </c>
      <c r="N254">
        <f t="shared" si="70"/>
        <v>16.292208645381685</v>
      </c>
      <c r="O254">
        <f t="shared" si="71"/>
        <v>224.61838835640754</v>
      </c>
      <c r="P254">
        <f t="shared" si="72"/>
        <v>532.07200105111031</v>
      </c>
    </row>
    <row r="255" spans="1:16" x14ac:dyDescent="0.25">
      <c r="A255">
        <v>2016</v>
      </c>
      <c r="B255" t="s">
        <v>22</v>
      </c>
      <c r="C255">
        <v>1837</v>
      </c>
      <c r="D255">
        <v>63</v>
      </c>
      <c r="E255">
        <v>247</v>
      </c>
      <c r="F255">
        <v>198</v>
      </c>
      <c r="G255">
        <v>1424</v>
      </c>
      <c r="H255">
        <v>1869</v>
      </c>
      <c r="I255">
        <v>91897</v>
      </c>
      <c r="J255">
        <v>381811</v>
      </c>
      <c r="K255">
        <f t="shared" si="62"/>
        <v>199.89771156838637</v>
      </c>
      <c r="L255">
        <f t="shared" si="63"/>
        <v>481.1280974094513</v>
      </c>
      <c r="M255">
        <f t="shared" si="69"/>
        <v>6.8555012677236471</v>
      </c>
      <c r="N255">
        <f t="shared" si="70"/>
        <v>16.500310362980635</v>
      </c>
      <c r="O255">
        <f t="shared" si="71"/>
        <v>203.37987094246822</v>
      </c>
      <c r="P255">
        <f t="shared" si="72"/>
        <v>489.50920743509221</v>
      </c>
    </row>
    <row r="256" spans="1:16" x14ac:dyDescent="0.25">
      <c r="A256">
        <v>2016</v>
      </c>
      <c r="B256" t="s">
        <v>18</v>
      </c>
      <c r="C256">
        <v>4380</v>
      </c>
      <c r="D256">
        <v>117</v>
      </c>
      <c r="E256">
        <v>600</v>
      </c>
      <c r="F256">
        <v>202</v>
      </c>
      <c r="G256">
        <v>2918</v>
      </c>
      <c r="H256">
        <v>3720</v>
      </c>
      <c r="I256">
        <v>221263</v>
      </c>
      <c r="J256">
        <v>822371</v>
      </c>
      <c r="K256">
        <f t="shared" si="62"/>
        <v>197.9544704717915</v>
      </c>
      <c r="L256">
        <f t="shared" si="63"/>
        <v>532.60632974654993</v>
      </c>
      <c r="M256">
        <f t="shared" si="69"/>
        <v>5.2878248961642935</v>
      </c>
      <c r="N256">
        <f t="shared" si="70"/>
        <v>14.227155383640717</v>
      </c>
      <c r="O256">
        <f t="shared" si="71"/>
        <v>168.12571464727498</v>
      </c>
      <c r="P256">
        <f t="shared" si="72"/>
        <v>452.35058142857662</v>
      </c>
    </row>
    <row r="257" spans="1:16" x14ac:dyDescent="0.25">
      <c r="A257">
        <v>2016</v>
      </c>
      <c r="B257" t="s">
        <v>19</v>
      </c>
      <c r="C257">
        <v>790</v>
      </c>
      <c r="D257">
        <v>5</v>
      </c>
      <c r="E257">
        <v>66</v>
      </c>
      <c r="F257">
        <v>43</v>
      </c>
      <c r="G257">
        <v>510</v>
      </c>
      <c r="H257">
        <v>619</v>
      </c>
      <c r="I257">
        <v>37854</v>
      </c>
      <c r="J257">
        <v>102377</v>
      </c>
      <c r="K257">
        <f t="shared" si="62"/>
        <v>208.696571036086</v>
      </c>
      <c r="L257">
        <f t="shared" si="63"/>
        <v>771.65769655293661</v>
      </c>
      <c r="M257">
        <f t="shared" si="69"/>
        <v>1.3208643736461141</v>
      </c>
      <c r="N257">
        <f t="shared" si="70"/>
        <v>4.8839094718540297</v>
      </c>
      <c r="O257">
        <f t="shared" si="71"/>
        <v>163.52300945738889</v>
      </c>
      <c r="P257">
        <f t="shared" si="72"/>
        <v>604.62799261552891</v>
      </c>
    </row>
    <row r="258" spans="1:16" ht="15" customHeight="1" x14ac:dyDescent="0.25">
      <c r="A258">
        <v>2016</v>
      </c>
      <c r="B258" t="s">
        <v>20</v>
      </c>
      <c r="C258">
        <v>1269</v>
      </c>
      <c r="D258">
        <v>27</v>
      </c>
      <c r="E258">
        <v>126</v>
      </c>
      <c r="F258">
        <v>72</v>
      </c>
      <c r="G258">
        <v>819</v>
      </c>
      <c r="H258">
        <v>1017</v>
      </c>
      <c r="I258">
        <v>68985</v>
      </c>
      <c r="J258">
        <v>165496</v>
      </c>
      <c r="K258">
        <f t="shared" ref="K258:K291" si="88">C258/I258 * 10000</f>
        <v>183.95303326810173</v>
      </c>
      <c r="L258">
        <f t="shared" ref="L258:L291" si="89">C258/J258*100000</f>
        <v>766.78590419103784</v>
      </c>
      <c r="M258">
        <f t="shared" si="69"/>
        <v>3.9138943248532292</v>
      </c>
      <c r="N258">
        <f t="shared" si="70"/>
        <v>16.314593706192294</v>
      </c>
      <c r="O258">
        <f t="shared" si="71"/>
        <v>147.42335290280496</v>
      </c>
      <c r="P258">
        <f t="shared" si="72"/>
        <v>614.51636293324316</v>
      </c>
    </row>
    <row r="259" spans="1:16" ht="15" customHeight="1" x14ac:dyDescent="0.25">
      <c r="A259">
        <v>2016</v>
      </c>
      <c r="B259" t="s">
        <v>23</v>
      </c>
      <c r="C259">
        <f>SUM(C244:C258)</f>
        <v>91711</v>
      </c>
      <c r="D259">
        <f t="shared" ref="D259" si="90">SUM(D244:D258)</f>
        <v>1675</v>
      </c>
      <c r="E259">
        <f t="shared" ref="E259" si="91">SUM(E244:E258)</f>
        <v>8830</v>
      </c>
      <c r="F259">
        <f t="shared" ref="F259" si="92">SUM(F244:F258)</f>
        <v>4344</v>
      </c>
      <c r="G259">
        <f t="shared" ref="G259" si="93">SUM(G244:G258)</f>
        <v>50389</v>
      </c>
      <c r="H259">
        <f t="shared" ref="H259" si="94">SUM(H244:H258)</f>
        <v>63563</v>
      </c>
      <c r="I259">
        <f>SUM(I244:I258)</f>
        <v>4960945</v>
      </c>
      <c r="J259">
        <v>17410063</v>
      </c>
      <c r="K259">
        <f t="shared" si="88"/>
        <v>184.86598823409653</v>
      </c>
      <c r="L259">
        <f t="shared" si="89"/>
        <v>526.77006395668991</v>
      </c>
      <c r="M259">
        <f t="shared" ref="M259:M291" si="95">D259/I259*10000</f>
        <v>3.3763728483182134</v>
      </c>
      <c r="N259">
        <f t="shared" ref="N259:N291" si="96">D259/J259*100000</f>
        <v>9.6208727102251146</v>
      </c>
      <c r="O259">
        <f t="shared" ref="O259:O291" si="97">H259/I259*10000</f>
        <v>128.12679842247798</v>
      </c>
      <c r="P259">
        <f t="shared" ref="P259:P291" si="98">H259/J259*100000</f>
        <v>365.09345198808302</v>
      </c>
    </row>
    <row r="260" spans="1:16" x14ac:dyDescent="0.25">
      <c r="A260">
        <v>2017</v>
      </c>
      <c r="B260" t="s">
        <v>21</v>
      </c>
      <c r="C260">
        <v>1771</v>
      </c>
      <c r="D260">
        <v>14</v>
      </c>
      <c r="E260">
        <v>127</v>
      </c>
      <c r="F260">
        <v>130</v>
      </c>
      <c r="G260">
        <v>916</v>
      </c>
      <c r="H260">
        <v>1173</v>
      </c>
      <c r="I260">
        <v>81087</v>
      </c>
      <c r="J260">
        <v>226063</v>
      </c>
      <c r="K260">
        <f t="shared" si="88"/>
        <v>218.40738959389299</v>
      </c>
      <c r="L260">
        <f t="shared" si="89"/>
        <v>783.40993439881811</v>
      </c>
      <c r="M260">
        <f t="shared" si="95"/>
        <v>1.726540629200735</v>
      </c>
      <c r="N260">
        <f t="shared" si="96"/>
        <v>6.1929639082910519</v>
      </c>
      <c r="O260">
        <f t="shared" si="97"/>
        <v>144.65943986089016</v>
      </c>
      <c r="P260">
        <f t="shared" si="98"/>
        <v>518.88190460181454</v>
      </c>
    </row>
    <row r="261" spans="1:16" x14ac:dyDescent="0.25">
      <c r="A261">
        <v>2017</v>
      </c>
      <c r="B261" t="s">
        <v>8</v>
      </c>
      <c r="C261">
        <v>2530</v>
      </c>
      <c r="D261">
        <v>45</v>
      </c>
      <c r="E261">
        <v>146</v>
      </c>
      <c r="F261">
        <v>90</v>
      </c>
      <c r="G261">
        <v>1000</v>
      </c>
      <c r="H261">
        <v>1236</v>
      </c>
      <c r="I261">
        <v>129466</v>
      </c>
      <c r="J261">
        <v>330556</v>
      </c>
      <c r="K261">
        <f t="shared" si="88"/>
        <v>195.41810204995906</v>
      </c>
      <c r="L261">
        <f t="shared" si="89"/>
        <v>765.37712218202057</v>
      </c>
      <c r="M261">
        <f t="shared" si="95"/>
        <v>3.4758160443668609</v>
      </c>
      <c r="N261">
        <f t="shared" si="96"/>
        <v>13.613427074383766</v>
      </c>
      <c r="O261">
        <f t="shared" si="97"/>
        <v>95.469080685276452</v>
      </c>
      <c r="P261">
        <f t="shared" si="98"/>
        <v>373.91546364307408</v>
      </c>
    </row>
    <row r="262" spans="1:16" x14ac:dyDescent="0.25">
      <c r="A262">
        <v>2017</v>
      </c>
      <c r="B262" t="s">
        <v>9</v>
      </c>
      <c r="C262">
        <v>3126</v>
      </c>
      <c r="D262">
        <v>53</v>
      </c>
      <c r="E262">
        <v>260</v>
      </c>
      <c r="F262">
        <v>146</v>
      </c>
      <c r="G262">
        <v>2134</v>
      </c>
      <c r="H262">
        <v>2540</v>
      </c>
      <c r="I262">
        <v>167388</v>
      </c>
      <c r="J262">
        <v>607534</v>
      </c>
      <c r="K262">
        <f t="shared" si="88"/>
        <v>186.75173847587641</v>
      </c>
      <c r="L262">
        <f t="shared" si="89"/>
        <v>514.53910398430378</v>
      </c>
      <c r="M262">
        <f t="shared" si="95"/>
        <v>3.1662962697445458</v>
      </c>
      <c r="N262">
        <f t="shared" si="96"/>
        <v>8.7237915902649075</v>
      </c>
      <c r="O262">
        <f t="shared" si="97"/>
        <v>151.74325519153106</v>
      </c>
      <c r="P262">
        <f t="shared" si="98"/>
        <v>418.08359696741257</v>
      </c>
    </row>
    <row r="263" spans="1:16" x14ac:dyDescent="0.25">
      <c r="A263">
        <v>2017</v>
      </c>
      <c r="B263" t="s">
        <v>10</v>
      </c>
      <c r="C263">
        <v>1191</v>
      </c>
      <c r="D263">
        <v>32</v>
      </c>
      <c r="E263">
        <v>141</v>
      </c>
      <c r="F263">
        <v>86</v>
      </c>
      <c r="G263">
        <v>832</v>
      </c>
      <c r="H263">
        <v>1059</v>
      </c>
      <c r="I263">
        <v>103100</v>
      </c>
      <c r="J263">
        <v>286166</v>
      </c>
      <c r="K263">
        <f t="shared" si="88"/>
        <v>115.51891367604269</v>
      </c>
      <c r="L263">
        <f t="shared" si="89"/>
        <v>416.19200044729286</v>
      </c>
      <c r="M263">
        <f t="shared" si="95"/>
        <v>3.1037827352085352</v>
      </c>
      <c r="N263">
        <f t="shared" si="96"/>
        <v>11.182320750892838</v>
      </c>
      <c r="O263">
        <f t="shared" si="97"/>
        <v>102.71580989330747</v>
      </c>
      <c r="P263">
        <f t="shared" si="98"/>
        <v>370.06492734985989</v>
      </c>
    </row>
    <row r="264" spans="1:16" x14ac:dyDescent="0.25">
      <c r="A264">
        <v>2017</v>
      </c>
      <c r="B264" t="s">
        <v>11</v>
      </c>
      <c r="C264">
        <v>4029</v>
      </c>
      <c r="D264">
        <v>46</v>
      </c>
      <c r="E264">
        <v>320</v>
      </c>
      <c r="F264">
        <v>198</v>
      </c>
      <c r="G264">
        <v>2216</v>
      </c>
      <c r="H264">
        <v>2734</v>
      </c>
      <c r="I264">
        <v>214286</v>
      </c>
      <c r="J264">
        <v>757586</v>
      </c>
      <c r="K264">
        <f t="shared" si="88"/>
        <v>188.01974930700092</v>
      </c>
      <c r="L264">
        <f t="shared" si="89"/>
        <v>531.82080978265174</v>
      </c>
      <c r="M264">
        <f t="shared" si="95"/>
        <v>2.1466638044482607</v>
      </c>
      <c r="N264">
        <f t="shared" si="96"/>
        <v>6.0719179076698886</v>
      </c>
      <c r="O264">
        <f t="shared" si="97"/>
        <v>127.58649655133793</v>
      </c>
      <c r="P264">
        <f t="shared" si="98"/>
        <v>360.88312086020596</v>
      </c>
    </row>
    <row r="265" spans="1:16" x14ac:dyDescent="0.25">
      <c r="A265">
        <v>2017</v>
      </c>
      <c r="B265" t="s">
        <v>12</v>
      </c>
      <c r="C265">
        <v>9903</v>
      </c>
      <c r="D265">
        <v>141</v>
      </c>
      <c r="E265">
        <v>823</v>
      </c>
      <c r="F265">
        <v>350</v>
      </c>
      <c r="G265">
        <v>4995</v>
      </c>
      <c r="H265">
        <v>6168</v>
      </c>
      <c r="I265">
        <v>541913</v>
      </c>
      <c r="J265">
        <v>1815897</v>
      </c>
      <c r="K265">
        <f t="shared" si="88"/>
        <v>182.7415101686064</v>
      </c>
      <c r="L265">
        <f t="shared" si="89"/>
        <v>545.35031447268204</v>
      </c>
      <c r="M265">
        <f t="shared" si="95"/>
        <v>2.6018936618977584</v>
      </c>
      <c r="N265">
        <f t="shared" si="96"/>
        <v>7.7647575826161948</v>
      </c>
      <c r="O265">
        <f t="shared" si="97"/>
        <v>113.81900784812323</v>
      </c>
      <c r="P265">
        <f t="shared" si="98"/>
        <v>339.6668423374233</v>
      </c>
    </row>
    <row r="266" spans="1:16" x14ac:dyDescent="0.25">
      <c r="A266">
        <v>2017</v>
      </c>
      <c r="B266" t="s">
        <v>13</v>
      </c>
      <c r="C266">
        <v>33303</v>
      </c>
      <c r="D266">
        <v>358</v>
      </c>
      <c r="E266">
        <v>2821</v>
      </c>
      <c r="F266">
        <v>1225</v>
      </c>
      <c r="G266">
        <v>13626</v>
      </c>
      <c r="H266">
        <v>17672</v>
      </c>
      <c r="I266">
        <v>2041854</v>
      </c>
      <c r="J266">
        <v>7112815</v>
      </c>
      <c r="K266">
        <f t="shared" si="88"/>
        <v>163.10176927439474</v>
      </c>
      <c r="L266">
        <f t="shared" si="89"/>
        <v>468.21124969509259</v>
      </c>
      <c r="M266">
        <f t="shared" si="95"/>
        <v>1.7533085127536052</v>
      </c>
      <c r="N266">
        <f t="shared" si="96"/>
        <v>5.0331690055203184</v>
      </c>
      <c r="O266">
        <f t="shared" si="97"/>
        <v>86.548793400507577</v>
      </c>
      <c r="P266">
        <f t="shared" si="98"/>
        <v>248.4529683395393</v>
      </c>
    </row>
    <row r="267" spans="1:16" x14ac:dyDescent="0.25">
      <c r="A267">
        <v>2017</v>
      </c>
      <c r="B267" t="s">
        <v>14</v>
      </c>
      <c r="C267">
        <v>5721</v>
      </c>
      <c r="D267">
        <v>111</v>
      </c>
      <c r="E267">
        <v>521</v>
      </c>
      <c r="F267">
        <v>282</v>
      </c>
      <c r="G267">
        <v>3082</v>
      </c>
      <c r="H267">
        <v>3885</v>
      </c>
      <c r="I267">
        <v>297248</v>
      </c>
      <c r="J267">
        <v>914555</v>
      </c>
      <c r="K267">
        <f t="shared" si="88"/>
        <v>192.46555065130798</v>
      </c>
      <c r="L267">
        <f t="shared" si="89"/>
        <v>625.5501309379971</v>
      </c>
      <c r="M267">
        <f t="shared" si="95"/>
        <v>3.7342555711056091</v>
      </c>
      <c r="N267">
        <f t="shared" si="96"/>
        <v>12.137050259415782</v>
      </c>
      <c r="O267">
        <f t="shared" si="97"/>
        <v>130.6989449886963</v>
      </c>
      <c r="P267">
        <f t="shared" si="98"/>
        <v>424.79675907955237</v>
      </c>
    </row>
    <row r="268" spans="1:16" x14ac:dyDescent="0.25">
      <c r="A268">
        <v>2017</v>
      </c>
      <c r="B268" t="s">
        <v>15</v>
      </c>
      <c r="C268">
        <v>7385</v>
      </c>
      <c r="D268">
        <v>152</v>
      </c>
      <c r="E268">
        <v>565</v>
      </c>
      <c r="F268">
        <v>353</v>
      </c>
      <c r="G268">
        <v>4545</v>
      </c>
      <c r="H268">
        <v>5463</v>
      </c>
      <c r="I268">
        <v>361391</v>
      </c>
      <c r="J268">
        <v>1044948</v>
      </c>
      <c r="K268">
        <f t="shared" si="88"/>
        <v>204.34930587646068</v>
      </c>
      <c r="L268">
        <f t="shared" si="89"/>
        <v>706.7337322048561</v>
      </c>
      <c r="M268">
        <f t="shared" si="95"/>
        <v>4.2059708183103615</v>
      </c>
      <c r="N268">
        <f t="shared" si="96"/>
        <v>14.546178374426287</v>
      </c>
      <c r="O268">
        <f t="shared" si="97"/>
        <v>151.16591171335202</v>
      </c>
      <c r="P268">
        <f t="shared" si="98"/>
        <v>522.80113460191319</v>
      </c>
    </row>
    <row r="269" spans="1:16" x14ac:dyDescent="0.25">
      <c r="A269">
        <v>2017</v>
      </c>
      <c r="B269" t="s">
        <v>16</v>
      </c>
      <c r="C269">
        <v>11774</v>
      </c>
      <c r="D269">
        <v>225</v>
      </c>
      <c r="E269">
        <v>1309</v>
      </c>
      <c r="F269">
        <v>566</v>
      </c>
      <c r="G269">
        <v>6976</v>
      </c>
      <c r="H269">
        <v>8851</v>
      </c>
      <c r="I269">
        <v>565209</v>
      </c>
      <c r="J269">
        <v>2037407</v>
      </c>
      <c r="K269">
        <f t="shared" si="88"/>
        <v>208.31232340603211</v>
      </c>
      <c r="L269">
        <f t="shared" si="89"/>
        <v>577.89140804954536</v>
      </c>
      <c r="M269">
        <f t="shared" si="95"/>
        <v>3.9808283307590644</v>
      </c>
      <c r="N269">
        <f t="shared" si="96"/>
        <v>11.043448854352615</v>
      </c>
      <c r="O269">
        <f t="shared" si="97"/>
        <v>156.59694024688213</v>
      </c>
      <c r="P269">
        <f t="shared" si="98"/>
        <v>434.42473693277782</v>
      </c>
    </row>
    <row r="270" spans="1:16" x14ac:dyDescent="0.25">
      <c r="A270">
        <v>2017</v>
      </c>
      <c r="B270" t="s">
        <v>17</v>
      </c>
      <c r="C270">
        <v>5482</v>
      </c>
      <c r="D270">
        <v>140</v>
      </c>
      <c r="E270">
        <v>621</v>
      </c>
      <c r="F270">
        <v>306</v>
      </c>
      <c r="G270">
        <v>3740</v>
      </c>
      <c r="H270">
        <v>4667</v>
      </c>
      <c r="I270">
        <v>238791</v>
      </c>
      <c r="J270">
        <v>957221</v>
      </c>
      <c r="K270">
        <f t="shared" si="88"/>
        <v>229.57314136629938</v>
      </c>
      <c r="L270">
        <f t="shared" si="89"/>
        <v>572.69951244279014</v>
      </c>
      <c r="M270">
        <f t="shared" si="95"/>
        <v>5.8628675285081933</v>
      </c>
      <c r="N270">
        <f t="shared" si="96"/>
        <v>14.625671605616677</v>
      </c>
      <c r="O270">
        <f t="shared" si="97"/>
        <v>195.44287682534099</v>
      </c>
      <c r="P270">
        <f t="shared" si="98"/>
        <v>487.55720988152166</v>
      </c>
    </row>
    <row r="271" spans="1:16" x14ac:dyDescent="0.25">
      <c r="A271">
        <v>2017</v>
      </c>
      <c r="B271" t="s">
        <v>22</v>
      </c>
      <c r="C271">
        <v>2046</v>
      </c>
      <c r="D271">
        <v>46</v>
      </c>
      <c r="E271">
        <v>212</v>
      </c>
      <c r="F271">
        <v>169</v>
      </c>
      <c r="G271">
        <v>1438</v>
      </c>
      <c r="H271">
        <v>1819</v>
      </c>
      <c r="I271">
        <v>97497</v>
      </c>
      <c r="J271">
        <v>384838</v>
      </c>
      <c r="K271">
        <f t="shared" si="88"/>
        <v>209.8526108495646</v>
      </c>
      <c r="L271">
        <f t="shared" si="89"/>
        <v>531.65227966053249</v>
      </c>
      <c r="M271">
        <f t="shared" si="95"/>
        <v>4.7180938900684124</v>
      </c>
      <c r="N271">
        <f t="shared" si="96"/>
        <v>11.953081556395158</v>
      </c>
      <c r="O271">
        <f t="shared" si="97"/>
        <v>186.5698431746618</v>
      </c>
      <c r="P271">
        <f t="shared" si="98"/>
        <v>472.66642067571291</v>
      </c>
    </row>
    <row r="272" spans="1:16" x14ac:dyDescent="0.25">
      <c r="A272">
        <v>2017</v>
      </c>
      <c r="B272" t="s">
        <v>18</v>
      </c>
      <c r="C272">
        <v>4481</v>
      </c>
      <c r="D272">
        <v>94</v>
      </c>
      <c r="E272">
        <v>476</v>
      </c>
      <c r="F272">
        <v>214</v>
      </c>
      <c r="G272">
        <v>2582</v>
      </c>
      <c r="H272">
        <v>3272</v>
      </c>
      <c r="I272">
        <v>236982</v>
      </c>
      <c r="J272">
        <v>828705</v>
      </c>
      <c r="K272">
        <f t="shared" si="88"/>
        <v>189.08609092673706</v>
      </c>
      <c r="L272">
        <f t="shared" si="89"/>
        <v>540.72317652240542</v>
      </c>
      <c r="M272">
        <f t="shared" si="95"/>
        <v>3.9665459823952873</v>
      </c>
      <c r="N272">
        <f t="shared" si="96"/>
        <v>11.342999016537851</v>
      </c>
      <c r="O272">
        <f t="shared" si="97"/>
        <v>138.06955802550405</v>
      </c>
      <c r="P272">
        <f t="shared" si="98"/>
        <v>394.83290193736013</v>
      </c>
    </row>
    <row r="273" spans="1:16" x14ac:dyDescent="0.25">
      <c r="A273">
        <v>2017</v>
      </c>
      <c r="B273" t="s">
        <v>19</v>
      </c>
      <c r="C273">
        <v>832</v>
      </c>
      <c r="D273">
        <v>14</v>
      </c>
      <c r="E273">
        <v>76</v>
      </c>
      <c r="F273">
        <v>32</v>
      </c>
      <c r="G273">
        <v>480</v>
      </c>
      <c r="H273">
        <v>588</v>
      </c>
      <c r="I273">
        <v>41547</v>
      </c>
      <c r="J273">
        <v>103154</v>
      </c>
      <c r="K273">
        <f t="shared" si="88"/>
        <v>200.25513274123281</v>
      </c>
      <c r="L273">
        <f t="shared" si="89"/>
        <v>806.56106404017294</v>
      </c>
      <c r="M273">
        <f t="shared" si="95"/>
        <v>3.3696777143957446</v>
      </c>
      <c r="N273">
        <f t="shared" si="96"/>
        <v>13.571940981445216</v>
      </c>
      <c r="O273">
        <f t="shared" si="97"/>
        <v>141.52646400462126</v>
      </c>
      <c r="P273">
        <f t="shared" si="98"/>
        <v>570.02152122069913</v>
      </c>
    </row>
    <row r="274" spans="1:16" x14ac:dyDescent="0.25">
      <c r="A274">
        <v>2017</v>
      </c>
      <c r="B274" t="s">
        <v>20</v>
      </c>
      <c r="C274">
        <v>1305</v>
      </c>
      <c r="D274">
        <v>12</v>
      </c>
      <c r="E274">
        <v>116</v>
      </c>
      <c r="F274">
        <v>54</v>
      </c>
      <c r="G274">
        <v>874</v>
      </c>
      <c r="H274">
        <v>1044</v>
      </c>
      <c r="I274">
        <v>72945</v>
      </c>
      <c r="J274">
        <v>166544</v>
      </c>
      <c r="K274">
        <f t="shared" si="88"/>
        <v>178.90191239975323</v>
      </c>
      <c r="L274">
        <f t="shared" si="89"/>
        <v>783.5767124603708</v>
      </c>
      <c r="M274">
        <f t="shared" si="95"/>
        <v>1.645075056549455</v>
      </c>
      <c r="N274">
        <f t="shared" si="96"/>
        <v>7.2053031030838701</v>
      </c>
      <c r="O274">
        <f t="shared" si="97"/>
        <v>143.12152991980261</v>
      </c>
      <c r="P274">
        <f t="shared" si="98"/>
        <v>626.86136996829669</v>
      </c>
    </row>
    <row r="275" spans="1:16" x14ac:dyDescent="0.25">
      <c r="A275">
        <v>2017</v>
      </c>
      <c r="B275" t="s">
        <v>23</v>
      </c>
      <c r="C275">
        <f>SUM(C260:C274)</f>
        <v>94879</v>
      </c>
      <c r="D275">
        <f t="shared" ref="D275" si="99">SUM(D260:D274)</f>
        <v>1483</v>
      </c>
      <c r="E275">
        <f t="shared" ref="E275" si="100">SUM(E260:E274)</f>
        <v>8534</v>
      </c>
      <c r="F275">
        <f t="shared" ref="F275" si="101">SUM(F260:F274)</f>
        <v>4201</v>
      </c>
      <c r="G275">
        <f t="shared" ref="G275" si="102">SUM(G260:G274)</f>
        <v>49436</v>
      </c>
      <c r="H275">
        <f t="shared" ref="H275" si="103">SUM(H260:H274)</f>
        <v>62171</v>
      </c>
      <c r="I275">
        <f>SUM(I260:I274)</f>
        <v>5190704</v>
      </c>
      <c r="J275">
        <v>17574003</v>
      </c>
      <c r="K275">
        <f t="shared" si="88"/>
        <v>182.78638119222364</v>
      </c>
      <c r="L275">
        <f t="shared" si="89"/>
        <v>539.88268921998031</v>
      </c>
      <c r="M275">
        <f t="shared" si="95"/>
        <v>2.8570305684932142</v>
      </c>
      <c r="N275">
        <f t="shared" si="96"/>
        <v>8.438601040411795</v>
      </c>
      <c r="O275">
        <f t="shared" si="97"/>
        <v>119.77373396749265</v>
      </c>
      <c r="P275">
        <f t="shared" si="98"/>
        <v>353.76686802659589</v>
      </c>
    </row>
    <row r="276" spans="1:16" x14ac:dyDescent="0.25">
      <c r="A276">
        <v>2018</v>
      </c>
      <c r="B276" t="s">
        <v>21</v>
      </c>
      <c r="C276">
        <v>1317</v>
      </c>
      <c r="D276">
        <v>35</v>
      </c>
      <c r="E276">
        <v>86</v>
      </c>
      <c r="F276">
        <v>68</v>
      </c>
      <c r="G276">
        <v>613</v>
      </c>
      <c r="H276">
        <v>767</v>
      </c>
      <c r="I276">
        <v>86844</v>
      </c>
      <c r="J276">
        <v>230518</v>
      </c>
      <c r="K276">
        <f t="shared" si="88"/>
        <v>151.65123670029018</v>
      </c>
      <c r="L276">
        <f t="shared" si="89"/>
        <v>571.32197919468331</v>
      </c>
      <c r="M276">
        <f t="shared" si="95"/>
        <v>4.0302150983372478</v>
      </c>
      <c r="N276">
        <f t="shared" si="96"/>
        <v>15.183196106160906</v>
      </c>
      <c r="O276">
        <f t="shared" si="97"/>
        <v>88.319285154990553</v>
      </c>
      <c r="P276">
        <f t="shared" si="98"/>
        <v>332.72889752644045</v>
      </c>
    </row>
    <row r="277" spans="1:16" x14ac:dyDescent="0.25">
      <c r="A277">
        <v>2018</v>
      </c>
      <c r="B277" t="s">
        <v>8</v>
      </c>
      <c r="C277">
        <v>2582</v>
      </c>
      <c r="D277">
        <v>32</v>
      </c>
      <c r="E277">
        <v>157</v>
      </c>
      <c r="F277">
        <v>95</v>
      </c>
      <c r="G277">
        <v>1162</v>
      </c>
      <c r="H277">
        <v>1414</v>
      </c>
      <c r="I277">
        <v>136375</v>
      </c>
      <c r="J277">
        <v>335636</v>
      </c>
      <c r="K277">
        <f t="shared" si="88"/>
        <v>189.33088909257563</v>
      </c>
      <c r="L277">
        <f t="shared" si="89"/>
        <v>769.2857738740779</v>
      </c>
      <c r="M277">
        <f t="shared" si="95"/>
        <v>2.3464711274060495</v>
      </c>
      <c r="N277">
        <f t="shared" si="96"/>
        <v>9.5341381734974782</v>
      </c>
      <c r="O277">
        <f t="shared" si="97"/>
        <v>103.68469294225481</v>
      </c>
      <c r="P277">
        <f t="shared" si="98"/>
        <v>421.28973054141983</v>
      </c>
    </row>
    <row r="278" spans="1:16" x14ac:dyDescent="0.25">
      <c r="A278">
        <v>2018</v>
      </c>
      <c r="B278" t="s">
        <v>9</v>
      </c>
      <c r="C278">
        <v>2766</v>
      </c>
      <c r="D278">
        <v>60</v>
      </c>
      <c r="E278">
        <v>270</v>
      </c>
      <c r="F278">
        <v>126</v>
      </c>
      <c r="G278">
        <v>1617</v>
      </c>
      <c r="H278">
        <v>2013</v>
      </c>
      <c r="I278">
        <v>173725</v>
      </c>
      <c r="J278">
        <v>615504</v>
      </c>
      <c r="K278">
        <f t="shared" si="88"/>
        <v>159.217153547273</v>
      </c>
      <c r="L278">
        <f t="shared" si="89"/>
        <v>449.38781876315994</v>
      </c>
      <c r="M278">
        <f t="shared" si="95"/>
        <v>3.4537343502662252</v>
      </c>
      <c r="N278">
        <f t="shared" si="96"/>
        <v>9.748108866879825</v>
      </c>
      <c r="O278">
        <f t="shared" si="97"/>
        <v>115.87278745143186</v>
      </c>
      <c r="P278">
        <f t="shared" si="98"/>
        <v>327.04905248381812</v>
      </c>
    </row>
    <row r="279" spans="1:16" x14ac:dyDescent="0.25">
      <c r="A279">
        <v>2018</v>
      </c>
      <c r="B279" t="s">
        <v>10</v>
      </c>
      <c r="C279">
        <v>1286</v>
      </c>
      <c r="D279">
        <v>32</v>
      </c>
      <c r="E279">
        <v>148</v>
      </c>
      <c r="F279">
        <v>105</v>
      </c>
      <c r="G279">
        <v>763</v>
      </c>
      <c r="H279">
        <v>1016</v>
      </c>
      <c r="I279">
        <v>102858</v>
      </c>
      <c r="J279">
        <v>288288</v>
      </c>
      <c r="K279">
        <f t="shared" si="88"/>
        <v>125.02673588831205</v>
      </c>
      <c r="L279">
        <f t="shared" si="89"/>
        <v>446.08169608169612</v>
      </c>
      <c r="M279">
        <f t="shared" si="95"/>
        <v>3.1110851854012327</v>
      </c>
      <c r="N279">
        <f t="shared" si="96"/>
        <v>11.1000111000111</v>
      </c>
      <c r="O279">
        <f t="shared" si="97"/>
        <v>98.776954636489137</v>
      </c>
      <c r="P279">
        <f t="shared" si="98"/>
        <v>352.42535242535246</v>
      </c>
    </row>
    <row r="280" spans="1:16" x14ac:dyDescent="0.25">
      <c r="A280">
        <v>2018</v>
      </c>
      <c r="B280" t="s">
        <v>11</v>
      </c>
      <c r="C280">
        <v>3816</v>
      </c>
      <c r="D280">
        <v>78</v>
      </c>
      <c r="E280">
        <v>341</v>
      </c>
      <c r="F280">
        <v>196</v>
      </c>
      <c r="G280">
        <v>2171</v>
      </c>
      <c r="H280">
        <v>2708</v>
      </c>
      <c r="I280">
        <v>229244</v>
      </c>
      <c r="J280">
        <v>767878</v>
      </c>
      <c r="K280">
        <f t="shared" si="88"/>
        <v>166.46019088831113</v>
      </c>
      <c r="L280">
        <f t="shared" si="89"/>
        <v>496.95394320451948</v>
      </c>
      <c r="M280">
        <f t="shared" si="95"/>
        <v>3.4024881785346617</v>
      </c>
      <c r="N280">
        <f t="shared" si="96"/>
        <v>10.157863618960304</v>
      </c>
      <c r="O280">
        <f t="shared" si="97"/>
        <v>118.12741009579312</v>
      </c>
      <c r="P280">
        <f t="shared" si="98"/>
        <v>352.66018820698082</v>
      </c>
    </row>
    <row r="281" spans="1:16" x14ac:dyDescent="0.25">
      <c r="A281">
        <v>2018</v>
      </c>
      <c r="B281" t="s">
        <v>12</v>
      </c>
      <c r="C281">
        <v>9156</v>
      </c>
      <c r="D281">
        <v>137</v>
      </c>
      <c r="E281">
        <v>751</v>
      </c>
      <c r="F281">
        <v>428</v>
      </c>
      <c r="G281">
        <v>4862</v>
      </c>
      <c r="H281">
        <v>6041</v>
      </c>
      <c r="I281">
        <v>581096</v>
      </c>
      <c r="J281">
        <v>1804299</v>
      </c>
      <c r="K281">
        <f t="shared" si="88"/>
        <v>157.56432672054189</v>
      </c>
      <c r="L281">
        <f t="shared" si="89"/>
        <v>507.45469570176562</v>
      </c>
      <c r="M281">
        <f t="shared" si="95"/>
        <v>2.3576138882387765</v>
      </c>
      <c r="N281">
        <f t="shared" si="96"/>
        <v>7.592976552112483</v>
      </c>
      <c r="O281">
        <f t="shared" si="97"/>
        <v>103.95872626898138</v>
      </c>
      <c r="P281">
        <f t="shared" si="98"/>
        <v>334.81146971760222</v>
      </c>
    </row>
    <row r="282" spans="1:16" x14ac:dyDescent="0.25">
      <c r="A282">
        <v>2018</v>
      </c>
      <c r="B282" t="s">
        <v>13</v>
      </c>
      <c r="C282">
        <v>30737</v>
      </c>
      <c r="D282">
        <v>370</v>
      </c>
      <c r="E282">
        <v>2506</v>
      </c>
      <c r="F282">
        <v>1186</v>
      </c>
      <c r="G282">
        <v>12400</v>
      </c>
      <c r="H282">
        <v>16092</v>
      </c>
      <c r="I282">
        <v>2155013</v>
      </c>
      <c r="J282">
        <v>7112815</v>
      </c>
      <c r="K282">
        <f t="shared" si="88"/>
        <v>142.63023007285804</v>
      </c>
      <c r="L282">
        <f t="shared" si="89"/>
        <v>432.1355187784302</v>
      </c>
      <c r="M282">
        <f t="shared" si="95"/>
        <v>1.7169269976561625</v>
      </c>
      <c r="N282">
        <f t="shared" si="96"/>
        <v>5.2018785811243511</v>
      </c>
      <c r="O282">
        <f t="shared" si="97"/>
        <v>74.672403368332354</v>
      </c>
      <c r="P282">
        <f t="shared" si="98"/>
        <v>226.23954088500827</v>
      </c>
    </row>
    <row r="283" spans="1:16" x14ac:dyDescent="0.25">
      <c r="A283">
        <v>2018</v>
      </c>
      <c r="B283" t="s">
        <v>14</v>
      </c>
      <c r="C283">
        <v>5781</v>
      </c>
      <c r="D283">
        <v>108</v>
      </c>
      <c r="E283">
        <v>501</v>
      </c>
      <c r="F283">
        <v>273</v>
      </c>
      <c r="G283">
        <v>2909</v>
      </c>
      <c r="H283">
        <v>3683</v>
      </c>
      <c r="I283">
        <v>313133</v>
      </c>
      <c r="J283">
        <v>923544</v>
      </c>
      <c r="K283">
        <f t="shared" si="88"/>
        <v>184.61803770282916</v>
      </c>
      <c r="L283">
        <f t="shared" si="89"/>
        <v>625.95826511785037</v>
      </c>
      <c r="M283">
        <f t="shared" si="95"/>
        <v>3.4490136778940581</v>
      </c>
      <c r="N283">
        <f t="shared" si="96"/>
        <v>11.694082794106182</v>
      </c>
      <c r="O283">
        <f t="shared" si="97"/>
        <v>117.61775347855384</v>
      </c>
      <c r="P283">
        <f t="shared" si="98"/>
        <v>398.78987898789876</v>
      </c>
    </row>
    <row r="284" spans="1:16" x14ac:dyDescent="0.25">
      <c r="A284">
        <v>2018</v>
      </c>
      <c r="B284" t="s">
        <v>15</v>
      </c>
      <c r="C284">
        <v>7069</v>
      </c>
      <c r="D284">
        <v>149</v>
      </c>
      <c r="E284">
        <v>486</v>
      </c>
      <c r="F284">
        <v>327</v>
      </c>
      <c r="G284">
        <v>4406</v>
      </c>
      <c r="H284">
        <v>5219</v>
      </c>
      <c r="I284">
        <v>392197</v>
      </c>
      <c r="J284">
        <v>1053071</v>
      </c>
      <c r="K284">
        <f t="shared" si="88"/>
        <v>180.24105232829422</v>
      </c>
      <c r="L284">
        <f t="shared" si="89"/>
        <v>671.27477634461491</v>
      </c>
      <c r="M284">
        <f t="shared" si="95"/>
        <v>3.7991111609726747</v>
      </c>
      <c r="N284">
        <f t="shared" si="96"/>
        <v>14.149093460934733</v>
      </c>
      <c r="O284">
        <f t="shared" si="97"/>
        <v>133.070880195412</v>
      </c>
      <c r="P284">
        <f t="shared" si="98"/>
        <v>495.59811256790852</v>
      </c>
    </row>
    <row r="285" spans="1:16" x14ac:dyDescent="0.25">
      <c r="A285">
        <v>2018</v>
      </c>
      <c r="B285" t="s">
        <v>16</v>
      </c>
      <c r="C285">
        <f>8214 + 2670</f>
        <v>10884</v>
      </c>
      <c r="D285">
        <f>139 + 62</f>
        <v>201</v>
      </c>
      <c r="E285">
        <f>930 + 281</f>
        <v>1211</v>
      </c>
      <c r="F285">
        <f>417+118</f>
        <v>535</v>
      </c>
      <c r="G285">
        <f>4686+1555</f>
        <v>6241</v>
      </c>
      <c r="H285">
        <f>6033+1954</f>
        <v>7987</v>
      </c>
      <c r="I285">
        <f>145747 + 445886</f>
        <v>591633</v>
      </c>
      <c r="J285">
        <v>2049129</v>
      </c>
      <c r="K285">
        <f t="shared" si="88"/>
        <v>183.9653974676869</v>
      </c>
      <c r="L285">
        <f t="shared" si="89"/>
        <v>531.15250430792787</v>
      </c>
      <c r="M285">
        <f t="shared" si="95"/>
        <v>3.3973764140945484</v>
      </c>
      <c r="N285">
        <f t="shared" si="96"/>
        <v>9.809045696976618</v>
      </c>
      <c r="O285">
        <f t="shared" si="97"/>
        <v>134.99923094215501</v>
      </c>
      <c r="P285">
        <f t="shared" si="98"/>
        <v>389.77536309329474</v>
      </c>
    </row>
    <row r="286" spans="1:16" x14ac:dyDescent="0.25">
      <c r="A286">
        <v>2018</v>
      </c>
      <c r="B286" t="s">
        <v>17</v>
      </c>
      <c r="C286">
        <v>5473</v>
      </c>
      <c r="D286">
        <v>106</v>
      </c>
      <c r="E286">
        <v>542</v>
      </c>
      <c r="F286">
        <v>307</v>
      </c>
      <c r="G286">
        <v>3541</v>
      </c>
      <c r="H286">
        <v>4390</v>
      </c>
      <c r="I286">
        <v>256121</v>
      </c>
      <c r="J286">
        <v>962067</v>
      </c>
      <c r="K286">
        <f t="shared" si="88"/>
        <v>213.6880615021806</v>
      </c>
      <c r="L286">
        <f t="shared" si="89"/>
        <v>568.87929842724054</v>
      </c>
      <c r="M286">
        <f t="shared" si="95"/>
        <v>4.1386688323097287</v>
      </c>
      <c r="N286">
        <f t="shared" si="96"/>
        <v>11.017943656730768</v>
      </c>
      <c r="O286">
        <f t="shared" si="97"/>
        <v>171.4033601305633</v>
      </c>
      <c r="P286">
        <f t="shared" si="98"/>
        <v>456.30917597215165</v>
      </c>
    </row>
    <row r="287" spans="1:16" x14ac:dyDescent="0.25">
      <c r="A287">
        <v>2018</v>
      </c>
      <c r="B287" t="s">
        <v>22</v>
      </c>
      <c r="C287">
        <v>2161</v>
      </c>
      <c r="D287">
        <v>47</v>
      </c>
      <c r="E287">
        <v>232</v>
      </c>
      <c r="F287">
        <v>148</v>
      </c>
      <c r="G287">
        <v>1480</v>
      </c>
      <c r="H287">
        <v>1860</v>
      </c>
      <c r="I287">
        <v>106008</v>
      </c>
      <c r="J287">
        <v>387865</v>
      </c>
      <c r="K287">
        <f t="shared" si="88"/>
        <v>203.85253943098633</v>
      </c>
      <c r="L287">
        <f t="shared" si="89"/>
        <v>557.15261753445145</v>
      </c>
      <c r="M287">
        <f t="shared" si="95"/>
        <v>4.4336276507433396</v>
      </c>
      <c r="N287">
        <f t="shared" si="96"/>
        <v>12.117618243460997</v>
      </c>
      <c r="O287">
        <f t="shared" si="97"/>
        <v>175.45845596558752</v>
      </c>
      <c r="P287">
        <f t="shared" si="98"/>
        <v>479.54829644335013</v>
      </c>
    </row>
    <row r="288" spans="1:16" x14ac:dyDescent="0.25">
      <c r="A288">
        <v>2018</v>
      </c>
      <c r="B288" t="s">
        <v>18</v>
      </c>
      <c r="C288">
        <v>4304</v>
      </c>
      <c r="D288">
        <v>129</v>
      </c>
      <c r="E288">
        <v>457</v>
      </c>
      <c r="F288">
        <v>236</v>
      </c>
      <c r="G288">
        <v>2586</v>
      </c>
      <c r="H288">
        <v>3279</v>
      </c>
      <c r="I288">
        <v>255894</v>
      </c>
      <c r="J288">
        <v>835038</v>
      </c>
      <c r="K288">
        <f t="shared" si="88"/>
        <v>168.19464309440627</v>
      </c>
      <c r="L288">
        <f t="shared" si="89"/>
        <v>515.42564529997435</v>
      </c>
      <c r="M288">
        <f t="shared" si="95"/>
        <v>5.0411498511102257</v>
      </c>
      <c r="N288">
        <f t="shared" si="96"/>
        <v>15.448398755505735</v>
      </c>
      <c r="O288">
        <f t="shared" si="97"/>
        <v>128.13899505263899</v>
      </c>
      <c r="P288">
        <f t="shared" si="98"/>
        <v>392.67674045971563</v>
      </c>
    </row>
    <row r="289" spans="1:16" x14ac:dyDescent="0.25">
      <c r="A289">
        <v>2018</v>
      </c>
      <c r="B289" t="s">
        <v>19</v>
      </c>
      <c r="C289">
        <v>772</v>
      </c>
      <c r="D289">
        <v>1</v>
      </c>
      <c r="E289">
        <v>58</v>
      </c>
      <c r="F289">
        <v>19</v>
      </c>
      <c r="G289">
        <v>414</v>
      </c>
      <c r="H289">
        <v>491</v>
      </c>
      <c r="I289">
        <v>41636</v>
      </c>
      <c r="J289">
        <v>103931</v>
      </c>
      <c r="K289">
        <f t="shared" si="88"/>
        <v>185.41646651935824</v>
      </c>
      <c r="L289">
        <f t="shared" si="89"/>
        <v>742.80051187807294</v>
      </c>
      <c r="M289">
        <f t="shared" si="95"/>
        <v>0.24017677010279567</v>
      </c>
      <c r="N289">
        <f t="shared" si="96"/>
        <v>0.96217682885760736</v>
      </c>
      <c r="O289">
        <f t="shared" si="97"/>
        <v>117.92679412047266</v>
      </c>
      <c r="P289">
        <f t="shared" si="98"/>
        <v>472.42882296908522</v>
      </c>
    </row>
    <row r="290" spans="1:16" x14ac:dyDescent="0.25">
      <c r="A290">
        <v>2018</v>
      </c>
      <c r="B290" t="s">
        <v>20</v>
      </c>
      <c r="C290">
        <v>1207</v>
      </c>
      <c r="D290">
        <v>22</v>
      </c>
      <c r="E290">
        <v>113</v>
      </c>
      <c r="F290">
        <v>43</v>
      </c>
      <c r="G290">
        <v>823</v>
      </c>
      <c r="H290">
        <v>979</v>
      </c>
      <c r="I290">
        <v>77118</v>
      </c>
      <c r="J290">
        <v>167592</v>
      </c>
      <c r="K290">
        <f t="shared" si="88"/>
        <v>156.51339505692576</v>
      </c>
      <c r="L290">
        <f t="shared" si="89"/>
        <v>720.20144159625761</v>
      </c>
      <c r="M290">
        <f t="shared" si="95"/>
        <v>2.8527710780881246</v>
      </c>
      <c r="N290">
        <f t="shared" si="96"/>
        <v>13.127118239534108</v>
      </c>
      <c r="O290">
        <f t="shared" si="97"/>
        <v>126.94831297492155</v>
      </c>
      <c r="P290">
        <f t="shared" si="98"/>
        <v>584.15676165926777</v>
      </c>
    </row>
    <row r="291" spans="1:16" x14ac:dyDescent="0.25">
      <c r="A291">
        <v>2018</v>
      </c>
      <c r="B291" t="s">
        <v>23</v>
      </c>
      <c r="C291">
        <f>SUM(C276:C290)</f>
        <v>89311</v>
      </c>
      <c r="D291">
        <f t="shared" ref="D291:H291" si="104">SUM(D276:D290)</f>
        <v>1507</v>
      </c>
      <c r="E291">
        <f t="shared" si="104"/>
        <v>7859</v>
      </c>
      <c r="F291">
        <f t="shared" si="104"/>
        <v>4092</v>
      </c>
      <c r="G291">
        <f t="shared" si="104"/>
        <v>45988</v>
      </c>
      <c r="H291">
        <f t="shared" si="104"/>
        <v>57939</v>
      </c>
      <c r="I291">
        <f>SUM(I276:I290)</f>
        <v>5498895</v>
      </c>
      <c r="J291">
        <v>17737841</v>
      </c>
      <c r="K291">
        <f t="shared" si="88"/>
        <v>162.41626726824208</v>
      </c>
      <c r="L291">
        <f t="shared" si="89"/>
        <v>503.50547172003633</v>
      </c>
      <c r="M291">
        <f t="shared" si="95"/>
        <v>2.7405506015299439</v>
      </c>
      <c r="N291">
        <f t="shared" si="96"/>
        <v>8.4959606978098403</v>
      </c>
      <c r="O291">
        <f t="shared" si="97"/>
        <v>105.364805110845</v>
      </c>
      <c r="P291">
        <f t="shared" si="98"/>
        <v>326.64065485760074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 benjamin larosa navarrete</cp:lastModifiedBy>
  <dcterms:created xsi:type="dcterms:W3CDTF">2015-06-05T18:19:34Z</dcterms:created>
  <dcterms:modified xsi:type="dcterms:W3CDTF">2025-04-16T00:45:57Z</dcterms:modified>
</cp:coreProperties>
</file>