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2\USBD11\"/>
    </mc:Choice>
  </mc:AlternateContent>
  <xr:revisionPtr revIDLastSave="0" documentId="13_ncr:1_{F357275A-0115-46AA-B7E7-0D9F2601CD6D}" xr6:coauthVersionLast="47" xr6:coauthVersionMax="47" xr10:uidLastSave="{00000000-0000-0000-0000-000000000000}"/>
  <bookViews>
    <workbookView xWindow="-108" yWindow="-108" windowWidth="23256" windowHeight="12576" tabRatio="700" firstSheet="2" activeTab="10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Workstations" sheetId="5" r:id="rId10"/>
    <sheet name="BOO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E20" i="7"/>
  <c r="F2" i="7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D7" i="10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<sst xmlns="http://schemas.openxmlformats.org/spreadsheetml/2006/main" count="444" uniqueCount="228">
  <si>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</si>
  <si>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</si>
  <si>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</si>
  <si>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</si>
  <si>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</si>
  <si>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</si>
  <si>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</si>
  <si>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</si>
  <si>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</si>
  <si>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</si>
  <si>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</si>
  <si>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</si>
  <si>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</si>
  <si>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</si>
  <si>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</si>
  <si>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</si>
  <si>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</si>
  <si>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</si>
  <si>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</si>
  <si>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</si>
  <si>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</si>
  <si>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</si>
  <si>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</si>
  <si>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</si>
  <si>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</si>
  <si>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</si>
  <si>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</si>
  <si>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</si>
  <si>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</si>
  <si>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</si>
  <si>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</si>
  <si>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</si>
  <si>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</si>
  <si>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</si>
  <si>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</si>
  <si>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</si>
  <si>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</si>
  <si>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</si>
  <si>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</si>
  <si>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</si>
  <si>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</si>
  <si>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</si>
  <si>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</si>
  <si>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</si>
  <si>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</si>
  <si>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</si>
  <si>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</si>
  <si>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</si>
  <si>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</si>
  <si>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</si>
  <si>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</si>
  <si>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</si>
  <si>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</si>
  <si>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</si>
  <si>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</si>
  <si>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</si>
  <si>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</si>
  <si>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</si>
  <si>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</si>
  <si>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</si>
  <si>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</si>
  <si>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</si>
  <si>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</si>
  <si>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</si>
  <si>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</si>
  <si>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</si>
  <si>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</si>
  <si>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</si>
  <si>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</si>
  <si>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</si>
  <si>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</si>
  <si>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</si>
  <si>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</si>
  <si>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</si>
  <si>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</si>
  <si>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</si>
  <si>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</si>
  <si>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</si>
  <si>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</si>
  <si>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</si>
  <si>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</si>
  <si>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</si>
  <si>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</si>
  <si>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</si>
  <si>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</si>
  <si>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</si>
  <si>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</si>
  <si>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</si>
  <si>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</si>
  <si>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</si>
  <si>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</si>
  <si>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</si>
  <si>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</si>
  <si>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</si>
  <si>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</si>
  <si>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</si>
  <si>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</si>
  <si>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</si>
  <si>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</si>
  <si>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</si>
  <si>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</si>
  <si>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</si>
  <si>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</si>
  <si>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</si>
  <si>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</si>
  <si>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</si>
  <si>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</si>
  <si>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</si>
  <si>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</si>
  <si>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</si>
  <si>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</si>
  <si>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</si>
  <si>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</si>
  <si>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</si>
  <si>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</si>
  <si>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</si>
  <si>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</si>
  <si>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</si>
  <si>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</si>
  <si>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</si>
  <si>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</si>
  <si>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</si>
  <si>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</si>
  <si>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</si>
  <si>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</si>
  <si>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</si>
  <si>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</si>
  <si>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</si>
  <si>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</si>
  <si>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</si>
  <si>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</si>
  <si>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</si>
  <si>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</si>
  <si>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</si>
  <si>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</si>
  <si>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</si>
  <si>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</si>
  <si>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</si>
  <si>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</si>
  <si>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</si>
  <si>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</si>
  <si>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</si>
  <si>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</si>
  <si>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</si>
  <si>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</si>
  <si>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</si>
  <si>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</si>
  <si>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</si>
  <si>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</si>
  <si>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</si>
  <si>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</si>
  <si>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</si>
  <si>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</si>
  <si>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</si>
  <si>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</si>
  <si>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</si>
  <si>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</si>
  <si>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</si>
  <si>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</si>
  <si>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</si>
  <si>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</si>
  <si>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</si>
  <si>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</si>
  <si>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</si>
  <si>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</si>
  <si>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</si>
  <si>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</si>
  <si>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</si>
  <si>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</si>
  <si>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</si>
  <si>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</si>
  <si>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</si>
  <si>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</si>
  <si>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</si>
  <si>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</si>
  <si>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</si>
  <si>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</si>
  <si>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</si>
  <si>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</si>
  <si>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</si>
  <si>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</si>
  <si>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</si>
  <si>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</si>
  <si>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</si>
  <si>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</si>
  <si>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</si>
  <si>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</si>
  <si>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</si>
  <si>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</si>
  <si>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</si>
  <si>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</si>
  <si>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</si>
  <si>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</si>
  <si>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</si>
  <si>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</si>
  <si>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</si>
  <si>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</si>
  <si>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</si>
  <si>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</si>
  <si>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</si>
  <si>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</si>
  <si>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</si>
  <si>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</si>
  <si>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</si>
  <si>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</si>
  <si>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</si>
  <si>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</si>
  <si>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</si>
  <si>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</si>
  <si>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</si>
  <si>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</si>
  <si>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</si>
  <si>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</si>
  <si>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</si>
  <si>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</si>
  <si>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</si>
  <si>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</si>
  <si>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</si>
  <si>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</si>
  <si>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</si>
  <si>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</si>
  <si>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Pro Clear bottoms</t>
  </si>
  <si>
    <t>5l 22 cm stainless steel pot bottom</t>
  </si>
  <si>
    <t>CustomerState</t>
  </si>
  <si>
    <t>Handle Gluing</t>
  </si>
  <si>
    <t>OutputId</t>
  </si>
  <si>
    <t>BOOId</t>
  </si>
  <si>
    <t>PartId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</si>
</sst>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223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F20"/>
  <sheetViews>
    <sheetView tabSelected="1" workbookViewId="0">
      <selection activeCell="F11" sqref="F11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6" x14ac:dyDescent="0.3">
      <c r="A1" t="s">
        <v>127</v>
      </c>
      <c r="B1" t="s">
        <v>136</v>
      </c>
      <c r="C1" t="s">
        <v>138</v>
      </c>
      <c r="D1" t="s">
        <v>225</v>
      </c>
    </row>
    <row r="2" spans="1:6" x14ac:dyDescent="0.3">
      <c r="F2" t="str">
        <f>"INSERT INTO BOO(" &amp; $A$1 &amp; "," &amp; $B$1 &amp; "," &amp; $C$1 &amp; "," &amp; $D$1 &amp; ") VALUES('" &amp; A2 &amp; "', '" &amp; B2 &amp; "', " &amp; C2 &amp; ", '" &amp; D2 &amp; "');"</f>
        <v>INSERT INTO BOO(Id,ProductId,OperationId,OutputId) VALUES('', '', , '');</v>
      </c>
    </row>
    <row r="3" spans="1:6" x14ac:dyDescent="0.3">
      <c r="F3" t="str">
        <f t="shared" ref="F3:F10" si="0">"INSERT INTO BOO(" &amp; $A$1 &amp; "," &amp; $B$1 &amp; "," &amp; $C$1 &amp; "," &amp; $D$1 &amp; ") VALUES('" &amp; A3 &amp; "', '" &amp; B3 &amp; "', " &amp; C3 &amp; ", '" &amp; D3 &amp; "');"</f>
        <v>INSERT INTO BOO(Id,ProductId,OperationId,OutputId) VALUES('', '', , '');</v>
      </c>
    </row>
    <row r="4" spans="1:6" x14ac:dyDescent="0.3">
      <c r="F4" t="str">
        <f t="shared" si="0"/>
        <v>INSERT INTO BOO(Id,ProductId,OperationId,OutputId) VALUES('', '', , '');</v>
      </c>
    </row>
    <row r="5" spans="1:6" x14ac:dyDescent="0.3">
      <c r="F5" t="str">
        <f t="shared" si="0"/>
        <v>INSERT INTO BOO(Id,ProductId,OperationId,OutputId) VALUES('', '', , '');</v>
      </c>
    </row>
    <row r="6" spans="1:6" x14ac:dyDescent="0.3">
      <c r="F6" t="str">
        <f t="shared" si="0"/>
        <v>INSERT INTO BOO(Id,ProductId,OperationId,OutputId) VALUES('', '', , '');</v>
      </c>
    </row>
    <row r="7" spans="1:6" x14ac:dyDescent="0.3">
      <c r="F7" t="str">
        <f t="shared" si="0"/>
        <v>INSERT INTO BOO(Id,ProductId,OperationId,OutputId) VALUES('', '', , '');</v>
      </c>
    </row>
    <row r="8" spans="1:6" x14ac:dyDescent="0.3">
      <c r="F8" t="str">
        <f t="shared" si="0"/>
        <v>INSERT INTO BOO(Id,ProductId,OperationId,OutputId) VALUES('', '', , '');</v>
      </c>
    </row>
    <row r="9" spans="1:6" x14ac:dyDescent="0.3">
      <c r="F9" t="str">
        <f t="shared" si="0"/>
        <v>INSERT INTO BOO(Id,ProductId,OperationId,OutputId) VALUES('', '', , '');</v>
      </c>
    </row>
    <row r="10" spans="1:6" x14ac:dyDescent="0.3">
      <c r="F10" t="str">
        <f t="shared" si="0"/>
        <v>INSERT INTO BOO(Id,ProductId,OperationId,OutputId) VALUES('', '', , '');</v>
      </c>
    </row>
    <row r="19" spans="1:5" x14ac:dyDescent="0.3">
      <c r="A19" t="s">
        <v>226</v>
      </c>
      <c r="B19" t="s">
        <v>227</v>
      </c>
      <c r="C19" t="s">
        <v>78</v>
      </c>
    </row>
    <row r="20" spans="1:5" x14ac:dyDescent="0.3">
      <c r="E20" t="str">
        <f>"INSERT INTO BOO(" &amp; $A$19 &amp; "," &amp; $B$19 &amp; "," &amp; $C$19 &amp; ") VALUES('" &amp; A20 &amp; "', '" &amp; B20 &amp; "', " &amp; C20 &amp; ");"</f>
        <v>INSERT INTO BOO(BOOId,PartId,Quantity) VALUES('', '',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G27" sqref="G27:G39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7"/>
  <sheetViews>
    <sheetView workbookViewId="0">
      <selection activeCell="D2" sqref="D2:D7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7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  <row r="7" spans="1:4" x14ac:dyDescent="0.3">
      <c r="A7">
        <v>147</v>
      </c>
      <c r="B7" t="s">
        <v>221</v>
      </c>
      <c r="D7" t="str">
        <f t="shared" si="0"/>
        <v>INSERT INTO ProductFamily(Id,Name) VALUES(147, 'Pro Clear bottoms');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E2" sqref="E2:E12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147</v>
      </c>
      <c r="C9" t="s">
        <v>222</v>
      </c>
      <c r="E9" t="str">
        <f t="shared" si="0"/>
        <v>INSERT INTO Product(Id,ProductFamilyId,Description) VALUES('AS12946S22', 147,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147</v>
      </c>
      <c r="C11" t="s">
        <v>204</v>
      </c>
      <c r="E11" t="str">
        <f t="shared" si="0"/>
        <v>INSERT INTO Product(Id,ProductFamilyId,Description) VALUES('AS12946S20', 147,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37"/>
  <sheetViews>
    <sheetView topLeftCell="A4" zoomScale="80" zoomScaleNormal="80" workbookViewId="0">
      <selection activeCell="Q4" sqref="Q4:Q34"/>
    </sheetView>
  </sheetViews>
  <sheetFormatPr defaultRowHeight="14.4" x14ac:dyDescent="0.3"/>
  <cols>
    <col min="1" max="1" width="11.44140625" bestFit="1" customWidth="1"/>
    <col min="2" max="2" width="34.5546875" bestFit="1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222</v>
      </c>
      <c r="D19" t="str">
        <f t="shared" si="0"/>
        <v>INSERT INTO Part(Id,Name) VALUES('AS12946S22','5l 22 cm stainless steel pot bottom');</v>
      </c>
    </row>
    <row r="20" spans="1:17" x14ac:dyDescent="0.3">
      <c r="A20" t="s">
        <v>185</v>
      </c>
      <c r="B20" t="s">
        <v>203</v>
      </c>
      <c r="D20" t="str">
        <f t="shared" si="0"/>
        <v>INSERT INTO Part(Id,Name) VALUES('AS12947S22','22 cm stainless steel lid');</v>
      </c>
      <c r="O20" t="s">
        <v>127</v>
      </c>
    </row>
    <row r="21" spans="1:17" x14ac:dyDescent="0.3">
      <c r="A21" t="s">
        <v>186</v>
      </c>
      <c r="B21" t="s">
        <v>204</v>
      </c>
      <c r="D21" t="str">
        <f t="shared" si="0"/>
        <v>INSERT INTO Part(Id,Name) VALUES('AS12946S20','3l 20 cm stainless steel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205</v>
      </c>
      <c r="D22" t="str">
        <f t="shared" si="0"/>
        <v>INSERT INTO Part(Id,Name) VALUES('AS12947S20','20 cm stainless steel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52"/>
  <sheetViews>
    <sheetView topLeftCell="A28" workbookViewId="0">
      <selection activeCell="G35" sqref="G35:G52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D2" t="str">
        <f>"INSERT INTO Colour(" &amp; $A$1 &amp; "," &amp; $B$1 &amp; ") VALUES(" &amp; A2 &amp; ", '" &amp; B2 &amp; "');"</f>
        <v>INSERT INTO Colour(Id,Name) VALUES(, '');</v>
      </c>
    </row>
    <row r="4" spans="1:4" x14ac:dyDescent="0.3">
      <c r="A4" t="s">
        <v>127</v>
      </c>
      <c r="B4" t="s">
        <v>0</v>
      </c>
    </row>
    <row r="5" spans="1:4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4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4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4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4" x14ac:dyDescent="0.3">
      <c r="A10" t="s">
        <v>127</v>
      </c>
      <c r="B10" t="s">
        <v>146</v>
      </c>
    </row>
    <row r="11" spans="1:4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4" x14ac:dyDescent="0.3">
      <c r="A12">
        <v>2</v>
      </c>
      <c r="B12" t="s">
        <v>148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</row>
    <row r="13" spans="1:4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6" spans="1:4" x14ac:dyDescent="0.3">
      <c r="A16" t="s">
        <v>136</v>
      </c>
      <c r="B16" t="s">
        <v>150</v>
      </c>
    </row>
    <row r="17" spans="1:4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6"/>
  <sheetViews>
    <sheetView topLeftCell="A22" workbookViewId="0">
      <selection activeCell="D22" sqref="D22:D46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8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180</v>
      </c>
      <c r="D17" t="str">
        <f t="shared" si="0"/>
        <v>INSERT INTO Operation(Id,Description) VALUES(5683, 'Pan base finishing');</v>
      </c>
    </row>
    <row r="18" spans="1:4" x14ac:dyDescent="0.3">
      <c r="A18">
        <v>5685</v>
      </c>
      <c r="B18" t="s">
        <v>224</v>
      </c>
      <c r="D18" t="str">
        <f t="shared" si="0"/>
        <v>INSERT INTO Operation(Id,Description) VALUES(5685, 'Handle Gluing');</v>
      </c>
    </row>
    <row r="19" spans="1:4" x14ac:dyDescent="0.3">
      <c r="A19">
        <v>5688</v>
      </c>
      <c r="B19" t="s">
        <v>181</v>
      </c>
      <c r="D19" t="str">
        <f>"INSERT INTO Operation(" &amp; $A$1 &amp; "," &amp; $B$1 &amp; ") VALUES(" &amp; A19 &amp; ", '" &amp; B19 &amp; "');"</f>
        <v>INSERT INTO Operation(Id,Description) VALUES(5688, 'Pan test and packaging');</v>
      </c>
    </row>
    <row r="21" spans="1:4" x14ac:dyDescent="0.3">
      <c r="A21" t="s">
        <v>138</v>
      </c>
      <c r="B21" t="s">
        <v>139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32</v>
      </c>
      <c r="D23" t="str">
        <f t="shared" ref="D23:D45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34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32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34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32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34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53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32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55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34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53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40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74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52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63</v>
      </c>
      <c r="D37" t="str">
        <f t="shared" si="1"/>
        <v>INSERT INTO Operation_WorkstationType(OperationId,WorkstationTypeId) VALUES(5667, 'Q3547');</v>
      </c>
    </row>
    <row r="38" spans="1:4" x14ac:dyDescent="0.3">
      <c r="A38">
        <v>5669</v>
      </c>
      <c r="B38" t="s">
        <v>63</v>
      </c>
      <c r="D38" t="str">
        <f t="shared" si="1"/>
        <v>INSERT INTO Operation_WorkstationType(OperationId,WorkstationTypeId) VALUES(5669, 'Q3547');</v>
      </c>
    </row>
    <row r="39" spans="1:4" x14ac:dyDescent="0.3">
      <c r="A39">
        <v>5671</v>
      </c>
      <c r="B39" t="s">
        <v>62</v>
      </c>
      <c r="D39" t="str">
        <f t="shared" si="1"/>
        <v>INSERT INTO Operation_WorkstationType(OperationId,WorkstationTypeId) VALUES(5671, 'Q5478');</v>
      </c>
    </row>
    <row r="40" spans="1:4" x14ac:dyDescent="0.3">
      <c r="A40">
        <v>5681</v>
      </c>
      <c r="B40" t="s">
        <v>32</v>
      </c>
      <c r="D40" t="str">
        <f t="shared" si="1"/>
        <v>INSERT INTO Operation_WorkstationType(OperationId,WorkstationTypeId) VALUES(5681, 'A4588');</v>
      </c>
    </row>
    <row r="41" spans="1:4" x14ac:dyDescent="0.3">
      <c r="A41">
        <v>5681</v>
      </c>
      <c r="B41" t="s">
        <v>34</v>
      </c>
      <c r="D41" t="str">
        <f t="shared" si="1"/>
        <v>INSERT INTO Operation_WorkstationType(OperationId,WorkstationTypeId) VALUES(5681, 'A4598');</v>
      </c>
    </row>
    <row r="42" spans="1:4" x14ac:dyDescent="0.3">
      <c r="A42">
        <v>5682</v>
      </c>
      <c r="B42" t="s">
        <v>32</v>
      </c>
      <c r="D42" t="str">
        <f t="shared" si="1"/>
        <v>INSERT INTO Operation_WorkstationType(OperationId,WorkstationTypeId) VALUES(5682, 'A4588');</v>
      </c>
    </row>
    <row r="43" spans="1:4" x14ac:dyDescent="0.3">
      <c r="A43">
        <v>5682</v>
      </c>
      <c r="B43" t="s">
        <v>34</v>
      </c>
      <c r="D43" t="str">
        <f t="shared" si="1"/>
        <v>INSERT INTO Operation_WorkstationType(OperationId,WorkstationTypeId) VALUES(5682, 'A4598');</v>
      </c>
    </row>
    <row r="44" spans="1:4" x14ac:dyDescent="0.3">
      <c r="A44">
        <v>5683</v>
      </c>
      <c r="B44" t="s">
        <v>53</v>
      </c>
      <c r="D44" t="str">
        <f t="shared" si="1"/>
        <v>INSERT INTO Operation_WorkstationType(OperationId,WorkstationTypeId) VALUES(5683, 'C5637');</v>
      </c>
    </row>
    <row r="45" spans="1:4" x14ac:dyDescent="0.3">
      <c r="A45">
        <v>5685</v>
      </c>
      <c r="B45" t="s">
        <v>55</v>
      </c>
      <c r="D45" t="str">
        <f t="shared" si="1"/>
        <v>INSERT INTO Operation_WorkstationType(OperationId,WorkstationTypeId) VALUES(5685, 'D9123');</v>
      </c>
    </row>
    <row r="46" spans="1:4" x14ac:dyDescent="0.3">
      <c r="A46">
        <v>5688</v>
      </c>
      <c r="B46" t="s">
        <v>52</v>
      </c>
      <c r="D46" t="str">
        <f>"INSERT INTO Operation_WorkstationType(" &amp; $A$21 &amp; "," &amp; $B$21 &amp; ") VALUES(" &amp; A46 &amp; ", '" &amp; B46 &amp; "');"</f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Customers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Workstations</vt:lpstr>
      <vt:lpstr>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2024-11-16T17:59:51Z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