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Data Analytics Course\Starter_Code\"/>
    </mc:Choice>
  </mc:AlternateContent>
  <xr:revisionPtr revIDLastSave="0" documentId="13_ncr:1_{33B9DEF6-81B1-42BB-B715-A3E73D1ACA4A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Sheet2" sheetId="3" r:id="rId1"/>
    <sheet name="Sheet3" sheetId="4" r:id="rId2"/>
    <sheet name="Sheet5" sheetId="6" r:id="rId3"/>
    <sheet name="Crowdfunding" sheetId="1" r:id="rId4"/>
  </sheets>
  <calcPr calcId="191029"/>
  <pivotCaches>
    <pivotCache cacheId="14" r:id="rId5"/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<sst xmlns="http://schemas.openxmlformats.org/spreadsheetml/2006/main" count="7105" uniqueCount="2066">
  <si>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</si>
  <si>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</si>
  <si>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</si>
  <si>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</si>
  <si>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</si>
  <si>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</si>
  <si>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</si>
  <si>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</si>
  <si>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</si>
  <si>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</si>
  <si>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</si>
  <si>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</si>
  <si>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</si>
  <si>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</si>
  <si>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</si>
  <si>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</si>
  <si>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</si>
  <si>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</si>
  <si>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</si>
  <si>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</si>
  <si>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</si>
  <si>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</si>
  <si>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</si>
  <si>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</si>
  <si>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</si>
  <si>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</si>
  <si>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</si>
  <si>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</si>
  <si>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</si>
  <si>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</si>
  <si>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</si>
  <si>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</si>
  <si>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</si>
  <si>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</si>
  <si>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</si>
  <si>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</si>
  <si>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</si>
  <si>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</si>
  <si>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</si>
  <si>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</si>
  <si>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</si>
  <si>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</si>
  <si>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</si>
  <si>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</si>
  <si>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</si>
  <si>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</si>
  <si>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</si>
  <si>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</si>
  <si>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</si>
  <si>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</si>
  <si>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</si>
  <si>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</si>
  <si>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</si>
  <si>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</si>
  <si>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</si>
  <si>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</si>
  <si>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</si>
  <si>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</si>
  <si>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</si>
  <si>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</si>
  <si>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</si>
  <si>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</si>
  <si>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</si>
  <si>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</si>
  <si>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</si>
  <si>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</si>
  <si>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</si>
  <si>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</si>
  <si>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</si>
  <si>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</si>
  <si>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</si>
  <si>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</si>
  <si>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</si>
  <si>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</si>
  <si>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</si>
  <si>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</si>
  <si>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</si>
  <si>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</si>
  <si>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</si>
  <si>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</si>
  <si>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</si>
  <si>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</si>
  <si>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</si>
  <si>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</si>
  <si>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</si>
  <si>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</si>
  <si>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</si>
  <si>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</si>
  <si>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</si>
  <si>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</si>
  <si>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</si>
  <si>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</si>
  <si>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</si>
  <si>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</si>
  <si>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</si>
  <si>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</si>
  <si>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</si>
  <si>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</si>
  <si>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</si>
  <si>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</si>
  <si>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</si>
  <si>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</si>
  <si>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</si>
  <si>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</si>
  <si>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</si>
  <si>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</si>
  <si>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</si>
  <si>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</si>
  <si>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</si>
  <si>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</si>
  <si>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</si>
  <si>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</si>
  <si>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</si>
  <si>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</si>
  <si>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</si>
  <si>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</si>
  <si>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</si>
  <si>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</si>
  <si>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</si>
  <si>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</si>
  <si>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</si>
  <si>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</si>
  <si>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</si>
  <si>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</si>
  <si>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</si>
  <si>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</si>
  <si>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</si>
  <si>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</si>
  <si>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</si>
  <si>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</si>
  <si>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</si>
  <si>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</si>
  <si>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</si>
  <si>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</si>
  <si>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</si>
  <si>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</si>
  <si>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</si>
  <si>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</si>
  <si>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</si>
  <si>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</si>
  <si>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</si>
  <si>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</si>
  <si>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</si>
  <si>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</si>
  <si>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</si>
  <si>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</si>
  <si>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</si>
  <si>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</si>
  <si>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</si>
  <si>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</si>
  <si>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</si>
  <si>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</si>
  <si>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</si>
  <si>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</si>
  <si>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</si>
  <si>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</si>
  <si>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</si>
  <si>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</si>
  <si>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</si>
  <si>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</si>
  <si>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</si>
  <si>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</si>
  <si>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</si>
  <si>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</si>
  <si>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</si>
  <si>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</si>
  <si>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</si>
  <si>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</si>
  <si>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</si>
  <si>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</si>
  <si>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</si>
  <si>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</si>
  <si>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</si>
  <si>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</si>
  <si>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</si>
  <si>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</si>
  <si>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</si>
  <si>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</si>
  <si>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</si>
  <si>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</si>
  <si>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</si>
  <si>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</si>
  <si>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</si>
  <si>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</si>
  <si>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</si>
  <si>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</si>
  <si>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</si>
  <si>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</si>
  <si>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</si>
  <si>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</si>
  <si>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</si>
  <si>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</si>
  <si>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</si>
  <si>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</si>
  <si>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</si>
  <si>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</si>
  <si>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</si>
  <si>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</si>
  <si>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</si>
  <si>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</si>
  <si>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</si>
  <si>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</si>
  <si>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</si>
  <si>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</si>
  <si>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</si>
  <si>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</si>
  <si>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</si>
  <si>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</si>
  <si>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</si>
  <si>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</si>
  <si>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</si>
  <si>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</si>
  <si>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</si>
  <si>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</si>
  <si>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</si>
  <si>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</si>
  <si>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</si>
  <si>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</si>
  <si>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</si>
  <si>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</si>
  <si>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</si>
  <si>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</si>
  <si>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</si>
  <si>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</si>
  <si>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</si>
  <si>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</si>
  <si>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</si>
  <si>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</si>
  <si>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</si>
  <si>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</si>
  <si>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</si>
  <si>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</si>
  <si>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</si>
  <si>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</si>
  <si>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</si>
  <si>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</si>
  <si>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</si>
  <si>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</si>
  <si>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</si>
  <si>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</si>
  <si>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</si>
  <si>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</si>
  <si>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</si>
  <si>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</si>
  <si>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</si>
  <si>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</si>
  <si>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</si>
  <si>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</si>
  <si>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</si>
  <si>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</si>
  <si>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</si>
  <si>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</si>
  <si>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</si>
  <si>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</si>
  <si>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</si>
  <si>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</si>
  <si>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</si>
  <si>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</si>
  <si>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</si>
  <si>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</si>
  <si>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</si>
  <si>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</si>
  <si>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</si>
  <si>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</si>
  <si>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</si>
  <si>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</si>
  <si>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</si>
  <si>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</si>
  <si>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</si>
  <si>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</si>
  <si>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</si>
  <si>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</si>
  <si>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</si>
  <si>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</si>
  <si>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</si>
  <si>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</si>
  <si>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</si>
  <si>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</si>
  <si>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</si>
  <si>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</si>
  <si>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</si>
  <si>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</si>
  <si>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</si>
  <si>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</si>
  <si>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</si>
  <si>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</si>
  <si>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</si>
  <si>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</si>
  <si>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</si>
  <si>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</si>
  <si>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</si>
  <si>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</si>
  <si>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</si>
  <si>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</si>
  <si>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</si>
  <si>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</si>
  <si>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</si>
  <si>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</si>
  <si>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</si>
  <si>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</si>
  <si>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</si>
  <si>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</si>
  <si>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</si>
  <si>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</si>
  <si>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</si>
  <si>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</si>
  <si>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</si>
  <si>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</si>
  <si>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</si>
  <si>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</si>
  <si>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</si>
  <si>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</si>
  <si>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</si>
  <si>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</si>
  <si>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</si>
  <si>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</si>
  <si>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</si>
  <si>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</si>
  <si>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</si>
  <si>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</si>
  <si>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</si>
  <si>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</si>
  <si>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</si>
  <si>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</si>
  <si>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</si>
  <si>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</si>
  <si>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</si>
  <si>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</si>
  <si>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</si>
  <si>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</si>
  <si>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</si>
  <si>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</si>
  <si>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</si>
  <si>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</si>
  <si>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</si>
  <si>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</si>
  <si>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</si>
  <si>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</si>
  <si>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</si>
  <si>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</si>
  <si>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</si>
  <si>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</si>
  <si>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</si>
  <si>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</si>
  <si>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</si>
  <si>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</si>
  <si>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</si>
  <si>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</si>
  <si>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</si>
  <si>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</si>
  <si>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</si>
  <si>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</si>
  <si>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</si>
  <si>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</si>
  <si>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</si>
  <si>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</si>
  <si>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</si>
  <si>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</si>
  <si>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</si>
  <si>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</si>
  <si>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</si>
  <si>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</si>
  <si>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</si>
  <si>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</si>
  <si>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</si>
  <si>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</si>
  <si>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</si>
  <si>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</si>
  <si>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</si>
  <si>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</si>
  <si>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</si>
  <si>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</si>
  <si>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</si>
  <si>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</si>
  <si>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</si>
  <si>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</si>
  <si>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</si>
  <si>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</si>
  <si>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</si>
  <si>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</si>
  <si>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</si>
  <si>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</si>
  <si>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</si>
  <si>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</si>
  <si>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</si>
  <si>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</si>
  <si>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</si>
  <si>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</si>
  <si>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</si>
  <si>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</si>
  <si>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</si>
  <si>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</si>
  <si>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</si>
  <si>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</si>
  <si>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</si>
  <si>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</si>
  <si>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</si>
  <si>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</si>
  <si>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</si>
  <si>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</si>
  <si>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</si>
  <si>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</si>
  <si>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</si>
  <si>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</si>
  <si>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</si>
  <si>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</si>
  <si>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</si>
  <si>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</si>
  <si>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</si>
  <si>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</si>
  <si>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</si>
  <si>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</si>
  <si>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</si>
  <si>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</si>
  <si>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</si>
  <si>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</si>
  <si>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</si>
  <si>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</si>
  <si>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</si>
  <si>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</si>
  <si>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</si>
  <si>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</si>
  <si>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</si>
  <si>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</si>
  <si>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</si>
  <si>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</si>
  <si>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</si>
  <si>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</si>
  <si>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</si>
  <si>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</si>
  <si>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</si>
  <si>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</si>
  <si>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</si>
  <si>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</si>
  <si>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</si>
  <si>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</si>
  <si>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</si>
  <si>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</si>
  <si>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</si>
  <si>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</si>
  <si>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</si>
  <si>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</si>
  <si>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</si>
  <si>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</si>
  <si>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</si>
  <si>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</si>
  <si>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</si>
  <si>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</si>
  <si>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</si>
  <si>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</si>
  <si>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</si>
  <si>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</si>
  <si>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</si>
  <si>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</si>
  <si>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</si>
  <si>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</si>
  <si>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</si>
  <si>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</si>
  <si>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</si>
  <si>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</si>
  <si>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</si>
  <si>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</si>
  <si>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</si>
  <si>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</si>
  <si>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</si>
  <si>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</si>
  <si>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</si>
  <si>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</si>
  <si>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</si>
  <si>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</si>
  <si>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</si>
  <si>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</si>
  <si>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</si>
  <si>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</si>
  <si>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</si>
  <si>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</si>
  <si>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</si>
  <si>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</si>
  <si>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</si>
  <si>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</si>
  <si>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</si>
  <si>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</si>
  <si>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</si>
  <si>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</si>
  <si>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</si>
  <si>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</si>
  <si>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</si>
  <si>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</si>
  <si>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</si>
  <si>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</si>
  <si>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</si>
  <si>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</si>
  <si>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</si>
  <si>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</si>
  <si>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</si>
  <si>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</si>
  <si>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</si>
  <si>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</si>
  <si>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</si>
  <si>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</si>
  <si>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</si>
  <si>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</si>
  <si>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</si>
  <si>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</si>
  <si>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</si>
  <si>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</si>
  <si>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</si>
  <si>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</si>
  <si>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</si>
  <si>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</si>
  <si>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</si>
  <si>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</si>
  <si>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</si>
  <si>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</si>
  <si>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</si>
  <si>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</si>
  <si>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</si>
  <si>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</si>
  <si>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</si>
  <si>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</si>
  <si>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</si>
  <si>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</si>
  <si>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</si>
  <si>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</si>
  <si>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</si>
  <si>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</si>
  <si>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</si>
  <si>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</si>
  <si>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</si>
  <si>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</si>
  <si>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</si>
  <si>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</si>
  <si>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</si>
  <si>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</si>
  <si>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</si>
  <si>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</si>
  <si>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</si>
  <si>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</si>
  <si>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</si>
  <si>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</si>
  <si>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</si>
  <si>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</si>
  <si>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</si>
  <si>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</si>
  <si>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</si>
  <si>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</si>
  <si>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</si>
  <si>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</si>
  <si>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</si>
  <si>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</si>
  <si>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</si>
  <si>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</si>
  <si>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</si>
  <si>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</si>
  <si>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</si>
  <si>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</si>
  <si>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</si>
  <si>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</si>
  <si>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</si>
  <si>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</si>
  <si>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</si>
  <si>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</si>
  <si>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</si>
  <si>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</si>
  <si>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</si>
  <si>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</si>
  <si>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</si>
  <si>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</si>
  <si>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</si>
  <si>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</si>
  <si>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</si>
  <si>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</si>
  <si>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</si>
  <si>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</si>
  <si>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</si>
  <si>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</si>
  <si>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</si>
  <si>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</si>
  <si>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</si>
  <si>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</si>
  <si>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</si>
  <si>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</si>
  <si>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</si>
  <si>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</si>
  <si>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</si>
  <si>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</si>
  <si>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</si>
  <si>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</si>
  <si>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</si>
  <si>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</si>
  <si>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</si>
  <si>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</si>
  <si>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</si>
  <si>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</si>
  <si>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</si>
  <si>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</si>
  <si>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</si>
  <si>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</si>
  <si>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</si>
  <si>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</si>
  <si>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</si>
  <si>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</si>
  <si>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</si>
  <si>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</si>
  <si>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</si>
  <si>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</si>
  <si>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</si>
  <si>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</si>
  <si>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</si>
  <si>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</si>
  <si>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</si>
  <si>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</si>
  <si>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</si>
  <si>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</si>
  <si>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</si>
  <si>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</si>
  <si>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</si>
  <si>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</si>
  <si>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</si>
  <si>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</si>
  <si>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</si>
  <si>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</si>
  <si>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</si>
  <si>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</si>
  <si>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</si>
  <si>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</si>
  <si>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</si>
  <si>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</si>
  <si>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</si>
  <si>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</si>
  <si>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</si>
  <si>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</si>
  <si>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</si>
  <si>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</si>
  <si>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</si>
  <si>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</si>
  <si>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</si>
  <si>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</si>
  <si>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</si>
  <si>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</si>
  <si>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</si>
  <si>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</si>
  <si>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</si>
  <si>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</si>
  <si>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</si>
  <si>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</si>
  <si>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</si>
  <si>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</si>
  <si>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</si>
  <si>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</si>
  <si>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</si>
  <si>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</si>
  <si>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</si>
  <si>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</si>
  <si>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</si>
  <si>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</si>
  <si>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</si>
  <si>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</si>
  <si>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</si>
  <si>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</si>
  <si>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</si>
  <si>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</si>
  <si>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</si>
  <si>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</si>
  <si>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</si>
  <si>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</si>
  <si>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</si>
  <si>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</si>
  <si>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</si>
  <si>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</si>
  <si>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</si>
  <si>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</si>
  <si>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</si>
  <si>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</si>
  <si>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</si>
  <si>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</si>
  <si>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</si>
  <si>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</si>
  <si>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</si>
  <si>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</si>
  <si>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</si>
  <si>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</si>
  <si>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</si>
  <si>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</si>
  <si>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</si>
  <si>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</si>
  <si>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</si>
  <si>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</si>
  <si>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</si>
  <si>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</si>
  <si>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</si>
  <si>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</si>
  <si>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</si>
  <si>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</si>
  <si>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</si>
  <si>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</si>
  <si>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</si>
  <si>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</si>
  <si>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</si>
  <si>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</si>
  <si>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</si>
  <si>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</si>
  <si>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</si>
  <si>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</si>
  <si>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</si>
  <si>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</si>
  <si>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</si>
  <si>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</si>
  <si>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</si>
  <si>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</si>
  <si>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</si>
  <si>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</si>
  <si>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</si>
  <si>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</si>
  <si>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</si>
  <si>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</si>
  <si>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</si>
  <si>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</si>
  <si>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</si>
  <si>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</si>
  <si>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</si>
  <si>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</si>
  <si>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</si>
  <si>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</si>
  <si>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</si>
  <si>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</si>
  <si>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</si>
  <si>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</si>
  <si>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</si>
  <si>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</si>
  <si>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</si>
  <si>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</si>
  <si>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</si>
  <si>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</si>
  <si>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</si>
  <si>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</si>
  <si>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</si>
  <si>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</si>
  <si>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</si>
  <si>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</si>
  <si>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</si>
  <si>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</si>
  <si>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</si>
  <si>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</si>
  <si>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</si>
  <si>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</si>
  <si>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</si>
  <si>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</si>
  <si>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</si>
  <si>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</si>
  <si>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</si>
  <si>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</si>
  <si>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</si>
  <si>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</si>
  <si>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</si>
  <si>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</si>
  <si>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</si>
  <si>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</si>
  <si>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</si>
  <si>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</si>
  <si>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</si>
  <si>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</si>
  <si>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</si>
  <si>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</si>
  <si>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</si>
  <si>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</si>
  <si>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</si>
  <si>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</si>
  <si>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</si>
  <si>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</si>
  <si>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</si>
  <si>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</si>
  <si>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</si>
  <si>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</si>
  <si>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</si>
  <si>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</si>
  <si>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</si>
  <si>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</si>
  <si>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</si>
  <si>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</si>
  <si>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</si>
  <si>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</si>
  <si>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</si>
  <si>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</si>
  <si>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</si>
  <si>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</si>
  <si>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</si>
  <si>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</si>
  <si>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</si>
  <si>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</si>
  <si>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</si>
  <si>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</si>
  <si>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</si>
  <si>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</si>
  <si>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</si>
  <si>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</si>
  <si>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</si>
  <si>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</si>
  <si>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</si>
  <si>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</si>
  <si>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</si>
  <si>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</si>
  <si>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</si>
  <si>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</si>
  <si>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</si>
  <si>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</si>
  <si>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</si>
  <si>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</si>
  <si>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</si>
  <si>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</si>
  <si>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</si>
  <si>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</si>
  <si>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</si>
  <si>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</si>
  <si>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</si>
  <si>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</si>
  <si>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</si>
  <si>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</si>
  <si>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</si>
  <si>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</si>
  <si>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</si>
  <si>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</si>
  <si>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</si>
  <si>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</si>
  <si>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</si>
  <si>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</si>
  <si>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</si>
  <si>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</si>
  <si>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</si>
  <si>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</si>
  <si>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</si>
  <si>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</si>
  <si>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</si>
  <si>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</si>
  <si>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</si>
  <si>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</si>
  <si>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</si>
  <si>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</si>
  <si>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</si>
  <si>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</si>
  <si>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</si>
  <si>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</si>
  <si>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</si>
  <si>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</si>
  <si>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</si>
  <si>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</si>
  <si>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</si>
  <si>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</si>
  <si>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</si>
  <si>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</si>
  <si>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</si>
  <si>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</si>
  <si>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</si>
  <si>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</si>
  <si>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</si>
  <si>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</si>
  <si>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</si>
  <si>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</si>
  <si>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</si>
  <si>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</si>
  <si>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</si>
  <si>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</si>
  <si>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</si>
  <si>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</si>
  <si>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</si>
  <si>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</si>
  <si>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</si>
  <si>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</si>
  <si>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</si>
  <si>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</si>
  <si>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</si>
  <si>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</si>
  <si>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</si>
  <si>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</si>
  <si>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</si>
  <si>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</si>
  <si>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</si>
  <si>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</si>
  <si>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</si>
  <si>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</si>
  <si>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</si>
  <si>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</si>
  <si>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</si>
  <si>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</si>
  <si>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</si>
  <si>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</si>
  <si>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</si>
  <si>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</si>
  <si>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</si>
  <si>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</si>
  <si>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</si>
  <si>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</si>
  <si>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</si>
  <si>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</si>
  <si>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</si>
  <si>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</si>
  <si>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</si>
  <si>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</si>
  <si>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</si>
  <si>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</si>
  <si>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</si>
  <si>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</si>
  <si>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</si>
  <si>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</si>
  <si>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</si>
  <si>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</si>
  <si>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</si>
  <si>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</si>
  <si>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</si>
  <si>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</si>
  <si>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</si>
  <si>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</si>
  <si>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</si>
  <si>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</si>
  <si>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</si>
  <si>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</si>
  <si>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</si>
  <si>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</si>
  <si>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</si>
  <si>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</si>
  <si>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</si>
  <si>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</si>
  <si>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</si>
  <si>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</si>
  <si>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</si>
  <si>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</si>
  <si>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</si>
  <si>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</si>
  <si>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</si>
  <si>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</si>
  <si>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</si>
  <si>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</si>
  <si>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</si>
  <si>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</si>
  <si>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</si>
  <si>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</si>
  <si>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</si>
  <si>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</si>
  <si>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</si>
  <si>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</si>
  <si>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</si>
  <si>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</si>
  <si>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</si>
  <si>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</si>
  <si>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</si>
  <si>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</si>
  <si>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</si>
  <si>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</si>
  <si>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</si>
  <si>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</si>
  <si>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</si>
  <si>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</si>
  <si>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</si>
  <si>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</si>
  <si>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</si>
  <si>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</si>
  <si>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</si>
  <si>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</si>
  <si>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</si>
  <si>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</si>
  <si>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</si>
  <si>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</si>
  <si>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</si>
  <si>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</si>
  <si>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</si>
  <si>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</si>
  <si>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</si>
  <si>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</si>
  <si>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</si>
  <si>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</si>
  <si>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</si>
  <si>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</si>
  <si>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</si>
  <si>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</si>
  <si>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</si>
  <si>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</si>
  <si>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</si>
  <si>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</si>
  <si>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</si>
  <si>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</si>
  <si>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</si>
  <si>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</si>
  <si>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</si>
  <si>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</si>
  <si>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</si>
  <si>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</si>
  <si>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</si>
  <si>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</si>
  <si>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</si>
  <si>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</si>
  <si>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</si>
  <si>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</si>
  <si>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</si>
  <si>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</si>
  <si>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</si>
  <si>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</si>
  <si>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</si>
  <si>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</si>
  <si>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</si>
  <si>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</si>
  <si>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</si>
  <si>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</si>
  <si>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</si>
  <si>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</si>
  <si>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</si>
  <si>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</si>
  <si>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</si>
  <si>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</si>
  <si>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</si>
  <si>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</si>
  <si>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</si>
  <si>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</si>
  <si>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</si>
  <si>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</si>
  <si>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</si>
  <si>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</si>
  <si>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</si>
  <si>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</si>
  <si>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</si>
  <si>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</si>
  <si>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</si>
  <si>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</si>
  <si>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</si>
  <si>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</si>
  <si>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</si>
  <si>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</si>
  <si>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</si>
  <si>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</si>
  <si>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</si>
  <si>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</si>
  <si>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</si>
  <si>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</si>
  <si>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</si>
  <si>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</si>
  <si>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</si>
  <si>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</si>
  <si>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</si>
  <si>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</si>
  <si>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</si>
  <si>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</si>
  <si>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</si>
  <si>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</si>
  <si>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</si>
  <si>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</si>
  <si>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</si>
  <si>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</si>
  <si>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</si>
  <si>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</si>
  <si>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</si>
  <si>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</si>
  <si>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</si>
  <si>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</si>
  <si>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</si>
  <si>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</si>
  <si>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</si>
  <si>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</si>
  <si>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</si>
  <si>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</si>
  <si>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</si>
  <si>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</si>
  <si>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</si>
  <si>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</si>
  <si>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</si>
  <si>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</si>
  <si>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</si>
  <si>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</si>
  <si>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</si>
  <si>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</si>
  <si>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</si>
  <si>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</si>
  <si>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</si>
  <si>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</si>
  <si>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</si>
  <si>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</si>
  <si>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</si>
  <si>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</si>
  <si>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</si>
  <si>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</si>
  <si>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</si>
  <si>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</si>
  <si>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</si>
  <si>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</si>
  <si>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</si>
  <si>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</si>
  <si>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</si>
  <si>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</si>
  <si>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</si>
  <si>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</si>
  <si>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</si>
  <si>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</si>
  <si>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</si>
  <si>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</si>
  <si>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</si>
  <si>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</si>
  <si>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</si>
  <si>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</si>
  <si>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</si>
  <si>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</si>
  <si>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</si>
  <si>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</si>
  <si>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</si>
  <si>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</si>
  <si>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</si>
  <si>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</si>
  <si>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</si>
  <si>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</si>
  <si>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</si>
  <si>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</si>
  <si>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</si>
  <si>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</si>
  <si>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</si>
  <si>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</si>
  <si>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</si>
  <si>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</si>
  <si>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</si>
  <si>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</si>
  <si>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</si>
  <si>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</si>
  <si>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</si>
  <si>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</si>
  <si>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</si>
  <si>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</si>
  <si>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</si>
  <si>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</si>
  <si>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</si>
  <si>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</si>
  <si>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</si>
  <si>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</si>
  <si>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</si>
  <si>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</si>
  <si>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</si>
  <si>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</si>
  <si>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</si>
  <si>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</si>
  <si>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</si>
  <si>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</si>
  <si>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</si>
  <si>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</si>
  <si>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</si>
  <si>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</si>
  <si>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</si>
  <si>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</si>
  <si>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</si>
  <si>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</si>
  <si>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</si>
  <si>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</si>
  <si>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</si>
  <si>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</si>
  <si>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</si>
  <si>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</si>
  <si>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</si>
  <si>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</si>
  <si>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</si>
  <si>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</si>
  <si>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</si>
  <si>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</si>
  <si>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</si>
  <si>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</si>
  <si>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</si>
  <si>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</si>
  <si>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</si>
  <si>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</si>
  <si>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</si>
  <si>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</si>
  <si>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</si>
  <si>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</si>
  <si>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</si>
  <si>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</si>
  <si>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</si>
  <si>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</si>
  <si>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</si>
  <si>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</si>
  <si>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</si>
  <si>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</si>
  <si>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</si>
  <si>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</si>
  <si>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</si>
  <si>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</si>
  <si>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</si>
  <si>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</si>
  <si>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</si>
  <si>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</si>
  <si>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</si>
  <si>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</si>
  <si>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</si>
  <si>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</si>
  <si>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</si>
  <si>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</si>
  <si>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</si>
  <si>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</si>
  <si>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</si>
  <si>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</si>
  <si>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</si>
  <si>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</si>
  <si>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</si>
  <si>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</si>
  <si>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</si>
  <si>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</si>
  <si>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</si>
  <si>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</si>
  <si>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</si>
  <si>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</si>
  <si>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</si>
  <si>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</si>
  <si>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</si>
  <si>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</si>
  <si>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</si>
  <si>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</si>
  <si>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</si>
  <si>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</si>
  <si>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</si>
  <si>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</si>
  <si>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</si>
  <si>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</si>
  <si>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</si>
  <si>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</si>
  <si>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</si>
  <si>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</si>
  <si>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</si>
  <si>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</si>
  <si>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</si>
  <si>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</si>
  <si>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</si>
  <si>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</si>
  <si>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</si>
  <si>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</si>
  <si>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</si>
  <si>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</si>
  <si>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</si>
  <si>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</si>
  <si>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</si>
  <si>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</si>
  <si>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</si>
  <si>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</si>
  <si>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</si>
  <si>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</si>
  <si>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</si>
  <si>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</si>
  <si>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</si>
  <si>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</si>
  <si>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</si>
  <si>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</si>
  <si>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</si>
  <si>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</si>
  <si>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</si>
  <si>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</si>
  <si>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</si>
  <si>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</si>
  <si>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</si>
  <si>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</si>
  <si>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</si>
  <si>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</si>
  <si>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</si>
  <si>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</si>
  <si>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</si>
  <si>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</si>
  <si>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</si>
  <si>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</si>
  <si>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</si>
  <si>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</si>
  <si>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</si>
  <si>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</si>
  <si>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</si>
  <si>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</si>
  <si>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</si>
  <si>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</si>
  <si>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</si>
  <si>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</si>
  <si>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</si>
  <si>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</si>
  <si>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</si>
  <si>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</si>
  <si>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</si>
  <si>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</si>
  <si>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</si>
  <si>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</si>
  <si>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</si>
  <si>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</si>
  <si>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</si>
  <si>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</si>
  <si>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</si>
  <si>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</si>
  <si>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</si>
  <si>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</si>
  <si>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</si>
  <si>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</si>
  <si>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</si>
  <si>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</si>
  <si>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</si>
  <si>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</si>
  <si>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</si>
  <si>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</si>
  <si>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</si>
  <si>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</si>
  <si>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</si>
  <si>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</si>
  <si>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</si>
  <si>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</si>
  <si>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</si>
  <si>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</si>
  <si>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</si>
  <si>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</si>
  <si>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</si>
  <si>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</si>
  <si>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</si>
  <si>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</si>
  <si>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</si>
  <si>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</si>
  <si>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</si>
  <si>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</si>
  <si>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</si>
  <si>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</si>
  <si>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</si>
  <si>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</si>
  <si>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</si>
  <si>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</si>
  <si>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</si>
  <si>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</si>
  <si>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</si>
  <si>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</si>
  <si>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</si>
  <si>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</si>
  <si>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</si>
  <si>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</si>
  <si>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</si>
  <si>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</si>
  <si>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</si>
  <si>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</si>
  <si>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</si>
  <si>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</si>
  <si>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</si>
  <si>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</si>
  <si>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</si>
  <si>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</si>
  <si>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</si>
  <si>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</si>
  <si>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</si>
  <si>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</si>
  <si>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</si>
  <si>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</si>
  <si>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</si>
  <si>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</si>
  <si>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</si>
  <si>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</si>
  <si>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</si>
  <si>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</si>
  <si>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</si>
  <si>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</si>
  <si>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</si>
  <si>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</si>
  <si>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</si>
  <si>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</si>
  <si>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</si>
  <si>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</si>
  <si>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</si>
  <si>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</si>
  <si>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</si>
  <si>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</si>
  <si>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</si>
  <si>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</si>
  <si>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</si>
  <si>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</si>
  <si>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</si>
  <si>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</si>
  <si>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</si>
  <si>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</si>
  <si>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</si>
  <si>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</si>
  <si>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</si>
  <si>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</si>
  <si>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</si>
  <si>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</si>
  <si>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</si>
  <si>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</si>
  <si>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</si>
  <si>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</si>
  <si>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</si>
  <si>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</si>
  <si>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</si>
  <si>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</si>
  <si>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</si>
  <si>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</si>
  <si>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</si>
  <si>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</si>
  <si>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</si>
  <si>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</si>
  <si>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</si>
  <si>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</si>
  <si>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</si>
  <si>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</si>
  <si>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</si>
  <si>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</si>
  <si>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</si>
  <si>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</si>
  <si>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</si>
  <si>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</si>
  <si>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</si>
  <si>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</si>
  <si>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</si>
  <si>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</si>
  <si>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</si>
  <si>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</si>
  <si>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</si>
  <si>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</si>
  <si>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</si>
  <si>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</si>
  <si>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</si>
  <si>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</si>
  <si>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</si>
  <si>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</si>
  <si>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</si>
  <si>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</si>
  <si>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</si>
  <si>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</si>
  <si>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</si>
  <si>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</si>
  <si>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</si>
  <si>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</si>
  <si>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</si>
  <si>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</si>
  <si>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</si>
  <si>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</si>
  <si>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</si>
  <si>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</si>
  <si>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</si>
  <si>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</si>
  <si>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</si>
  <si>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</si>
  <si>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</si>
  <si>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</si>
  <si>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</si>
  <si>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</si>
  <si>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</si>
  <si>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</si>
  <si>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</si>
  <si>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</si>
  <si>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</si>
  <si>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</si>
  <si>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</si>
  <si>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</si>
  <si>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</si>
  <si>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</si>
  <si>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</si>
  <si>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</si>
  <si>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</si>
  <si>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</si>
  <si>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</si>
  <si>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</si>
  <si>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</si>
  <si>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</si>
  <si>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</si>
  <si>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</si>
  <si>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</si>
  <si>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</si>
  <si>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</si>
  <si>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</si>
  <si>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</si>
  <si>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</si>
  <si>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</si>
  <si>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</si>
  <si>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</si>
  <si>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</si>
  <si>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</si>
  <si>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</si>
  <si>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</si>
  <si>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</si>
  <si>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</si>
  <si>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</si>
  <si>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</si>
  <si>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</si>
  <si>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</si>
  <si>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</si>
  <si>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</si>
  <si>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</si>
  <si>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</si>
  <si>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</si>
  <si>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</si>
  <si>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</si>
  <si>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</si>
  <si>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</si>
  <si>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</si>
  <si>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</si>
  <si>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</si>
  <si>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</si>
  <si>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</si>
  <si>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</si>
  <si>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</si>
  <si>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</si>
  <si>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</si>
  <si>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</si>
  <si>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</si>
  <si>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</si>
  <si>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</si>
  <si>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</si>
  <si>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</si>
  <si>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</si>
  <si>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</si>
  <si>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</si>
  <si>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</si>
  <si>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</si>
  <si>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</si>
  <si>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</si>
  <si>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</si>
  <si>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</si>
  <si>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</si>
  <si>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</si>
  <si>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</si>
  <si>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</si>
  <si>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</si>
  <si>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</si>
  <si>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</si>
  <si>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</si>
  <si>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</si>
  <si>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</si>
  <si>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</si>
  <si>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</si>
  <si>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</si>
  <si>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</si>
  <si>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</si>
  <si>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</si>
  <si>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</si>
  <si>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</si>
  <si>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</si>
  <si>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</si>
  <si>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</si>
  <si>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</si>
  <si>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</si>
  <si>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</si>
  <si>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</si>
  <si>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</si>
  <si>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</si>
  <si>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</si>
  <si>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</si>
  <si>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</si>
  <si>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</si>
  <si>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</si>
  <si>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</si>
  <si>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</si>
  <si>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</si>
  <si>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</si>
  <si>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</si>
  <si>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</si>
  <si>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</si>
  <si>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</si>
  <si>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</si>
  <si>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</si>
  <si>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</si>
  <si>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</si>
  <si>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</si>
  <si>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</si>
  <si>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</si>
  <si>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</si>
  <si>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</si>
  <si>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</si>
  <si>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</si>
  <si>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</si>
  <si>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</si>
  <si>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</si>
  <si>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</si>
  <si>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</si>
  <si>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</si>
  <si>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</si>
  <si>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</si>
  <si>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</si>
  <si>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</si>
  <si>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</si>
  <si>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</si>
  <si>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</si>
  <si>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</si>
  <si>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</si>
  <si>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</si>
  <si>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</si>
  <si>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</si>
  <si>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</si>
  <si>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</si>
  <si>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</si>
  <si>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</si>
  <si>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</si>
  <si>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</si>
  <si>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</si>
  <si>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</si>
  <si>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</si>
  <si>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</si>
  <si>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</si>
  <si>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</si>
  <si>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</si>
  <si>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</si>
  <si>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</si>
  <si>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</si>
  <si>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</si>
  <si>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</si>
  <si>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</si>
  <si>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</si>
  <si>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</si>
  <si>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</si>
  <si>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</si>
  <si>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</si>
  <si>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</si>
  <si>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</si>
  <si>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</si>
  <si>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</si>
  <si>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</si>
  <si>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</si>
  <si>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</si>
  <si>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</si>
  <si>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</si>
  <si>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</si>
  <si>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</si>
  <si>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</si>
  <si>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</si>
  <si>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</si>
  <si>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</si>
  <si>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</si>
  <si>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</si>
  <si>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</si>
  <si>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</si>
  <si>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</si>
  <si>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</si>
  <si>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</si>
  <si>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</si>
  <si>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</si>
  <si>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</si>
  <si>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</si>
  <si>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</si>
  <si>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</si>
  <si>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</si>
  <si>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</si>
  <si>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</si>
  <si>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</si>
  <si>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</si>
  <si>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</si>
  <si>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</si>
  <si>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</si>
  <si>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</si>
  <si>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</si>
  <si>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</si>
  <si>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</si>
  <si>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</si>
  <si>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</si>
  <si>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</si>
  <si>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</si>
  <si>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</si>
  <si>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</si>
  <si>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</si>
  <si>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</si>
  <si>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</si>
  <si>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</si>
  <si>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</si>
  <si>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</si>
  <si>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</si>
  <si>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</si>
  <si>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</si>
  <si>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</si>
  <si>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</si>
  <si>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</si>
  <si>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</si>
  <si>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</si>
  <si>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</si>
  <si>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</si>
  <si>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</si>
  <si>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</si>
  <si>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</si>
  <si>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</si>
  <si>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</si>
  <si>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</si>
  <si>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</si>
  <si>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</si>
  <si>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</si>
  <si>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</si>
  <si>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</si>
  <si>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</si>
  <si>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</si>
  <si>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</si>
  <si>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</si>
  <si>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</si>
  <si>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</si>
  <si>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</si>
  <si>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</si>
  <si>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</si>
  <si>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</si>
  <si>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</si>
  <si>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</si>
  <si>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</si>
  <si>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</si>
  <si>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</si>
  <si>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</si>
  <si>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</si>
  <si>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</si>
  <si>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</si>
  <si>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</si>
  <si>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</si>
  <si>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</si>
  <si>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</si>
  <si>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</si>
  <si>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</si>
  <si>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</si>
  <si>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</si>
  <si>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</si>
  <si>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</si>
  <si>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</si>
  <si>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</si>
  <si>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</si>
  <si>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</si>
  <si>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</si>
  <si>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</si>
  <si>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</si>
  <si>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</si>
  <si>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</si>
  <si>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</si>
  <si>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</si>
  <si>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</si>
  <si>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</si>
  <si>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</si>
  <si>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</si>
  <si>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</si>
  <si>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</si>
  <si>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</si>
  <si>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</si>
  <si>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</si>
  <si>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</si>
  <si>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</si>
  <si>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</si>
  <si>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</si>
  <si>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</si>
  <si>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</si>
  <si>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</si>
  <si>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</si>
  <si>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</si>
  <si>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</si>
  <si>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</si>
  <si>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</si>
  <si>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</si>
  <si>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</si>
  <si>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</si>
  <si>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</si>
  <si>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</si>
  <si>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</si>
  <si>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</si>
  <si>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</si>
  <si>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</si>
  <si>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</si>
  <si>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</si>
  <si>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</si>
  <si>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</si>
  <si>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</si>
  <si>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</si>
  <si>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</si>
  <si>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</si>
  <si>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</si>
  <si>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</si>
  <si>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</si>
  <si>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</si>
  <si>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</si>
  <si>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</si>
  <si>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</si>
  <si>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</si>
  <si>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</si>
  <si>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</si>
  <si>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</si>
  <si>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</si>
  <si>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</si>
  <si>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</si>
  <si>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</si>
  <si>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</si>
  <si>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</si>
  <si>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</si>
  <si>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</si>
  <si>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</si>
  <si>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</si>
  <si>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</si>
  <si>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</si>
  <si>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</si>
  <si>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</si>
  <si>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</si>
  <si>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</si>
  <si>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</si>
  <si>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</si>
  <si>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</si>
  <si>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</si>
  <si>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</si>
  <si>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</si>
  <si>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</si>
  <si>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</si>
  <si>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</si>
  <si>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</si>
  <si>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</si>
  <si>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</si>
  <si>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</si>
  <si>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</si>
  <si>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</si>
  <si>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</si>
  <si>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</si>
  <si>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</si>
  <si>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</si>
  <si>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</si>
  <si>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</si>
  <si>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</si>
  <si>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</si>
  <si>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</si>
  <si>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</si>
  <si>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</si>
  <si>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</si>
  <si>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</si>
  <si>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</si>
  <si>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</si>
  <si>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</si>
  <si>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</si>
  <si>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</si>
  <si>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</si>
  <si>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</si>
  <si>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</si>
  <si>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</si>
  <si>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</si>
  <si>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</si>
  <si>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</si>
  <si>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</si>
  <si>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</si>
  <si>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</si>
  <si>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</si>
  <si>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</si>
  <si>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</si>
  <si>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</si>
  <si>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</si>
  <si>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</si>
  <si>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</si>
  <si>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</si>
  <si>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</si>
  <si>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</si>
  <si>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</si>
  <si>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</si>
  <si>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</si>
  <si>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</si>
  <si>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</si>
  <si>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</si>
  <si>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</si>
  <si>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</si>
  <si>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</si>
  <si>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</si>
  <si>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</si>
  <si>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</si>
  <si>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</si>
  <si>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</si>
  <si>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</si>
  <si>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</si>
  <si>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</si>
  <si>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</si>
  <si>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</si>
  <si>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</si>
  <si>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</si>
  <si>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</si>
  <si>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</si>
  <si>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</si>
  <si>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</si>
  <si>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</si>
  <si>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</si>
  <si>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</si>
  <si>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</si>
  <si>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</si>
  <si>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</si>
  <si>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</si>
  <si>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</si>
  <si>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</si>
  <si>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</si>
  <si>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</si>
  <si>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</si>
  <si>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</si>
  <si>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</si>
  <si>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</si>
  <si>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</si>
  <si>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</si>
  <si>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</si>
  <si>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</si>
  <si>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</si>
  <si>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</si>
  <si>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</si>
  <si>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</si>
  <si>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</si>
  <si>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</si>
  <si>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</si>
  <si>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</si>
  <si>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</si>
  <si>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</si>
  <si>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</si>
  <si>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</si>
  <si>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</si>
  <si>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</si>
  <si>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</si>
  <si>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</si>
  <si>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</si>
  <si>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</si>
  <si>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</si>
  <si>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</si>
  <si>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</si>
  <si>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</si>
  <si>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</si>
  <si>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</si>
  <si>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</si>
  <si>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</si>
  <si>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</si>
  <si>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</si>
  <si>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</si>
  <si>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</si>
  <si>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</si>
  <si>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</si>
  <si>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</si>
  <si>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</si>
  <si>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</si>
  <si>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</si>
  <si>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</si>
  <si>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</si>
  <si>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</si>
  <si>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</si>
  <si>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</si>
  <si>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</si>
  <si>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</si>
  <si>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</si>
  <si>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</si>
  <si>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</si>
  <si>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</si>
  <si>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</si>
  <si>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</si>
  <si>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</si>
  <si>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</si>
  <si>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</si>
  <si>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</si>
  <si>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</si>
  <si>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</si>
  <si>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</si>
  <si>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</si>
  <si>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</si>
  <si>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</si>
  <si>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</si>
  <si>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</si>
  <si>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</si>
  <si>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</si>
  <si>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</si>
  <si>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</si>
  <si>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</si>
  <si>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</si>
  <si>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</si>
  <si>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</si>
  <si>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</si>
  <si>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</si>
  <si>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</si>
  <si>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</si>
  <si>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</si>
  <si>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</si>
  <si>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</si>
  <si>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</si>
  <si>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</si>
  <si>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</si>
  <si>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</si>
  <si>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</si>
  <si>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</si>
  <si>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</si>
  <si>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</si>
  <si>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</si>
  <si>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</si>
  <si>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</si>
  <si>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</si>
  <si>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</si>
  <si>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</si>
  <si>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</si>
  <si>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</si>
  <si>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</si>
  <si>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</si>
  <si>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</si>
  <si>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</si>
  <si>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</si>
  <si>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</si>
  <si>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</si>
  <si>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</si>
  <si>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</si>
  <si>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</si>
  <si>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</si>
  <si>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</si>
  <si>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</si>
  <si>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</si>
  <si>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</si>
  <si>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</si>
  <si>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</si>
  <si>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</si>
  <si>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</si>
  <si>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</si>
  <si>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</si>
  <si>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</si>
  <si>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</si>
  <si>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</si>
  <si>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</si>
  <si>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</si>
  <si>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</si>
  <si>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</si>
  <si>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</si>
  <si>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</si>
  <si>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</si>
  <si>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</si>
  <si>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</si>
  <si>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</si>
  <si>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</si>
  <si>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</si>
  <si>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</si>
  <si>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</si>
  <si>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</si>
  <si>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</si>
  <si>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</si>
  <si>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</si>
  <si>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(All)</t>
  </si>
  <si>
    <t>Row Labels</t>
  </si>
  <si>
    <t>Grand Total</t>
  </si>
  <si>
    <t>Column Labels</t>
  </si>
  <si>
    <t>Count of outcome</t>
  </si>
  <si>
    <t>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</si>
  <si>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</si>
  <si>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</si>
  <si>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</si>
  <si>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</si>
  <si>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</si>
  <si>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</si>
  <si>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</si>
  <si>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</si>
  <si>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</si>
  <si>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</si>
  <si>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</si>
  <si>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</si>
  <si>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</si>
  <si>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</si>
  <si>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</si>
  <si>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</si>
  <si>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</si>
  <si>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</si>
  <si>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</si>
  <si>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</si>
  <si>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</si>
  <si>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</si>
  <si>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</si>
  <si>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</si>
  <si>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</si>
  <si>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</si>
  <si>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</si>
  <si>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</si>
  <si>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</si>
  <si>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</si>
  <si>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</si>
  <si>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</si>
  <si>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</si>
  <si>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</si>
  <si>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</si>
  <si>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Data Converted Launched At Timestamp</t>
  </si>
  <si>
    <t>Date Converted Deadline</t>
  </si>
  <si>
    <t>Qtr1</t>
  </si>
  <si>
    <t>Qtr2</t>
  </si>
  <si>
    <t>Qtr3</t>
  </si>
  <si>
    <t>Qtr4</t>
  </si>
  <si>
    <t>Jan</t>
  </si>
  <si>
    <t>Feb</t>
  </si>
  <si>
    <t>Mar</t>
  </si>
  <si>
    <t>Years (Data Converted Launched At Timestamp)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</si>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</sst>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" fillId="0" borderId="0" xfId="43" applyFont="1"/>
    <xf numFmtId="0" fontId="0" fillId="0" borderId="0" xfId="0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D-4043-90A0-FB37ADD4F3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D-4043-90A0-FB37ADD4F3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D-4043-90A0-FB37ADD4F39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D-4043-90A0-FB37ADD4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475135"/>
        <c:axId val="812485695"/>
      </c:barChart>
      <c:catAx>
        <c:axId val="8124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85695"/>
        <c:crosses val="autoZero"/>
        <c:auto val="1"/>
        <c:lblAlgn val="ctr"/>
        <c:lblOffset val="100"/>
        <c:noMultiLvlLbl val="0"/>
      </c:catAx>
      <c:valAx>
        <c:axId val="8124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A-46A8-A311-30666D1542E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A-46A8-A311-30666D1542E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A-46A8-A311-30666D1542E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A-46A8-A311-30666D15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61743"/>
        <c:axId val="646253103"/>
      </c:barChart>
      <c:catAx>
        <c:axId val="64626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3103"/>
        <c:crosses val="autoZero"/>
        <c:auto val="1"/>
        <c:lblAlgn val="ctr"/>
        <c:lblOffset val="100"/>
        <c:noMultiLvlLbl val="0"/>
      </c:catAx>
      <c:valAx>
        <c:axId val="6462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66541519576124E-2"/>
          <c:y val="0.17537465483159831"/>
          <c:w val="0.7156786239799765"/>
          <c:h val="0.64566017965208544"/>
        </c:manualLayout>
      </c:layout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Sheet5!$B$6:$B$22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481A-8D6B-982EBE0966F0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Sheet5!$C$6:$C$22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26</c:v>
                </c:pt>
                <c:pt idx="3">
                  <c:v>39</c:v>
                </c:pt>
                <c:pt idx="4">
                  <c:v>35</c:v>
                </c:pt>
                <c:pt idx="5">
                  <c:v>27</c:v>
                </c:pt>
                <c:pt idx="6">
                  <c:v>29</c:v>
                </c:pt>
                <c:pt idx="7">
                  <c:v>33</c:v>
                </c:pt>
                <c:pt idx="8">
                  <c:v>27</c:v>
                </c:pt>
                <c:pt idx="9">
                  <c:v>39</c:v>
                </c:pt>
                <c:pt idx="10">
                  <c:v>27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1A-481A-8D6B-982EBE0966F0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Sheet5!$D$6:$D$22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1A-481A-8D6B-982EBE0966F0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Sheet5!$E$6:$E$22</c:f>
              <c:numCache>
                <c:formatCode>General</c:formatCode>
                <c:ptCount val="12"/>
                <c:pt idx="0">
                  <c:v>55</c:v>
                </c:pt>
                <c:pt idx="1">
                  <c:v>36</c:v>
                </c:pt>
                <c:pt idx="2">
                  <c:v>55</c:v>
                </c:pt>
                <c:pt idx="3">
                  <c:v>47</c:v>
                </c:pt>
                <c:pt idx="4">
                  <c:v>48</c:v>
                </c:pt>
                <c:pt idx="5">
                  <c:v>46</c:v>
                </c:pt>
                <c:pt idx="6">
                  <c:v>48</c:v>
                </c:pt>
                <c:pt idx="7">
                  <c:v>43</c:v>
                </c:pt>
                <c:pt idx="8">
                  <c:v>48</c:v>
                </c:pt>
                <c:pt idx="9">
                  <c:v>50</c:v>
                </c:pt>
                <c:pt idx="10">
                  <c:v>47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1A-481A-8D6B-982EBE09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72175"/>
        <c:axId val="609973615"/>
      </c:lineChart>
      <c:catAx>
        <c:axId val="60997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73615"/>
        <c:crosses val="autoZero"/>
        <c:auto val="1"/>
        <c:lblAlgn val="ctr"/>
        <c:lblOffset val="100"/>
        <c:noMultiLvlLbl val="0"/>
      </c:catAx>
      <c:valAx>
        <c:axId val="6099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7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1</xdr:row>
      <xdr:rowOff>121920</xdr:rowOff>
    </xdr:from>
    <xdr:to>
      <xdr:col>14</xdr:col>
      <xdr:colOff>662940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03B5C-1DE5-919A-D1B3-D394CAF1F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2</xdr:row>
      <xdr:rowOff>194310</xdr:rowOff>
    </xdr:from>
    <xdr:to>
      <xdr:col>14</xdr:col>
      <xdr:colOff>662940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9D206-0AC4-3E76-C95C-4AECF5CD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2</xdr:row>
      <xdr:rowOff>11430</xdr:rowOff>
    </xdr:from>
    <xdr:to>
      <xdr:col>13</xdr:col>
      <xdr:colOff>53340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696E1-69E9-DFB0-06D4-2B984A83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Bou" refreshedDate="45490.522139814813" createdVersion="8" refreshedVersion="8" minRefreshableVersion="3" recordCount="1000" xr:uid="{EBC958B7-50FC-4CB4-BE39-1E135BADDD73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Bou" refreshedDate="45490.536671180555" createdVersion="8" refreshedVersion="8" minRefreshableVersion="3" recordCount="1000" xr:uid="{B218E9A3-8373-42E1-BDEA-98644C7D7027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onverted Launched At Timestamp" numFmtId="14">
      <sharedItems containsSemiMixedTypes="0" containsNonDate="0" containsDate="1" containsString="0" minDate="2018-01-10T21:36:00" maxDate="2030-01-31T21:36:00" count="879">
        <d v="2025-02-01T16:48:00"/>
        <d v="2023-07-23T10:48:00"/>
        <d v="2022-08-27T12:00:00"/>
        <d v="2029-07-13T01:12:00"/>
        <d v="2028-11-11T12:00:00"/>
        <d v="2021-03-10T06:00:00"/>
        <d v="2027-03-29T15:36:00"/>
        <d v="2024-09-26T06:00:00"/>
        <d v="2018-09-22T06:00:00"/>
        <d v="2022-06-17T15:36:00"/>
        <d v="2018-09-28T06:00:00"/>
        <d v="2018-11-12T20:24:00"/>
        <d v="2029-10-07T10:48:00"/>
        <d v="2025-09-24T20:24:00"/>
        <d v="2020-08-12T07:12:00"/>
        <d v="2029-12-05T07:12:00"/>
        <d v="2022-11-14T16:48:00"/>
        <d v="2019-03-28T12:00:00"/>
        <d v="2028-06-03T15:36:00"/>
        <d v="2029-01-02T02:24:00"/>
        <d v="2023-06-27T01:12:00"/>
        <d v="2019-12-11T10:48:00"/>
        <d v="2027-11-27T01:12:00"/>
        <d v="2028-12-11T12:00:00"/>
        <d v="2023-05-13T15:36:00"/>
        <d v="2019-08-26T15:36:00"/>
        <d v="2028-04-17T20:24:00"/>
        <d v="2024-11-26T10:48:00"/>
        <d v="2018-02-17T02:24:00"/>
        <d v="2028-04-04T15:36:00"/>
        <d v="2029-04-09T06:00:00"/>
        <d v="2025-03-19T07:12:00"/>
        <d v="2027-08-19T12:00:00"/>
        <d v="2023-09-17T20:24:00"/>
        <d v="2026-09-01T20:24:00"/>
        <d v="2028-11-10T07:12:00"/>
        <d v="2019-05-21T12:00:00"/>
        <d v="2029-09-18T06:00:00"/>
        <d v="2018-12-15T06:00:00"/>
        <d v="2021-10-13T12:00:00"/>
        <d v="2018-07-06T06:00:00"/>
        <d v="2021-03-18T15:36:00"/>
        <d v="2019-10-22T01:12:00"/>
        <d v="2023-06-22T06:00:00"/>
        <d v="2029-01-17T15:36:00"/>
        <d v="2026-03-16T15:36:00"/>
        <d v="2018-08-14T20:24:00"/>
        <d v="2023-02-01T20:24:00"/>
        <d v="2024-07-29T10:48:00"/>
        <d v="2029-10-05T01:12:00"/>
        <d v="2022-04-19T20:24:00"/>
        <d v="2020-09-06T10:48:00"/>
        <d v="2018-11-05T15:36:00"/>
        <d v="2023-04-05T06:00:00"/>
        <d v="2027-10-30T12:00:00"/>
        <d v="2028-04-16T15:36:00"/>
        <d v="2024-01-12T07:12:00"/>
        <d v="2027-03-15T06:00:00"/>
        <d v="2024-11-12T01:12:00"/>
        <d v="2026-12-08T01:12:00"/>
        <d v="2021-01-18T20:24:00"/>
        <d v="2019-05-15T12:00:00"/>
        <d v="2024-07-05T10:48:00"/>
        <d v="2026-10-15T01:12:00"/>
        <d v="2028-03-14T01:12:00"/>
        <d v="2019-04-15T12:00:00"/>
        <d v="2024-04-26T20:24:00"/>
        <d v="2018-01-30T02:24:00"/>
        <d v="2027-01-31T01:12:00"/>
        <d v="2019-02-27T16:48:00"/>
        <d v="2019-01-02T06:00:00"/>
        <d v="2029-11-23T07:12:00"/>
        <d v="2024-08-05T15:36:00"/>
        <d v="2026-04-15T16:48:00"/>
        <d v="2025-06-25T15:36:00"/>
        <d v="2028-03-29T15:36:00"/>
        <d v="2024-01-27T21:36:00"/>
        <d v="2018-11-20T01:12:00"/>
        <d v="2027-12-12T15:36:00"/>
        <d v="2028-02-23T20:24:00"/>
        <d v="2027-03-11T15:36:00"/>
        <d v="2027-06-22T21:36:00"/>
        <d v="2028-11-07T21:36:00"/>
        <d v="2025-11-20T06:00:00"/>
        <d v="2021-02-01T01:12:00"/>
        <d v="2020-01-12T20:24:00"/>
        <d v="2024-05-28T01:12:00"/>
        <d v="2019-06-02T12:00:00"/>
        <d v="2024-05-06T10:48:00"/>
        <d v="2018-05-06T01:12:00"/>
        <d v="2025-05-19T12:00:00"/>
        <d v="2025-12-01T01:12:00"/>
        <d v="2018-07-27T20:24:00"/>
        <d v="2021-05-12T20:24:00"/>
        <d v="2029-02-11T20:24:00"/>
        <d v="2029-09-27T20:24:00"/>
        <d v="2019-06-04T21:36:00"/>
        <d v="2024-09-05T20:24:00"/>
        <d v="2023-11-18T02:24:00"/>
        <d v="2020-02-27T10:48:00"/>
        <d v="2024-03-02T16:48:00"/>
        <d v="2028-01-15T06:00:00"/>
        <d v="2018-12-22T10:48:00"/>
        <d v="2026-11-14T01:12:00"/>
        <d v="2021-11-25T15:36:00"/>
        <d v="2029-08-15T15:36:00"/>
        <d v="2027-12-21T01:12:00"/>
        <d v="2020-09-18T10:48:00"/>
        <d v="2022-11-02T16:48:00"/>
        <d v="2028-06-07T06:00:00"/>
        <d v="2021-04-09T06:00:00"/>
        <d v="2023-07-29T10:48:00"/>
        <d v="2027-03-28T10:48:00"/>
        <d v="2029-02-14T06:00:00"/>
        <d v="2027-06-15T16:48:00"/>
        <d v="2024-11-08T10:48:00"/>
        <d v="2020-01-26T01:12:00"/>
        <d v="2022-11-19T12:00:00"/>
        <d v="2023-05-07T15:36:00"/>
        <d v="2024-05-07T15:36:00"/>
        <d v="2023-11-20T12:00:00"/>
        <d v="2025-01-27T21:36:00"/>
        <d v="2029-03-27T01:12:00"/>
        <d v="2028-06-16T20:24:00"/>
        <d v="2025-12-10T15:36:00"/>
        <d v="2018-06-07T10:48:00"/>
        <d v="2018-10-13T20:24:00"/>
        <d v="2024-02-10T02:24:00"/>
        <d v="2020-03-06T20:24:00"/>
        <d v="2022-09-10T21:36:00"/>
        <d v="2027-08-21T21:36:00"/>
        <d v="2019-12-07T20:24:00"/>
        <d v="2019-10-04T01:12:00"/>
        <d v="2021-10-25T12:00:00"/>
        <d v="2023-04-26T20:24:00"/>
        <d v="2018-11-30T20:24:00"/>
        <d v="2021-04-16T10:48:00"/>
        <d v="2024-05-12T10:48:00"/>
        <d v="2027-10-13T16:48:00"/>
        <d v="2024-07-13T20:24:00"/>
        <d v="2018-08-02T20:24:00"/>
        <d v="2029-05-08T01:12:00"/>
        <d v="2023-08-15T06:00:00"/>
        <d v="2020-03-22T12:00:00"/>
        <d v="2025-09-27T06:00:00"/>
        <d v="2027-01-28T15:36:00"/>
        <d v="2021-08-08T12:00:00"/>
        <d v="2028-09-30T12:00:00"/>
        <d v="2023-04-29T06:00:00"/>
        <d v="2026-07-23T02:24:00"/>
        <d v="2021-05-11T15:36:00"/>
        <d v="2025-08-19T20:24:00"/>
        <d v="2018-04-10T20:24:00"/>
        <d v="2029-09-17T01:12:00"/>
        <d v="2022-10-18T02:24:00"/>
        <d v="2025-02-13T16:48:00"/>
        <d v="2029-01-29T15:36:00"/>
        <d v="2029-03-07T20:24:00"/>
        <d v="2024-11-14T10:48:00"/>
        <d v="2028-09-20T21:36:00"/>
        <d v="2027-05-13T01:12:00"/>
        <d v="2027-04-28T15:36:00"/>
        <d v="2027-02-06T01:12:00"/>
        <d v="2019-03-03T07:12:00"/>
        <d v="2022-02-16T10:48:00"/>
        <d v="2028-12-21T02:24:00"/>
        <d v="2020-12-13T20:24:00"/>
        <d v="2027-02-08T10:48:00"/>
        <d v="2023-01-22T01:12:00"/>
        <d v="2023-06-16T06:00:00"/>
        <d v="2022-01-19T20:24:00"/>
        <d v="2024-11-28T20:24:00"/>
        <d v="2025-12-31T01:12:00"/>
        <d v="2026-01-03T15:36:00"/>
        <d v="2019-01-17T21:36:00"/>
        <d v="2027-04-08T06:00:00"/>
        <d v="2021-11-06T10:48:00"/>
        <d v="2018-04-07T06:00:00"/>
        <d v="2027-04-23T20:24:00"/>
        <d v="2029-05-05T15:36:00"/>
        <d v="2018-10-29T10:48:00"/>
        <d v="2029-03-15T01:12:00"/>
        <d v="2028-01-14T01:12:00"/>
        <d v="2023-04-08T20:24:00"/>
        <d v="2021-10-11T02:24:00"/>
        <d v="2023-11-26T12:00:00"/>
        <d v="2025-05-29T02:24:00"/>
        <d v="2022-02-09T06:00:00"/>
        <d v="2029-01-11T15:36:00"/>
        <d v="2023-05-20T20:24:00"/>
        <d v="2027-12-03T01:12:00"/>
        <d v="2024-11-03T15:36:00"/>
        <d v="2028-04-15T10:48:00"/>
        <d v="2026-12-21T06:00:00"/>
        <d v="2018-09-18T15:36:00"/>
        <d v="2024-08-12T20:24:00"/>
        <d v="2023-06-23T10:48:00"/>
        <d v="2020-02-07T01:12:00"/>
        <d v="2026-06-15T21:36:00"/>
        <d v="2019-07-03T15:36:00"/>
        <d v="2028-07-20T10:48:00"/>
        <d v="2018-03-10T16:48:00"/>
        <d v="2028-05-21T10:48:00"/>
        <d v="2027-06-06T02:24:00"/>
        <d v="2025-08-12T15:36:00"/>
        <d v="2026-08-08T21:36:00"/>
        <d v="2022-05-21T01:12:00"/>
        <d v="2029-12-11T07:12:00"/>
        <d v="2019-01-07T01:12:00"/>
        <d v="2018-10-04T06:00:00"/>
        <d v="2028-12-10T07:12:00"/>
        <d v="2020-04-08T07:12:00"/>
        <d v="2029-03-09T01:12:00"/>
        <d v="2020-03-26T02:24:00"/>
        <d v="2021-02-23T20:24:00"/>
        <d v="2019-10-18T10:48:00"/>
        <d v="2020-12-18T15:36:00"/>
        <d v="2023-09-14T06:00:00"/>
        <d v="2025-06-12T10:48:00"/>
        <d v="2023-09-04T15:36:00"/>
        <d v="2023-03-15T20:24:00"/>
        <d v="2018-04-27T15:36:00"/>
        <d v="2024-06-10T06:00:00"/>
        <d v="2026-11-24T20:24:00"/>
        <d v="2029-11-30T12:00:00"/>
        <d v="2022-01-23T10:48:00"/>
        <d v="2025-11-16T15:36:00"/>
        <d v="2019-09-25T15:36:00"/>
        <d v="2027-03-03T06:00:00"/>
        <d v="2026-07-18T07:12:00"/>
        <d v="2029-05-17T15:36:00"/>
        <d v="2023-03-06T06:00:00"/>
        <d v="2027-07-18T02:24:00"/>
        <d v="2024-10-15T10:48:00"/>
        <d v="2023-02-19T20:24:00"/>
        <d v="2026-10-29T10:48:00"/>
        <d v="2027-10-22T02:24:00"/>
        <d v="2023-06-10T06:00:00"/>
        <d v="2023-02-12T15:36:00"/>
        <d v="2022-04-24T15:36:00"/>
        <d v="2026-05-15T16:48:00"/>
        <d v="2023-12-31T07:12:00"/>
        <d v="2024-01-02T16:48:00"/>
        <d v="2021-07-11T21:36:00"/>
        <d v="2022-07-30T20:24:00"/>
        <d v="2019-07-09T15:36:00"/>
        <d v="2026-07-27T21:36:00"/>
        <d v="2019-05-09T12:00:00"/>
        <d v="2025-04-11T02:24:00"/>
        <d v="2021-10-23T02:24:00"/>
        <d v="2026-04-28T21:36:00"/>
        <d v="2021-07-10T16:48:00"/>
        <d v="2018-10-11T10:48:00"/>
        <d v="2019-07-06T01:12:00"/>
        <d v="2018-01-10T21:36:00"/>
        <d v="2021-09-27T21:36:00"/>
        <d v="2025-03-16T21:36:00"/>
        <d v="2023-10-27T12:00:00"/>
        <d v="2021-05-17T15:36:00"/>
        <d v="2021-04-23T15:36:00"/>
        <d v="2028-11-24T16:48:00"/>
        <d v="2019-02-07T07:12:00"/>
        <d v="2025-02-12T12:00:00"/>
        <d v="2029-06-04T15:36:00"/>
        <d v="2027-04-03T10:48:00"/>
        <d v="2027-06-02T12:00:00"/>
        <d v="2029-02-10T15:36:00"/>
        <d v="2020-10-04T01:12:00"/>
        <d v="2018-08-28T01:12:00"/>
        <d v="2021-06-26T07:12:00"/>
        <d v="2028-05-28T15:36:00"/>
        <d v="2027-06-20T12:00:00"/>
        <d v="2020-08-18T07:12:00"/>
        <d v="2025-09-10T10:48:00"/>
        <d v="2020-10-18T10:48:00"/>
        <d v="2026-01-12T01:12:00"/>
        <d v="2026-04-10T21:36:00"/>
        <d v="2024-05-20T20:24:00"/>
        <d v="2020-08-21T20:24:00"/>
        <d v="2024-09-14T06:00:00"/>
        <d v="2022-01-10T06:00:00"/>
        <d v="2020-02-22T15:36:00"/>
        <d v="2020-08-24T06:00:00"/>
        <d v="2018-11-29T15:36:00"/>
        <d v="2028-07-31T06:00:00"/>
        <d v="2022-07-18T20:24:00"/>
        <d v="2028-11-21T02:24:00"/>
        <d v="2022-11-05T02:24:00"/>
        <d v="2025-05-20T16:48:00"/>
        <d v="2025-05-27T21:36:00"/>
        <d v="2027-03-12T20:24:00"/>
        <d v="2024-03-08T16:48:00"/>
        <d v="2028-05-27T10:48:00"/>
        <d v="2025-03-21T16:48:00"/>
        <d v="2025-12-02T06:00:00"/>
        <d v="2025-06-16T01:12:00"/>
        <d v="2027-01-15T10:48:00"/>
        <d v="2020-11-30T15:36:00"/>
        <d v="2019-07-21T15:36:00"/>
        <d v="2020-01-24T20:24:00"/>
        <d v="2018-04-28T20:24:00"/>
        <d v="2020-08-02T16:48:00"/>
        <d v="2023-04-10T01:12:00"/>
        <d v="2029-11-10T02:24:00"/>
        <d v="2026-11-03T06:00:00"/>
        <d v="2022-12-12T07:12:00"/>
        <d v="2018-09-25T20:24:00"/>
        <d v="2019-08-17T01:12:00"/>
        <d v="2019-07-01T06:00:00"/>
        <d v="2019-01-29T21:36:00"/>
        <d v="2023-01-30T10:48:00"/>
        <d v="2024-07-24T15:36:00"/>
        <d v="2025-03-07T07:12:00"/>
        <d v="2029-08-02T10:48:00"/>
        <d v="2028-09-11T07:12:00"/>
        <d v="2026-05-03T16:48:00"/>
        <d v="2027-07-10T21:36:00"/>
        <d v="2020-05-10T16:48:00"/>
        <d v="2021-11-19T15:36:00"/>
        <d v="2028-08-30T07:12:00"/>
        <d v="2029-11-05T07:12:00"/>
        <d v="2019-02-22T21:36:00"/>
        <d v="2029-10-31T12:00:00"/>
        <d v="2020-02-10T15:36:00"/>
        <d v="2027-02-07T06:00:00"/>
        <d v="2020-05-02T07:12:00"/>
        <d v="2024-10-14T06:00:00"/>
        <d v="2022-04-05T10:48:00"/>
        <d v="2022-08-29T21:36:00"/>
        <d v="2027-09-02T21:36:00"/>
        <d v="2024-08-15T06:00:00"/>
        <d v="2027-03-05T15:36:00"/>
        <d v="2024-02-19T16:48:00"/>
        <d v="2026-07-21T21:36:00"/>
        <d v="2024-06-16T06:00:00"/>
        <d v="2024-10-09T10:48:00"/>
        <d v="2025-01-07T12:00:00"/>
        <d v="2029-05-29T15:36:00"/>
        <d v="2022-05-29T10:48:00"/>
        <d v="2026-06-21T21:36:00"/>
        <d v="2020-06-10T21:36:00"/>
        <d v="2024-10-21T10:48:00"/>
        <d v="2028-04-29T20:24:00"/>
        <d v="2019-12-25T20:24:00"/>
        <d v="2019-03-15T07:12:00"/>
        <d v="2027-04-27T10:48:00"/>
        <d v="2020-05-20T07:12:00"/>
        <d v="2027-10-23T07:12:00"/>
        <d v="2026-05-24T02:24:00"/>
        <d v="2019-03-17T16:48:00"/>
        <d v="2023-10-03T10:48:00"/>
        <d v="2018-12-09T06:00:00"/>
        <d v="2021-09-17T02:24:00"/>
        <d v="2029-02-21T10:48:00"/>
        <d v="2024-02-16T02:24:00"/>
        <d v="2024-01-09T21:36:00"/>
        <d v="2027-02-25T06:00:00"/>
        <d v="2028-10-31T16:48:00"/>
        <d v="2024-12-12T01:12:00"/>
        <d v="2023-05-31T15:36:00"/>
        <d v="2028-01-23T15:36:00"/>
        <d v="2020-03-08T01:12:00"/>
        <d v="2022-03-04T01:12:00"/>
        <d v="2024-07-09T01:12:00"/>
        <d v="2027-05-08T06:00:00"/>
        <d v="2026-07-14T16:48:00"/>
        <d v="2029-02-01T01:12:00"/>
        <d v="2018-07-31T10:48:00"/>
        <d v="2020-12-07T20:24:00"/>
        <d v="2020-05-29T21:36:00"/>
        <d v="2018-12-27T06:00:00"/>
        <d v="2022-06-10T10:48:00"/>
        <d v="2019-03-21T07:12:00"/>
        <d v="2027-01-19T01:12:00"/>
        <d v="2022-04-16T06:00:00"/>
        <d v="2020-04-27T12:00:00"/>
        <d v="2028-07-06T01:12:00"/>
        <d v="2022-01-25T20:24:00"/>
        <d v="2028-01-08T01:12:00"/>
        <d v="2019-04-22T16:48:00"/>
        <d v="2022-05-07T20:24:00"/>
        <d v="2029-10-13T10:48:00"/>
        <d v="2020-06-01T07:12:00"/>
        <d v="2027-06-12T02:24:00"/>
        <d v="2028-02-09T10:48:00"/>
        <d v="2021-09-12T07:12:00"/>
        <d v="2029-09-26T15:36:00"/>
        <d v="2025-10-05T15:36:00"/>
        <d v="2026-10-03T01:12:00"/>
        <d v="2026-11-21T06:00:00"/>
        <d v="2022-10-22T21:36:00"/>
        <d v="2028-09-07T16:48:00"/>
        <d v="2018-05-12T01:12:00"/>
        <d v="2020-06-09T16:48:00"/>
        <d v="2019-04-03T12:00:00"/>
        <d v="2028-08-09T20:24:00"/>
        <d v="2020-10-24T10:48:00"/>
        <d v="2020-05-14T07:12:00"/>
        <d v="2026-12-23T15:36:00"/>
        <d v="2026-12-28T10:48:00"/>
        <d v="2018-05-08T10:48:00"/>
        <d v="2027-12-15T01:12:00"/>
        <d v="2024-09-07T01:12:00"/>
        <d v="2021-10-15T21:36:00"/>
        <d v="2023-08-22T10:48:00"/>
        <d v="2019-05-03T12:00:00"/>
        <d v="2022-12-07T12:00:00"/>
        <d v="2029-09-09T20:24:00"/>
        <d v="2028-03-02T01:12:00"/>
        <d v="2023-03-14T15:36:00"/>
        <d v="2022-09-06T02:24:00"/>
        <d v="2026-04-20T12:00:00"/>
        <d v="2023-12-12T02:24:00"/>
        <d v="2029-02-27T10:48:00"/>
        <d v="2024-11-02T10:48:00"/>
        <d v="2021-10-21T21:36:00"/>
        <d v="2026-03-21T10:48:00"/>
        <d v="2026-12-29T15:36:00"/>
        <d v="2020-10-12T10:48:00"/>
        <d v="2027-03-16T10:48:00"/>
        <d v="2018-11-23T15:36:00"/>
        <d v="2019-11-15T01:12:00"/>
        <d v="2019-02-08T12:00:00"/>
        <d v="2021-07-22T16:48:00"/>
        <d v="2027-07-24T02:24:00"/>
        <d v="2021-12-10T01:12:00"/>
        <d v="2029-01-04T12:00:00"/>
        <d v="2028-07-25T06:00:00"/>
        <d v="2027-01-21T10:48:00"/>
        <d v="2018-08-12T10:48:00"/>
        <d v="2022-07-26T01:12:00"/>
        <d v="2020-01-27T06:00:00"/>
        <d v="2027-09-25T16:48:00"/>
        <d v="2026-02-21T20:24:00"/>
        <d v="2018-04-14T10:48:00"/>
        <d v="2023-12-27T16:48:00"/>
        <d v="2023-03-09T20:24:00"/>
        <d v="2022-10-19T07:12:00"/>
        <d v="2027-09-26T21:36:00"/>
        <d v="2027-09-08T21:36:00"/>
        <d v="2022-01-16T06:00:00"/>
        <d v="2025-01-26T16:48:00"/>
        <d v="2029-02-20T06:00:00"/>
        <d v="2024-06-13T20:24:00"/>
        <d v="2020-10-19T15:36:00"/>
        <d v="2029-01-10T10:48:00"/>
        <d v="2028-03-06T20:24:00"/>
        <d v="2023-12-13T07:12:00"/>
        <d v="2022-03-06T10:48:00"/>
        <d v="2019-10-12T10:48:00"/>
        <d v="2024-03-21T20:24:00"/>
        <d v="2027-02-02T10:48:00"/>
        <d v="2018-03-25T02:24:00"/>
        <d v="2023-09-13T01:12:00"/>
        <d v="2020-07-30T02:24:00"/>
        <d v="2029-12-07T16:48:00"/>
        <d v="2023-07-05T10:48:00"/>
        <d v="2029-04-29T15:36:00"/>
        <d v="2027-10-28T02:24:00"/>
        <d v="2026-10-05T10:48:00"/>
        <d v="2025-04-23T02:24:00"/>
        <d v="2018-09-30T15:36:00"/>
        <d v="2029-11-07T16:48:00"/>
        <d v="2022-03-13T15:36:00"/>
        <d v="2018-07-08T15:36:00"/>
        <d v="2029-05-22T10:48:00"/>
        <d v="2020-08-31T10:48:00"/>
        <d v="2023-04-30T10:48:00"/>
        <d v="2026-11-11T15:36:00"/>
        <d v="2026-05-13T07:12:00"/>
        <d v="2024-01-01T12:00:00"/>
        <d v="2025-06-11T06:00:00"/>
        <d v="2021-12-30T10:48:00"/>
        <d v="2021-10-31T10:48:00"/>
        <d v="2021-01-30T20:24:00"/>
        <d v="2021-10-26T16:48:00"/>
        <d v="2021-12-04T01:12:00"/>
        <d v="2020-10-23T06:00:00"/>
        <d v="2028-02-04T15:36:00"/>
        <d v="2029-06-22T15:36:00"/>
        <d v="2023-05-30T10:48:00"/>
        <d v="2022-09-19T07:12:00"/>
        <d v="2020-05-15T12:00:00"/>
        <d v="2026-10-23T10:48:00"/>
        <d v="2027-10-11T07:12:00"/>
        <d v="2029-02-26T06:00:00"/>
        <d v="2025-12-21T10:48:00"/>
        <d v="2021-01-02T01:12:00"/>
        <d v="2018-03-16T16:48:00"/>
        <d v="2018-05-19T06:00:00"/>
        <d v="2019-01-27T12:00:00"/>
        <d v="2025-04-25T12:00:00"/>
        <d v="2022-09-03T16:48:00"/>
        <d v="2023-03-24T06:00:00"/>
        <d v="2018-10-18T15:36:00"/>
        <d v="2022-08-20T07:12:00"/>
        <d v="2027-09-06T12:00:00"/>
        <d v="2022-04-10T06:00:00"/>
        <d v="2028-05-08T06:00:00"/>
        <d v="2028-02-14T06:00:00"/>
        <d v="2018-10-10T06:00:00"/>
        <d v="2028-05-23T20:24:00"/>
        <d v="2022-06-21T06:00:00"/>
        <d v="2029-05-24T20:24:00"/>
        <d v="2028-01-04T10:48:00"/>
        <d v="2024-07-11T10:48:00"/>
        <d v="2025-04-08T16:48:00"/>
        <d v="2022-06-08T01:12:00"/>
        <d v="2025-03-22T21:36:00"/>
        <d v="2029-12-23T07:12:00"/>
        <d v="2028-06-14T10:48:00"/>
        <d v="2024-01-30T07:12:00"/>
        <d v="2025-07-01T15:36:00"/>
        <d v="2022-01-31T20:24:00"/>
        <d v="2020-08-05T02:24:00"/>
        <d v="2023-12-18T02:24:00"/>
        <d v="2026-04-14T12:00:00"/>
        <d v="2019-03-16T12:00:00"/>
        <d v="2026-05-12T02:24:00"/>
        <d v="2023-02-06T15:36:00"/>
        <d v="2020-01-06T20:24:00"/>
        <d v="2024-11-25T06:00:00"/>
        <d v="2025-05-18T07:12:00"/>
        <d v="2025-11-26T06:00:00"/>
        <d v="2020-04-03T12:00:00"/>
        <d v="2020-02-25T01:12:00"/>
        <d v="2028-08-21T21:36:00"/>
        <d v="2024-03-29T01:12:00"/>
        <d v="2020-03-30T21:36:00"/>
        <d v="2023-06-05T10:48:00"/>
        <d v="2018-08-23T06:00:00"/>
        <d v="2019-03-27T07:12:00"/>
        <d v="2024-07-22T06:00:00"/>
        <d v="2024-11-20T10:48:00"/>
        <d v="2029-12-01T16:48:00"/>
        <d v="2027-05-27T10:48:00"/>
        <d v="2019-06-06T02:24:00"/>
        <d v="2020-04-19T02:24:00"/>
        <d v="2019-12-01T20:24:00"/>
        <d v="2022-12-26T16:48:00"/>
        <d v="2019-08-03T20:24:00"/>
        <d v="2020-07-25T07:12:00"/>
        <d v="2020-10-11T06:00:00"/>
        <d v="2018-04-02T10:48:00"/>
        <d v="2019-01-20T07:12:00"/>
        <d v="2024-08-10T10:48:00"/>
        <d v="2023-12-19T07:12:00"/>
        <d v="2018-08-22T01:12:00"/>
        <d v="2023-04-17T06:00:00"/>
        <d v="2023-01-29T06:00:00"/>
        <d v="2025-10-14T01:12:00"/>
        <d v="2018-03-31T01:12:00"/>
        <d v="2025-05-30T07:12:00"/>
        <d v="2018-07-18T06:00:00"/>
        <d v="2024-02-20T21:36:00"/>
        <d v="2022-04-17T10:48:00"/>
        <d v="2029-02-25T01:12:00"/>
        <d v="2019-04-09T12:00:00"/>
        <d v="2025-06-01T16:48:00"/>
        <d v="2023-01-25T15:36:00"/>
        <d v="2028-11-06T16:48:00"/>
        <d v="2021-07-20T07:12:00"/>
        <d v="2022-04-11T10:48:00"/>
        <d v="2018-12-21T06:00:00"/>
        <d v="2027-03-08T01:12:00"/>
        <d v="2026-06-08T16:48:00"/>
        <d v="2025-08-04T06:00:00"/>
        <d v="2022-06-18T20:24:00"/>
        <d v="2023-04-23T06:00:00"/>
        <d v="2021-12-31T15:36:00"/>
        <d v="2019-08-12T06:00:00"/>
        <d v="2025-10-27T06:00:00"/>
        <d v="2026-01-15T15:36:00"/>
        <d v="2027-12-11T10:48:00"/>
        <d v="2024-08-23T15:36:00"/>
        <d v="2030-01-31T21:36:00"/>
        <d v="2018-11-21T06:00:00"/>
        <d v="2018-07-19T10:48:00"/>
        <d v="2018-11-28T10:48:00"/>
        <d v="2025-10-24T20:24:00"/>
        <d v="2029-03-12T15:36:00"/>
        <d v="2029-01-28T10:48:00"/>
        <d v="2023-10-21T10:48:00"/>
        <d v="2026-09-04T06:00:00"/>
        <d v="2021-09-24T07:12:00"/>
        <d v="2020-06-15T16:48:00"/>
        <d v="2026-03-31T02:24:00"/>
        <d v="2018-09-06T15:36:00"/>
        <d v="2028-04-14T06:00:00"/>
        <d v="2025-04-03T21:36:00"/>
        <d v="2026-07-26T16:48:00"/>
        <d v="2028-10-01T16:48:00"/>
        <d v="2026-08-06T12:00:00"/>
        <d v="2028-10-02T21:36:00"/>
        <d v="2028-06-25T06:00:00"/>
        <d v="2021-11-01T15:36:00"/>
        <d v="2027-12-04T06:00:00"/>
        <d v="2027-01-05T20:24:00"/>
        <d v="2018-12-17T15:36:00"/>
        <d v="2023-06-03T01:12:00"/>
        <d v="2022-12-21T21:36:00"/>
        <d v="2025-11-29T20:24:00"/>
        <d v="2025-07-10T01:12:00"/>
        <d v="2026-08-07T16:48:00"/>
        <d v="2027-08-03T21:36:00"/>
        <d v="2027-08-02T16:48:00"/>
        <d v="2024-10-16T15:36:00"/>
        <d v="2024-10-05T20:24:00"/>
        <d v="2020-09-07T15:36:00"/>
        <d v="2028-09-22T02:24:00"/>
        <d v="2018-12-02T01:12:00"/>
        <d v="2019-10-28T01:12:00"/>
        <d v="2022-05-24T15:36:00"/>
        <d v="2023-08-18T20:24:00"/>
        <d v="2021-02-05T20:24:00"/>
        <d v="2026-12-24T20:24:00"/>
        <d v="2018-09-11T10:48:00"/>
        <d v="2027-11-11T10:48:00"/>
        <d v="2025-07-18T10:48:00"/>
        <d v="2019-12-16T06:00:00"/>
        <d v="2029-08-19T06:00:00"/>
        <d v="2021-04-14T01:12:00"/>
        <d v="2025-10-29T15:36:00"/>
        <d v="2029-10-02T15:36:00"/>
        <d v="2029-12-10T02:24:00"/>
        <d v="2020-05-13T02:24:00"/>
        <d v="2022-09-25T07:12:00"/>
        <d v="2028-06-13T06:00:00"/>
        <d v="2018-08-04T01:12:00"/>
        <d v="2024-10-08T06:00:00"/>
        <d v="2027-11-18T15:36:00"/>
        <d v="2026-08-19T16:48:00"/>
        <d v="2028-10-30T12:00:00"/>
        <d v="2022-08-04T15:36:00"/>
        <d v="2020-04-14T07:12:00"/>
        <d v="2021-04-22T10:48:00"/>
        <d v="2029-06-03T10:48:00"/>
        <d v="2027-05-09T10:48:00"/>
        <d v="2027-06-27T16:48:00"/>
        <d v="2025-01-15T21:36:00"/>
        <d v="2024-05-11T06:00:00"/>
        <d v="2027-11-23T10:48:00"/>
        <d v="2020-04-10T16:48:00"/>
        <d v="2019-06-25T06:00:00"/>
        <d v="2022-04-07T20:24:00"/>
        <d v="2020-10-06T10:48:00"/>
        <d v="2025-10-22T10:48:00"/>
        <d v="2028-10-25T16:48:00"/>
        <d v="2026-11-12T20:24:00"/>
        <d v="2028-03-28T10:48:00"/>
        <d v="2025-12-20T06:00:00"/>
        <d v="2018-09-19T20:24:00"/>
        <d v="2022-03-24T10:48:00"/>
        <d v="2019-12-19T20:24:00"/>
        <d v="2022-02-24T20:24:00"/>
        <d v="2020-11-21T01:12:00"/>
        <d v="2027-10-08T21:36:00"/>
        <d v="2027-11-28T06:00:00"/>
        <d v="2025-05-26T16:48:00"/>
        <d v="2023-10-08T06:00:00"/>
        <d v="2023-11-06T02:24:00"/>
        <d v="2018-12-23T15:36:00"/>
        <d v="2025-09-04T10:48:00"/>
        <d v="2021-09-18T07:12:00"/>
        <d v="2024-06-19T20:24:00"/>
        <d v="2027-01-26T06:00:00"/>
        <d v="2026-08-31T15:36:00"/>
        <d v="2026-06-29T02:24:00"/>
        <d v="2025-06-29T06:00:00"/>
        <d v="2024-03-01T12:00:00"/>
        <d v="2026-03-27T12:00:00"/>
        <d v="2023-11-07T07:12:00"/>
        <d v="2020-12-28T06:00:00"/>
        <d v="2026-07-06T07:12:00"/>
        <d v="2018-06-20T15:36:00"/>
        <d v="2018-01-22T21:36:00"/>
        <d v="2024-12-18T01:12:00"/>
        <d v="2018-06-29T01:12:00"/>
        <d v="2020-02-15T10:48:00"/>
        <d v="2018-10-21T01:12:00"/>
        <d v="2018-03-13T02:24:00"/>
        <d v="2023-09-21T10:48:00"/>
        <d v="2018-08-06T10:48:00"/>
        <d v="2025-06-13T15:36:00"/>
        <d v="2018-09-17T10:48:00"/>
        <d v="2021-05-22T10:48:00"/>
        <d v="2024-01-24T07:12:00"/>
        <d v="2019-08-19T10:48:00"/>
        <d v="2023-10-10T15:36:00"/>
        <d v="2027-09-19T16:48:00"/>
        <d v="2029-07-01T01:12:00"/>
        <d v="2027-01-25T01:12:00"/>
        <d v="2021-06-28T16:48:00"/>
        <d v="2020-10-26T20:24:00"/>
        <d v="2019-08-20T15:36:00"/>
        <d v="2026-09-29T10:48:00"/>
        <d v="2024-11-30T01:12:00"/>
        <d v="2022-05-06T15:36:00"/>
        <d v="2023-02-21T01:12:00"/>
        <d v="2028-11-18T16:48:00"/>
        <d v="2028-12-05T12:00:00"/>
        <d v="2026-09-27T01:12:00"/>
        <d v="2025-09-02T01:12:00"/>
        <d v="2023-10-26T07:12:00"/>
        <d v="2029-05-28T10:48:00"/>
        <d v="2019-12-09T01:12:00"/>
        <d v="2024-09-27T10:48:00"/>
        <d v="2025-11-13T01:12:00"/>
        <d v="2018-12-30T20:24:00"/>
        <d v="2019-05-25T02:24:00"/>
        <d v="2022-10-02T12:00:00"/>
        <d v="2025-05-31T12:00:00"/>
        <d v="2019-08-30T06:00:00"/>
        <d v="2023-04-13T15:36:00"/>
        <d v="2018-02-23T02:24:00"/>
        <d v="2026-05-02T12:00:00"/>
        <d v="2022-03-07T15:36:00"/>
        <d v="2027-07-27T16:48:00"/>
        <d v="2026-03-15T10:48:00"/>
        <d v="2023-07-10T06:00:00"/>
        <d v="2028-10-17T07:12:00"/>
        <d v="2020-11-23T10:48:00"/>
        <d v="2025-04-18T07:12:00"/>
        <d v="2029-12-30T12:00:00"/>
        <d v="2028-11-19T21:36:00"/>
        <d v="2027-08-09T21:36:00"/>
        <d v="2020-08-11T02:24:00"/>
        <d v="2029-09-29T01:12:00"/>
        <d v="2025-08-25T20:24:00"/>
        <d v="2021-02-21T10:48:00"/>
        <d v="2027-06-28T21:36:00"/>
        <d v="2025-03-24T02:24:00"/>
        <d v="2021-03-09T01:12:00"/>
        <d v="2025-09-06T20:24:00"/>
        <d v="2027-06-30T02:24:00"/>
        <d v="2029-03-16T06:00:00"/>
        <d v="2028-11-12T16:48:00"/>
        <d v="2021-06-23T21:36:00"/>
        <d v="2026-08-05T07:12:00"/>
        <d v="2022-12-29T02:24:00"/>
        <d v="2018-07-23T01:12:00"/>
        <d v="2019-02-20T12:00:00"/>
        <d v="2019-08-08T15:36:00"/>
        <d v="2024-07-10T06:00:00"/>
        <d v="2027-08-11T02:24:00"/>
        <d v="2020-09-05T06:00:00"/>
        <d v="2024-12-19T06:00:00"/>
        <d v="2019-05-07T02:24:00"/>
        <d v="2024-03-11T02:24:00"/>
        <d v="2018-02-12T07:12:00"/>
        <d v="2028-06-26T10:48:00"/>
        <d v="2023-01-18T10:48:00"/>
        <d v="2023-06-12T15:36:00"/>
        <d v="2025-05-12T07:12:00"/>
        <d v="2028-02-22T15:36:00"/>
        <d v="2028-05-19T01:12:00"/>
        <d v="2020-06-20T12:00:00"/>
        <d v="2028-01-16T10:48:00"/>
        <d v="2028-04-05T20:24:00"/>
        <d v="2027-08-15T21:36:00"/>
        <d v="2018-07-14T15:36:00"/>
        <d v="2020-07-12T02:24:00"/>
        <d v="2020-04-04T16:48:00"/>
        <d v="2019-11-05T10:48:00"/>
        <d v="2019-10-05T06:00:00"/>
        <d v="2029-11-08T21:36:00"/>
        <d v="2019-10-02T20:24:00"/>
        <d v="2020-10-10T01:12:00"/>
        <d v="2020-07-07T07:12:00"/>
        <d v="2027-12-18T15:36:00"/>
        <d v="2021-10-18T07:12:00"/>
        <d v="2028-12-17T12:00:00"/>
        <d v="2018-04-06T01:12:00"/>
        <d v="2019-11-24T15:36:00"/>
        <d v="2024-07-19T20:24:00"/>
        <d v="2025-12-16T15:36:00"/>
        <d v="2023-08-24T20:24:00"/>
        <d v="2019-08-14T15:36:00"/>
        <d v="2028-07-10T20:24:00"/>
        <d v="2022-07-15T06:00:00"/>
        <d v="2018-07-25T10:48:00"/>
        <d v="2022-10-28T21:36:00"/>
        <d v="2018-05-15T15:36:00"/>
        <d v="2019-03-29T16:48:00"/>
        <d v="2029-04-27T06:00:00"/>
        <d v="2025-11-17T20:24:00"/>
        <d v="2030-01-17T12:00:00"/>
        <d v="2026-07-29T02:24:00"/>
        <d v="2029-06-17T20:24:00"/>
        <d v="2024-01-25T12:00:00"/>
        <d v="2018-06-23T01:12:00"/>
        <d v="2023-03-17T01:12:00"/>
        <d v="2018-07-07T10:48:00"/>
        <d v="2018-10-12T15:36:00"/>
        <d v="2024-08-24T20:24:00"/>
        <d v="2026-09-24T15:36:00"/>
        <d v="2023-01-12T10:48:00"/>
        <d v="2029-05-16T10:48:00"/>
        <d v="2020-04-21T12:00:00"/>
        <d v="2018-06-18T06:00:00"/>
        <d v="2024-07-17T10:48:00"/>
        <d v="2022-03-25T15:36:00"/>
        <d v="2027-09-17T07:12:00"/>
        <d v="2019-11-03T01:12:00"/>
        <d v="2029-12-12T12:00:00"/>
        <d v="2022-07-09T06:00:00"/>
        <d v="2023-08-29T15:36:00"/>
        <d v="2028-04-01T01:12:00"/>
        <d v="2026-11-02T01:12:00"/>
        <d v="2019-08-01T10:48:00"/>
        <d v="2024-01-26T16:48:00"/>
        <d v="2029-08-16T20:24:00"/>
        <d v="2021-03-19T20:24:00"/>
        <d v="2029-03-25T20:24:00"/>
        <d v="2022-04-23T10:48:00"/>
        <d v="2023-12-15T16:48:00"/>
        <d v="2019-10-14T20:24:00"/>
        <d v="2027-05-05T20:24:00"/>
        <d v="2028-12-03T02:24:00"/>
        <d v="2020-07-15T16:48:00"/>
        <d v="2029-10-18T06:00:00"/>
        <d v="2027-04-09T10:48:00"/>
        <d v="2021-01-12T20:24:00"/>
        <d v="2022-10-16T21:36:00"/>
        <d v="2026-10-21T01:12:00"/>
        <d v="2024-03-07T12:00:00"/>
        <d v="2023-05-22T01:12:00"/>
        <d v="2023-01-11T06:00:00"/>
        <d v="2021-12-02T20:24:00"/>
        <d v="2025-05-15T21:36:00"/>
        <d v="2024-09-02T06:00:00"/>
        <d v="2029-06-19T01:12:00"/>
        <d v="2025-01-30T07:12:00"/>
        <d v="2028-02-19T01:12:00"/>
        <d v="2019-08-13T10:48:00"/>
        <d v="2021-07-02T07:12:00"/>
        <d v="2019-03-24T21:36:00"/>
        <d v="2019-04-13T02:24:00"/>
        <d v="2020-09-17T06:00:00"/>
        <d v="2019-09-30T10:48:00"/>
        <d v="2023-09-07T01:12:00"/>
        <d v="2023-12-08T12:00:00"/>
        <d v="2024-05-08T20:24:00"/>
        <d v="2029-02-22T15:36:00"/>
        <d v="2026-05-20T12:00:00"/>
        <d v="2025-12-04T15:36:00"/>
        <d v="2025-02-28T02:24:00"/>
        <d v="2021-06-25T02:24:00"/>
        <d v="2025-03-02T12:00:00"/>
        <d v="2020-07-20T12:00:00"/>
        <d v="2025-04-29T02:24:00"/>
        <d v="2019-05-10T16:48:00"/>
        <d v="2022-08-23T21:36:00"/>
        <d v="2019-05-29T21:36:00"/>
        <d v="2024-06-05T10:48:00"/>
        <d v="2026-12-11T15:36:00"/>
        <d v="2029-12-19T16:48:00"/>
        <d v="2019-08-15T20:24:00"/>
        <d v="2022-07-10T10:48:00"/>
        <d v="2023-04-20T20:24:00"/>
        <d v="2019-02-16T21:36:00"/>
        <d v="2025-02-02T21:36:00"/>
        <d v="2019-04-16T16:48:00"/>
        <d v="2027-09-22T02:24:00"/>
        <d v="2026-03-28T16:48:00"/>
        <d v="2024-12-28T20:24:00"/>
        <d v="2027-07-31T07:12:00"/>
        <d v="2019-11-09T01:12:00"/>
        <d v="2029-07-04T15:36:00"/>
        <d v="2026-10-13T20:24:00"/>
        <d v="2023-09-05T20:24:00"/>
        <d v="2028-01-06T20:24:00"/>
        <d v="2025-03-04T21:36:00"/>
        <d v="2023-10-02T06:00:00"/>
        <d v="2028-08-11T01:12:00"/>
        <d v="2021-08-09T16:48:00"/>
        <d v="2022-11-12T07:12:00"/>
        <d v="2018-02-19T12:00:00"/>
        <d v="2025-10-16T10:48:00"/>
      </sharedItems>
      <fieldGroup par="21"/>
    </cacheField>
    <cacheField name="Date Converted Deadline" numFmtId="14">
      <sharedItems containsSemiMixedTypes="0" containsNonDate="0" containsDate="1" containsString="0" minDate="2018-01-10T21:36:00" maxDate="2030-02-17T16:48:00"/>
    </cacheField>
    <cacheField name="Months (Data Converted Launched At Timestamp)" numFmtId="0" databaseField="0">
      <fieldGroup base="17">
        <rangePr groupBy="months" startDate="2018-01-10T21:36:00" endDate="2030-01-31T21:36:00"/>
        <groupItems count="14">
          <s v="&lt;1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2030"/>
        </groupItems>
      </fieldGroup>
    </cacheField>
    <cacheField name="Quarters (Data Converted Launched At Timestamp)" numFmtId="0" databaseField="0">
      <fieldGroup base="17">
        <rangePr groupBy="quarters" startDate="2018-01-10T21:36:00" endDate="2030-01-31T21:36:00"/>
        <groupItems count="6">
          <s v="&lt;1/10/2018"/>
          <s v="Qtr1"/>
          <s v="Qtr2"/>
          <s v="Qtr3"/>
          <s v="Qtr4"/>
          <s v="&gt;1/31/2030"/>
        </groupItems>
      </fieldGroup>
    </cacheField>
    <cacheField name="Years (Data Converted Launched At Timestamp)" numFmtId="0" databaseField="0">
      <fieldGroup base="17">
        <rangePr groupBy="years" startDate="2018-01-10T21:36:00" endDate="2030-01-31T21:36:00"/>
        <groupItems count="15">
          <s v="&lt;1/10/2018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&gt;1/31/20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o Backers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227"/>
    <n v="96.678414096916299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s v="No Backers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o Backers"/>
    <s v="CA"/>
    <s v="CAD"/>
    <n v="1448690400"/>
    <n v="1450159200"/>
    <b v="0"/>
    <b v="0"/>
    <x v="0"/>
    <s v="food trucks"/>
    <x v="0"/>
    <d v="2025-02-22T02:24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x v="1"/>
    <s v="rock"/>
    <x v="1"/>
    <d v="2023-07-25T20:24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x v="2"/>
    <s v="web"/>
    <x v="2"/>
    <d v="2022-08-29T21:36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x v="1"/>
    <s v="rock"/>
    <x v="3"/>
    <d v="2029-08-30T01:12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x v="3"/>
    <s v="plays"/>
    <x v="4"/>
    <d v="2028-11-16T07:12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x v="3"/>
    <s v="plays"/>
    <x v="5"/>
    <d v="2021-03-23T10:48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x v="4"/>
    <s v="documentary"/>
    <x v="6"/>
    <d v="2027-03-30T20:24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x v="3"/>
    <s v="plays"/>
    <x v="7"/>
    <d v="2024-09-28T15:36:00"/>
  </r>
  <r>
    <n v="8"/>
    <s v="Nunez-Richards"/>
    <s v="Exclusive attitude-oriented intranet"/>
    <n v="110100"/>
    <n v="21946"/>
    <n v="0.19932788374205268"/>
    <x v="2"/>
    <n v="227"/>
    <n v="96.678414096916299"/>
    <s v="DK"/>
    <s v="DKK"/>
    <n v="1281330000"/>
    <n v="1281502800"/>
    <b v="0"/>
    <b v="0"/>
    <x v="3"/>
    <s v="plays"/>
    <x v="8"/>
    <d v="2018-09-24T15:36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x v="1"/>
    <s v="electric music"/>
    <x v="9"/>
    <d v="2022-08-15T12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x v="4"/>
    <s v="drama"/>
    <x v="10"/>
    <d v="2018-11-24T20:24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x v="3"/>
    <s v="plays"/>
    <x v="11"/>
    <d v="2018-11-20T01:12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x v="4"/>
    <s v="drama"/>
    <x v="12"/>
    <d v="2029-10-17T01:12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x v="1"/>
    <s v="indie rock"/>
    <x v="13"/>
    <d v="2025-10-09T06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x v="1"/>
    <s v="indie rock"/>
    <x v="14"/>
    <d v="2020-09-13T15:36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x v="2"/>
    <s v="wearables"/>
    <x v="15"/>
    <d v="2029-12-10T02:24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x v="5"/>
    <s v="nonfiction"/>
    <x v="16"/>
    <d v="2022-12-11T02:24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x v="4"/>
    <s v="animation"/>
    <x v="17"/>
    <d v="2019-03-29T16:48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x v="3"/>
    <s v="plays"/>
    <x v="18"/>
    <d v="2028-06-13T06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x v="3"/>
    <s v="plays"/>
    <x v="19"/>
    <d v="2029-01-27T06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x v="4"/>
    <s v="drama"/>
    <x v="20"/>
    <d v="2023-06-27T01:12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x v="3"/>
    <s v="plays"/>
    <x v="21"/>
    <d v="2020-01-21T06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x v="3"/>
    <s v="plays"/>
    <x v="22"/>
    <d v="2027-12-15T01:12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x v="4"/>
    <s v="documentary"/>
    <x v="23"/>
    <d v="2029-02-13T01:12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x v="2"/>
    <s v="wearables"/>
    <x v="24"/>
    <d v="2023-05-16T01:12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x v="6"/>
    <s v="video games"/>
    <x v="25"/>
    <d v="2019-09-19T15:36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x v="3"/>
    <s v="plays"/>
    <x v="26"/>
    <d v="2028-05-20T06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x v="1"/>
    <s v="rock"/>
    <x v="27"/>
    <d v="2024-12-06T01:12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x v="3"/>
    <s v="plays"/>
    <x v="28"/>
    <d v="2018-03-16T16:48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x v="4"/>
    <s v="shorts"/>
    <x v="29"/>
    <d v="2028-05-22T15:36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x v="4"/>
    <s v="animation"/>
    <x v="30"/>
    <d v="2029-04-15T06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x v="6"/>
    <s v="video games"/>
    <x v="31"/>
    <d v="2025-04-21T21:36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x v="4"/>
    <s v="documentary"/>
    <x v="32"/>
    <d v="2027-09-20T21:36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x v="3"/>
    <s v="plays"/>
    <x v="33"/>
    <d v="2023-11-01T07:12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x v="4"/>
    <s v="documentary"/>
    <x v="34"/>
    <d v="2026-09-07T20:24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x v="4"/>
    <s v="drama"/>
    <x v="35"/>
    <d v="2028-12-30T16:48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x v="3"/>
    <s v="plays"/>
    <x v="36"/>
    <d v="2019-06-20T10:48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x v="5"/>
    <s v="fiction"/>
    <x v="37"/>
    <d v="2029-10-27T21:36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x v="7"/>
    <s v="photography books"/>
    <x v="38"/>
    <d v="2018-12-21T06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x v="3"/>
    <s v="plays"/>
    <x v="39"/>
    <d v="2021-10-30T06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x v="2"/>
    <s v="wearables"/>
    <x v="40"/>
    <d v="2018-07-29T01:12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x v="1"/>
    <s v="rock"/>
    <x v="41"/>
    <d v="2021-04-18T20:24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x v="0"/>
    <s v="food trucks"/>
    <x v="42"/>
    <d v="2019-11-01T20:24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x v="5"/>
    <s v="radio &amp; podcasts"/>
    <x v="43"/>
    <d v="2023-07-11T10:48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x v="5"/>
    <s v="fiction"/>
    <x v="44"/>
    <d v="2029-01-18T20:24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x v="3"/>
    <s v="plays"/>
    <x v="45"/>
    <d v="2026-04-03T16:48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x v="1"/>
    <s v="rock"/>
    <x v="46"/>
    <d v="2018-09-11T10:48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x v="3"/>
    <s v="plays"/>
    <x v="47"/>
    <d v="2023-03-09T20:24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x v="3"/>
    <s v="plays"/>
    <x v="48"/>
    <d v="2024-08-12T20:24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x v="1"/>
    <s v="rock"/>
    <x v="49"/>
    <d v="2029-11-28T02:24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x v="1"/>
    <s v="metal"/>
    <x v="50"/>
    <d v="2022-05-23T10:48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x v="2"/>
    <s v="wearables"/>
    <x v="51"/>
    <d v="2020-09-25T15:36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x v="3"/>
    <s v="plays"/>
    <x v="52"/>
    <d v="2018-11-10T10:48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x v="4"/>
    <s v="drama"/>
    <x v="53"/>
    <d v="2023-05-22T01:12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x v="2"/>
    <s v="wearables"/>
    <x v="54"/>
    <d v="2027-11-06T15:36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x v="1"/>
    <s v="jazz"/>
    <x v="55"/>
    <d v="2028-04-22T15:36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x v="2"/>
    <s v="wearables"/>
    <x v="56"/>
    <d v="2024-01-20T16:48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x v="6"/>
    <s v="video games"/>
    <x v="57"/>
    <d v="2027-03-29T15:36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x v="3"/>
    <s v="plays"/>
    <x v="58"/>
    <d v="2024-11-27T15:36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x v="3"/>
    <s v="plays"/>
    <x v="59"/>
    <d v="2026-12-26T01:12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x v="3"/>
    <s v="plays"/>
    <x v="60"/>
    <d v="2021-01-22T10:48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x v="3"/>
    <s v="plays"/>
    <x v="61"/>
    <d v="2019-07-02T10:48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x v="2"/>
    <s v="web"/>
    <x v="62"/>
    <d v="2024-07-06T15:36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x v="3"/>
    <s v="plays"/>
    <x v="63"/>
    <d v="2026-10-22T06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x v="2"/>
    <s v="web"/>
    <x v="64"/>
    <d v="2028-04-01T01:12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x v="3"/>
    <s v="plays"/>
    <x v="65"/>
    <d v="2019-04-23T21:36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x v="3"/>
    <s v="plays"/>
    <x v="66"/>
    <d v="2024-05-02T20:24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x v="2"/>
    <s v="wearables"/>
    <x v="67"/>
    <d v="2018-02-05T02:24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x v="3"/>
    <s v="plays"/>
    <x v="68"/>
    <d v="2027-03-28T10:48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x v="3"/>
    <s v="plays"/>
    <x v="69"/>
    <d v="2019-04-09T12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x v="3"/>
    <s v="plays"/>
    <x v="70"/>
    <d v="2019-03-02T02:24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x v="3"/>
    <s v="plays"/>
    <x v="71"/>
    <d v="2029-11-28T02:24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x v="4"/>
    <s v="animation"/>
    <x v="72"/>
    <d v="2024-09-17T20:24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x v="1"/>
    <s v="jazz"/>
    <x v="73"/>
    <d v="2026-04-19T07:12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x v="1"/>
    <s v="metal"/>
    <x v="74"/>
    <d v="2025-06-26T20:24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x v="7"/>
    <s v="photography books"/>
    <x v="75"/>
    <d v="2028-04-08T06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x v="3"/>
    <s v="plays"/>
    <x v="76"/>
    <d v="2024-03-26T15:36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x v="4"/>
    <s v="animation"/>
    <x v="77"/>
    <d v="2018-12-06T20:24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x v="5"/>
    <s v="translations"/>
    <x v="78"/>
    <d v="2027-12-13T20:24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x v="3"/>
    <s v="plays"/>
    <x v="79"/>
    <d v="2028-02-29T20:24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x v="6"/>
    <s v="video games"/>
    <x v="80"/>
    <d v="2027-04-16T15:36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x v="1"/>
    <s v="rock"/>
    <x v="81"/>
    <d v="2027-07-22T21:36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x v="6"/>
    <s v="video games"/>
    <x v="82"/>
    <d v="2028-11-16T07:12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x v="1"/>
    <s v="electric music"/>
    <x v="83"/>
    <d v="2025-12-16T15:36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x v="2"/>
    <s v="wearables"/>
    <x v="84"/>
    <d v="2021-02-13T01:12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x v="1"/>
    <s v="indie rock"/>
    <x v="85"/>
    <d v="2020-01-22T10:48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x v="3"/>
    <s v="plays"/>
    <x v="86"/>
    <d v="2024-06-12T15:36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x v="1"/>
    <s v="rock"/>
    <x v="87"/>
    <d v="2019-06-15T15:36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x v="5"/>
    <s v="translations"/>
    <x v="88"/>
    <d v="2024-06-01T20:24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x v="3"/>
    <s v="plays"/>
    <x v="89"/>
    <d v="2018-05-08T10:48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x v="3"/>
    <s v="plays"/>
    <x v="90"/>
    <d v="2025-05-19T12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x v="5"/>
    <s v="translations"/>
    <x v="91"/>
    <d v="2026-01-03T15:36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x v="6"/>
    <s v="video games"/>
    <x v="92"/>
    <d v="2018-07-29T01:12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x v="3"/>
    <s v="plays"/>
    <x v="93"/>
    <d v="2021-05-17T15:36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x v="2"/>
    <s v="web"/>
    <x v="94"/>
    <d v="2029-02-25T01:12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x v="4"/>
    <s v="documentary"/>
    <x v="95"/>
    <d v="2029-10-06T06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x v="3"/>
    <s v="plays"/>
    <x v="96"/>
    <d v="2019-06-20T10:48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x v="0"/>
    <s v="food trucks"/>
    <x v="48"/>
    <d v="2024-10-02T06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x v="6"/>
    <s v="video games"/>
    <x v="97"/>
    <d v="2024-09-10T15:36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x v="3"/>
    <s v="plays"/>
    <x v="98"/>
    <d v="2023-12-22T21:36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x v="3"/>
    <s v="plays"/>
    <x v="99"/>
    <d v="2020-03-20T01:12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x v="1"/>
    <s v="electric music"/>
    <x v="100"/>
    <d v="2024-03-11T02:24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x v="2"/>
    <s v="wearables"/>
    <x v="101"/>
    <d v="2028-01-23T15:36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x v="1"/>
    <s v="electric music"/>
    <x v="102"/>
    <d v="2019-01-02T06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x v="1"/>
    <s v="indie rock"/>
    <x v="103"/>
    <d v="2026-11-15T06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x v="2"/>
    <s v="web"/>
    <x v="104"/>
    <d v="2021-12-17T06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x v="3"/>
    <s v="plays"/>
    <x v="105"/>
    <d v="2029-08-21T15:36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x v="3"/>
    <s v="plays"/>
    <x v="106"/>
    <d v="2028-01-10T10:48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x v="4"/>
    <s v="documentary"/>
    <x v="107"/>
    <d v="2020-11-01T20:24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x v="4"/>
    <s v="television"/>
    <x v="108"/>
    <d v="2022-11-05T02:24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x v="0"/>
    <s v="food trucks"/>
    <x v="109"/>
    <d v="2028-06-30T01:12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x v="5"/>
    <s v="radio &amp; podcasts"/>
    <x v="110"/>
    <d v="2021-04-16T10:48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x v="2"/>
    <s v="web"/>
    <x v="111"/>
    <d v="2023-08-16T10:48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x v="0"/>
    <s v="food trucks"/>
    <x v="112"/>
    <d v="2027-04-05T20:24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x v="2"/>
    <s v="wearables"/>
    <x v="113"/>
    <d v="2029-02-15T10:48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x v="5"/>
    <s v="fiction"/>
    <x v="114"/>
    <d v="2027-07-27T16:48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x v="3"/>
    <s v="plays"/>
    <x v="115"/>
    <d v="2024-11-09T15:36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x v="4"/>
    <s v="television"/>
    <x v="116"/>
    <d v="2020-02-02T06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x v="7"/>
    <s v="photography books"/>
    <x v="117"/>
    <d v="2022-11-26T16:48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x v="4"/>
    <s v="documentary"/>
    <x v="118"/>
    <d v="2023-05-28T01:12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x v="6"/>
    <s v="mobile games"/>
    <x v="119"/>
    <d v="2024-05-12T10:48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x v="6"/>
    <s v="video games"/>
    <x v="33"/>
    <d v="2023-10-03T10:48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x v="5"/>
    <s v="fiction"/>
    <x v="120"/>
    <d v="2023-12-22T21:36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x v="3"/>
    <s v="plays"/>
    <x v="121"/>
    <d v="2025-01-31T12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x v="7"/>
    <s v="photography books"/>
    <x v="122"/>
    <d v="2029-05-29T15:36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x v="3"/>
    <s v="plays"/>
    <x v="123"/>
    <d v="2028-06-21T15:36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x v="3"/>
    <s v="plays"/>
    <x v="124"/>
    <d v="2026-01-13T06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x v="3"/>
    <s v="plays"/>
    <x v="125"/>
    <d v="2018-06-11T01:12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x v="1"/>
    <s v="rock"/>
    <x v="126"/>
    <d v="2018-10-29T10:48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x v="0"/>
    <s v="food trucks"/>
    <x v="127"/>
    <d v="2024-03-11T02:24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x v="4"/>
    <s v="drama"/>
    <x v="128"/>
    <d v="2020-03-26T02:24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x v="2"/>
    <s v="web"/>
    <x v="129"/>
    <d v="2022-09-26T12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x v="3"/>
    <s v="plays"/>
    <x v="130"/>
    <d v="2027-09-10T02:24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x v="1"/>
    <s v="world music"/>
    <x v="131"/>
    <d v="2020-01-03T06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x v="4"/>
    <s v="documentary"/>
    <x v="132"/>
    <d v="2019-12-01T20:24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x v="3"/>
    <s v="plays"/>
    <x v="133"/>
    <d v="2021-10-31T10:48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x v="4"/>
    <s v="drama"/>
    <x v="134"/>
    <d v="2023-05-11T06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x v="5"/>
    <s v="nonfiction"/>
    <x v="135"/>
    <d v="2018-12-08T01:12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x v="6"/>
    <s v="mobile games"/>
    <x v="136"/>
    <d v="2021-04-23T15:36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x v="2"/>
    <s v="wearables"/>
    <x v="137"/>
    <d v="2024-05-31T15:36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x v="4"/>
    <s v="documentary"/>
    <x v="138"/>
    <d v="2027-10-19T16:48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x v="2"/>
    <s v="web"/>
    <x v="139"/>
    <d v="2024-07-21T01:12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x v="2"/>
    <s v="web"/>
    <x v="107"/>
    <d v="2020-11-06T15:36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x v="1"/>
    <s v="indie rock"/>
    <x v="140"/>
    <d v="2018-08-26T20:24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x v="3"/>
    <s v="plays"/>
    <x v="141"/>
    <d v="2029-05-17T15:36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x v="2"/>
    <s v="wearables"/>
    <x v="142"/>
    <d v="2023-08-21T06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x v="3"/>
    <s v="plays"/>
    <x v="143"/>
    <d v="2020-04-15T12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x v="3"/>
    <s v="plays"/>
    <x v="144"/>
    <d v="2025-10-04T10:48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x v="2"/>
    <s v="wearables"/>
    <x v="145"/>
    <d v="2027-02-08T10:48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x v="1"/>
    <s v="indie rock"/>
    <x v="146"/>
    <d v="2021-10-09T21:36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x v="1"/>
    <s v="rock"/>
    <x v="147"/>
    <d v="2028-10-01T16:48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x v="1"/>
    <s v="electric music"/>
    <x v="148"/>
    <d v="2023-06-29T10:48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x v="1"/>
    <s v="indie rock"/>
    <x v="149"/>
    <d v="2026-07-31T12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x v="3"/>
    <s v="plays"/>
    <x v="150"/>
    <d v="2021-05-18T20:24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x v="1"/>
    <s v="indie rock"/>
    <x v="151"/>
    <d v="2025-09-16T10:48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x v="3"/>
    <s v="plays"/>
    <x v="152"/>
    <d v="2018-04-28T20:24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x v="1"/>
    <s v="rock"/>
    <x v="153"/>
    <d v="2029-10-15T20:24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x v="7"/>
    <s v="photography books"/>
    <x v="154"/>
    <d v="2022-11-01T12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x v="1"/>
    <s v="rock"/>
    <x v="155"/>
    <d v="2025-02-14T21:36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x v="3"/>
    <s v="plays"/>
    <x v="156"/>
    <d v="2029-02-20T06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x v="2"/>
    <s v="wearables"/>
    <x v="157"/>
    <d v="2029-03-27T01:12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x v="2"/>
    <s v="web"/>
    <x v="158"/>
    <d v="2024-11-21T15:36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x v="1"/>
    <s v="rock"/>
    <x v="159"/>
    <d v="2028-10-26T21:36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x v="7"/>
    <s v="photography books"/>
    <x v="160"/>
    <d v="2027-07-10T21:36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x v="3"/>
    <s v="plays"/>
    <x v="161"/>
    <d v="2027-04-29T20:24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x v="2"/>
    <s v="web"/>
    <x v="162"/>
    <d v="2027-03-16T10:48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x v="7"/>
    <s v="photography books"/>
    <x v="163"/>
    <d v="2019-03-08T02:24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x v="3"/>
    <s v="plays"/>
    <x v="164"/>
    <d v="2022-02-28T10:48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x v="1"/>
    <s v="indie rock"/>
    <x v="165"/>
    <d v="2029-01-17T15:36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x v="4"/>
    <s v="shorts"/>
    <x v="166"/>
    <d v="2021-01-16T10:48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x v="1"/>
    <s v="indie rock"/>
    <x v="167"/>
    <d v="2027-02-16T20:24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x v="5"/>
    <s v="translations"/>
    <x v="168"/>
    <d v="2023-02-17T10:48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x v="4"/>
    <s v="documentary"/>
    <x v="169"/>
    <d v="2023-07-04T06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x v="3"/>
    <s v="plays"/>
    <x v="170"/>
    <d v="2022-01-27T01:12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x v="2"/>
    <s v="wearables"/>
    <x v="171"/>
    <d v="2024-11-30T01:12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x v="3"/>
    <s v="plays"/>
    <x v="172"/>
    <d v="2026-01-22T20:24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x v="3"/>
    <s v="plays"/>
    <x v="173"/>
    <d v="2026-01-14T10:48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x v="3"/>
    <s v="plays"/>
    <x v="174"/>
    <d v="2019-02-16T21:36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x v="0"/>
    <s v="food trucks"/>
    <x v="175"/>
    <d v="2027-04-19T01:12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x v="3"/>
    <s v="plays"/>
    <x v="176"/>
    <d v="2021-11-07T15:36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x v="2"/>
    <s v="wearables"/>
    <x v="177"/>
    <d v="2018-04-13T06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x v="2"/>
    <s v="web"/>
    <x v="178"/>
    <d v="2027-05-15T10:48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x v="3"/>
    <s v="plays"/>
    <x v="179"/>
    <d v="2029-05-24T20:24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x v="1"/>
    <s v="rock"/>
    <x v="180"/>
    <d v="2018-11-14T01:12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x v="3"/>
    <s v="plays"/>
    <x v="181"/>
    <d v="2029-03-16T06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x v="4"/>
    <s v="television"/>
    <x v="182"/>
    <d v="2028-01-27T06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x v="3"/>
    <s v="plays"/>
    <x v="183"/>
    <d v="2023-04-26T20:24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x v="4"/>
    <s v="shorts"/>
    <x v="184"/>
    <d v="2021-11-13T15:36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x v="3"/>
    <s v="plays"/>
    <x v="185"/>
    <d v="2023-11-27T16:48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x v="3"/>
    <s v="plays"/>
    <x v="186"/>
    <d v="2025-05-29T02:24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x v="3"/>
    <s v="plays"/>
    <x v="187"/>
    <d v="2022-02-10T10:48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x v="3"/>
    <s v="plays"/>
    <x v="188"/>
    <d v="2029-01-15T06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x v="1"/>
    <s v="rock"/>
    <x v="189"/>
    <d v="2023-05-25T15:36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x v="1"/>
    <s v="indie rock"/>
    <x v="190"/>
    <d v="2027-12-07T20:24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x v="1"/>
    <s v="metal"/>
    <x v="191"/>
    <d v="2024-11-22T20:24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x v="1"/>
    <s v="electric music"/>
    <x v="192"/>
    <d v="2028-04-23T20:24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x v="2"/>
    <s v="wearables"/>
    <x v="173"/>
    <d v="2026-01-26T10:48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x v="4"/>
    <s v="drama"/>
    <x v="193"/>
    <d v="2027-01-07T01:12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x v="1"/>
    <s v="electric music"/>
    <x v="194"/>
    <d v="2018-10-23T10:48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x v="1"/>
    <s v="rock"/>
    <x v="195"/>
    <d v="2024-08-17T15:36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x v="3"/>
    <s v="plays"/>
    <x v="152"/>
    <d v="2018-04-24T01:12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x v="2"/>
    <s v="web"/>
    <x v="196"/>
    <d v="2023-07-15T01:12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x v="0"/>
    <s v="food trucks"/>
    <x v="197"/>
    <d v="2020-02-11T20:24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x v="3"/>
    <s v="plays"/>
    <x v="198"/>
    <d v="2026-06-18T07:12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x v="1"/>
    <s v="jazz"/>
    <x v="199"/>
    <d v="2019-07-15T15:36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x v="3"/>
    <s v="plays"/>
    <x v="200"/>
    <d v="2028-08-03T20:24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x v="5"/>
    <s v="fiction"/>
    <x v="201"/>
    <d v="2018-03-21T12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x v="1"/>
    <s v="rock"/>
    <x v="202"/>
    <d v="2028-06-14T10:48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x v="4"/>
    <s v="documentary"/>
    <x v="203"/>
    <d v="2027-07-04T21:36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x v="4"/>
    <s v="documentary"/>
    <x v="204"/>
    <d v="2025-08-21T01:12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x v="4"/>
    <s v="science fiction"/>
    <x v="205"/>
    <d v="2026-09-10T06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x v="3"/>
    <s v="plays"/>
    <x v="206"/>
    <d v="2022-06-18T20:24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x v="3"/>
    <s v="plays"/>
    <x v="207"/>
    <d v="2030-02-04T12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x v="1"/>
    <s v="indie rock"/>
    <x v="208"/>
    <d v="2019-01-16T16:48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x v="1"/>
    <s v="rock"/>
    <x v="209"/>
    <d v="2018-10-11T10:48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x v="3"/>
    <s v="plays"/>
    <x v="210"/>
    <d v="2028-12-12T16:48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x v="3"/>
    <s v="plays"/>
    <x v="211"/>
    <d v="2020-04-10T16:48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x v="4"/>
    <s v="science fiction"/>
    <x v="212"/>
    <d v="2029-03-19T20:24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x v="4"/>
    <s v="shorts"/>
    <x v="213"/>
    <d v="2020-05-05T21:36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x v="4"/>
    <s v="animation"/>
    <x v="214"/>
    <d v="2021-03-10T06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x v="3"/>
    <s v="plays"/>
    <x v="215"/>
    <d v="2019-11-09T01:12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x v="0"/>
    <s v="food trucks"/>
    <x v="216"/>
    <d v="2020-12-21T01:12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x v="7"/>
    <s v="photography books"/>
    <x v="217"/>
    <d v="2023-09-15T10:48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x v="3"/>
    <s v="plays"/>
    <x v="218"/>
    <d v="2025-06-29T06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x v="4"/>
    <s v="science fiction"/>
    <x v="219"/>
    <d v="2023-10-28T16:48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x v="1"/>
    <s v="rock"/>
    <x v="220"/>
    <d v="2023-03-15T20:24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x v="7"/>
    <s v="photography books"/>
    <x v="221"/>
    <d v="2018-06-11T01:12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x v="6"/>
    <s v="mobile games"/>
    <x v="222"/>
    <d v="2024-06-17T10:48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x v="4"/>
    <s v="animation"/>
    <x v="172"/>
    <d v="2026-01-30T01:12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x v="6"/>
    <s v="mobile games"/>
    <x v="223"/>
    <d v="2027-01-21T10:48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x v="6"/>
    <s v="video games"/>
    <x v="224"/>
    <d v="2029-11-30T12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x v="3"/>
    <s v="plays"/>
    <x v="225"/>
    <d v="2022-04-03T01:12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x v="3"/>
    <s v="plays"/>
    <x v="226"/>
    <d v="2025-11-17T20:24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x v="4"/>
    <s v="animation"/>
    <x v="227"/>
    <d v="2019-10-14T20:24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x v="6"/>
    <s v="video games"/>
    <x v="228"/>
    <d v="2027-03-11T15:36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x v="4"/>
    <s v="animation"/>
    <x v="229"/>
    <d v="2026-07-24T07:12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x v="1"/>
    <s v="rock"/>
    <x v="230"/>
    <d v="2029-05-26T01:12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x v="4"/>
    <s v="animation"/>
    <x v="231"/>
    <d v="2023-03-08T15:36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x v="3"/>
    <s v="plays"/>
    <x v="232"/>
    <d v="2027-08-17T02:24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x v="2"/>
    <s v="wearables"/>
    <x v="233"/>
    <d v="2024-10-20T06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x v="3"/>
    <s v="plays"/>
    <x v="194"/>
    <d v="2018-09-19T20:24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x v="5"/>
    <s v="nonfiction"/>
    <x v="234"/>
    <d v="2023-03-03T20:24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x v="1"/>
    <s v="rock"/>
    <x v="235"/>
    <d v="2026-11-10T10:48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x v="3"/>
    <s v="plays"/>
    <x v="236"/>
    <d v="2027-10-25T16:48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x v="3"/>
    <s v="plays"/>
    <x v="237"/>
    <d v="2023-08-11T15:36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x v="3"/>
    <s v="plays"/>
    <x v="238"/>
    <d v="2023-02-13T20:24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x v="2"/>
    <s v="web"/>
    <x v="239"/>
    <d v="2022-04-29T10:48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x v="5"/>
    <s v="fiction"/>
    <x v="240"/>
    <d v="2026-06-02T16:48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x v="6"/>
    <s v="mobile games"/>
    <x v="241"/>
    <d v="2024-01-06T07:12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x v="5"/>
    <s v="translations"/>
    <x v="242"/>
    <d v="2024-01-11T02:24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x v="1"/>
    <s v="rock"/>
    <x v="67"/>
    <d v="2018-03-13T02:24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x v="3"/>
    <s v="plays"/>
    <x v="243"/>
    <d v="2021-07-14T07:12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x v="3"/>
    <s v="plays"/>
    <x v="244"/>
    <d v="2022-08-05T20:24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x v="4"/>
    <s v="drama"/>
    <x v="245"/>
    <d v="2019-07-24T01:12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x v="5"/>
    <s v="nonfiction"/>
    <x v="246"/>
    <d v="2026-07-30T07:12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x v="1"/>
    <s v="rock"/>
    <x v="247"/>
    <d v="2019-05-15T12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x v="1"/>
    <s v="rock"/>
    <x v="248"/>
    <d v="2025-05-25T12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x v="3"/>
    <s v="plays"/>
    <x v="249"/>
    <d v="2021-11-08T20:24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x v="3"/>
    <s v="plays"/>
    <x v="250"/>
    <d v="2026-05-22T21:36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x v="7"/>
    <s v="photography books"/>
    <x v="251"/>
    <d v="2021-08-02T12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x v="1"/>
    <s v="rock"/>
    <x v="136"/>
    <d v="2021-04-30T20:24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x v="1"/>
    <s v="rock"/>
    <x v="252"/>
    <d v="2018-10-16T06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x v="1"/>
    <s v="indie rock"/>
    <x v="253"/>
    <d v="2019-08-06T06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x v="7"/>
    <s v="photography books"/>
    <x v="254"/>
    <d v="2018-01-10T21:36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x v="3"/>
    <s v="plays"/>
    <x v="255"/>
    <d v="2021-10-17T02:24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x v="3"/>
    <s v="plays"/>
    <x v="256"/>
    <d v="2025-05-08T16:48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x v="1"/>
    <s v="jazz"/>
    <x v="257"/>
    <d v="2023-12-06T02:24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x v="3"/>
    <s v="plays"/>
    <x v="258"/>
    <d v="2021-06-05T21:36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x v="4"/>
    <s v="documentary"/>
    <x v="259"/>
    <d v="2021-06-17T21:36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x v="4"/>
    <s v="television"/>
    <x v="260"/>
    <d v="2028-12-19T21:36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x v="6"/>
    <s v="video games"/>
    <x v="261"/>
    <d v="2019-02-09T16:48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x v="7"/>
    <s v="photography books"/>
    <x v="262"/>
    <d v="2025-03-21T16:48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x v="3"/>
    <s v="plays"/>
    <x v="263"/>
    <d v="2029-07-04T15:36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x v="3"/>
    <s v="plays"/>
    <x v="264"/>
    <d v="2027-04-07T01:12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x v="3"/>
    <s v="plays"/>
    <x v="265"/>
    <d v="2027-06-08T12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x v="5"/>
    <s v="translations"/>
    <x v="266"/>
    <d v="2029-02-20T06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x v="6"/>
    <s v="video games"/>
    <x v="267"/>
    <d v="2020-10-10T01:12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x v="3"/>
    <s v="plays"/>
    <x v="268"/>
    <d v="2018-08-30T10:48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x v="2"/>
    <s v="web"/>
    <x v="269"/>
    <d v="2021-07-26T07:12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x v="3"/>
    <s v="plays"/>
    <x v="270"/>
    <d v="2028-06-01T06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x v="4"/>
    <s v="animation"/>
    <x v="271"/>
    <d v="2027-06-27T16:48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x v="3"/>
    <s v="plays"/>
    <x v="272"/>
    <d v="2020-09-12T10:48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x v="4"/>
    <s v="television"/>
    <x v="73"/>
    <d v="2026-04-22T21:36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x v="1"/>
    <s v="rock"/>
    <x v="273"/>
    <d v="2025-09-16T10:48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x v="2"/>
    <s v="web"/>
    <x v="274"/>
    <d v="2020-10-24T10:48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x v="3"/>
    <s v="plays"/>
    <x v="275"/>
    <d v="2026-02-26T15:36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x v="3"/>
    <s v="plays"/>
    <x v="276"/>
    <d v="2026-04-19T07:12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x v="1"/>
    <s v="electric music"/>
    <x v="277"/>
    <d v="2024-05-20T20:24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x v="1"/>
    <s v="metal"/>
    <x v="278"/>
    <d v="2020-08-23T01:12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x v="3"/>
    <s v="plays"/>
    <x v="279"/>
    <d v="2024-09-17T20:24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x v="4"/>
    <s v="documentary"/>
    <x v="280"/>
    <d v="2022-02-17T15:36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x v="2"/>
    <s v="web"/>
    <x v="281"/>
    <d v="2020-02-27T10:48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x v="0"/>
    <s v="food trucks"/>
    <x v="282"/>
    <d v="2020-09-14T20:24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x v="3"/>
    <s v="plays"/>
    <x v="283"/>
    <d v="2018-12-10T10:48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x v="3"/>
    <s v="plays"/>
    <x v="284"/>
    <d v="2028-08-14T16:48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x v="3"/>
    <s v="plays"/>
    <x v="285"/>
    <d v="2022-08-17T21:36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x v="3"/>
    <s v="plays"/>
    <x v="286"/>
    <d v="2028-12-17T12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x v="3"/>
    <s v="plays"/>
    <x v="287"/>
    <d v="2022-11-15T21:36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x v="1"/>
    <s v="rock"/>
    <x v="288"/>
    <d v="2025-06-11T06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x v="0"/>
    <s v="food trucks"/>
    <x v="289"/>
    <d v="2025-08-03T01:12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x v="5"/>
    <s v="nonfiction"/>
    <x v="290"/>
    <d v="2027-03-14T01:12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x v="4"/>
    <s v="documentary"/>
    <x v="291"/>
    <d v="2024-03-29T01:12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x v="3"/>
    <s v="plays"/>
    <x v="292"/>
    <d v="2028-06-13T06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x v="1"/>
    <s v="indie rock"/>
    <x v="293"/>
    <d v="2025-03-27T16:48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x v="4"/>
    <s v="documentary"/>
    <x v="294"/>
    <d v="2026-01-20T10:48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x v="3"/>
    <s v="plays"/>
    <x v="295"/>
    <d v="2025-08-04T06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x v="3"/>
    <s v="plays"/>
    <x v="296"/>
    <d v="2027-01-19T01:12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x v="5"/>
    <s v="fiction"/>
    <x v="297"/>
    <d v="2020-12-24T15:36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x v="3"/>
    <s v="plays"/>
    <x v="298"/>
    <d v="2019-07-22T20:24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x v="1"/>
    <s v="indie rock"/>
    <x v="299"/>
    <d v="2020-02-17T20:24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x v="6"/>
    <s v="video games"/>
    <x v="300"/>
    <d v="2018-05-18T01:12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x v="3"/>
    <s v="plays"/>
    <x v="247"/>
    <d v="2019-05-23T21:36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x v="3"/>
    <s v="plays"/>
    <x v="244"/>
    <d v="2022-08-08T06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x v="1"/>
    <s v="rock"/>
    <x v="301"/>
    <d v="2020-08-05T02:24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x v="4"/>
    <s v="documentary"/>
    <x v="188"/>
    <d v="2029-01-17T15:36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x v="3"/>
    <s v="plays"/>
    <x v="302"/>
    <d v="2023-05-14T20:24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x v="0"/>
    <s v="food trucks"/>
    <x v="303"/>
    <d v="2029-11-11T07:12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x v="3"/>
    <s v="plays"/>
    <x v="304"/>
    <d v="2026-11-18T20:24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x v="1"/>
    <s v="rock"/>
    <x v="305"/>
    <d v="2022-12-14T16:48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x v="2"/>
    <s v="web"/>
    <x v="306"/>
    <d v="2018-10-24T15:36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x v="5"/>
    <s v="fiction"/>
    <x v="307"/>
    <d v="2019-08-27T20:24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x v="4"/>
    <s v="shorts"/>
    <x v="308"/>
    <d v="2019-07-10T20:24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x v="3"/>
    <s v="plays"/>
    <x v="309"/>
    <d v="2019-02-14T12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x v="4"/>
    <s v="documentary"/>
    <x v="310"/>
    <d v="2023-02-01T20:24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x v="3"/>
    <s v="plays"/>
    <x v="311"/>
    <d v="2024-08-08T01:12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x v="3"/>
    <s v="plays"/>
    <x v="79"/>
    <d v="2028-03-22T10:48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x v="4"/>
    <s v="animation"/>
    <x v="312"/>
    <d v="2025-03-14T12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x v="3"/>
    <s v="plays"/>
    <x v="313"/>
    <d v="2029-08-07T06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x v="1"/>
    <s v="rock"/>
    <x v="314"/>
    <d v="2028-09-24T12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x v="6"/>
    <s v="video games"/>
    <x v="315"/>
    <d v="2026-05-16T21:36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x v="4"/>
    <s v="documentary"/>
    <x v="316"/>
    <d v="2027-07-12T02:24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x v="0"/>
    <s v="food trucks"/>
    <x v="317"/>
    <d v="2020-05-11T21:36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x v="2"/>
    <s v="wearables"/>
    <x v="318"/>
    <d v="2021-11-20T20:24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x v="3"/>
    <s v="plays"/>
    <x v="319"/>
    <d v="2028-10-02T21:36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x v="1"/>
    <s v="rock"/>
    <x v="32"/>
    <d v="2027-08-27T21:36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x v="1"/>
    <s v="rock"/>
    <x v="320"/>
    <d v="2029-11-20T21:36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x v="1"/>
    <s v="rock"/>
    <x v="321"/>
    <d v="2019-02-24T02:24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x v="3"/>
    <s v="plays"/>
    <x v="322"/>
    <d v="2029-11-01T16:48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x v="3"/>
    <s v="plays"/>
    <x v="323"/>
    <d v="2020-03-17T15:36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x v="3"/>
    <s v="plays"/>
    <x v="324"/>
    <d v="2027-02-24T01:12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x v="7"/>
    <s v="photography books"/>
    <x v="325"/>
    <d v="2020-05-03T12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x v="1"/>
    <s v="indie rock"/>
    <x v="326"/>
    <d v="2024-10-22T15:36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x v="3"/>
    <s v="plays"/>
    <x v="327"/>
    <d v="2022-04-19T20:24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x v="3"/>
    <s v="plays"/>
    <x v="328"/>
    <d v="2022-11-01T12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x v="6"/>
    <s v="video games"/>
    <x v="329"/>
    <d v="2027-10-20T21:36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x v="4"/>
    <s v="drama"/>
    <x v="330"/>
    <d v="2024-08-16T10:48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x v="1"/>
    <s v="indie rock"/>
    <x v="331"/>
    <d v="2027-05-10T15:36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x v="2"/>
    <s v="web"/>
    <x v="332"/>
    <d v="2024-03-19T12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x v="0"/>
    <s v="food trucks"/>
    <x v="333"/>
    <d v="2026-08-06T12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x v="3"/>
    <s v="plays"/>
    <x v="296"/>
    <d v="2027-02-20T10:48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x v="1"/>
    <s v="jazz"/>
    <x v="334"/>
    <d v="2024-07-07T20:24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x v="1"/>
    <s v="rock"/>
    <x v="335"/>
    <d v="2024-10-26T06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x v="3"/>
    <s v="plays"/>
    <x v="336"/>
    <d v="2025-01-17T02:24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x v="3"/>
    <s v="plays"/>
    <x v="337"/>
    <d v="2029-05-30T20:24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x v="4"/>
    <s v="documentary"/>
    <x v="338"/>
    <d v="2022-06-06T20:24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x v="2"/>
    <s v="wearables"/>
    <x v="339"/>
    <d v="2026-08-08T21:36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x v="3"/>
    <s v="plays"/>
    <x v="340"/>
    <d v="2020-06-21T16:48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x v="6"/>
    <s v="video games"/>
    <x v="341"/>
    <d v="2024-11-20T10:48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x v="7"/>
    <s v="photography books"/>
    <x v="342"/>
    <d v="2028-05-03T10:48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x v="4"/>
    <s v="animation"/>
    <x v="343"/>
    <d v="2020-01-03T06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x v="3"/>
    <s v="plays"/>
    <x v="344"/>
    <d v="2019-04-01T02:24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x v="3"/>
    <s v="plays"/>
    <x v="345"/>
    <d v="2027-05-26T06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x v="1"/>
    <s v="rock"/>
    <x v="65"/>
    <d v="2019-05-31T02:24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x v="1"/>
    <s v="rock"/>
    <x v="346"/>
    <d v="2020-05-21T12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x v="1"/>
    <s v="indie rock"/>
    <x v="347"/>
    <d v="2027-11-28T06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x v="3"/>
    <s v="plays"/>
    <x v="348"/>
    <d v="2026-06-25T12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x v="3"/>
    <s v="plays"/>
    <x v="349"/>
    <d v="2019-03-18T21:36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x v="3"/>
    <s v="plays"/>
    <x v="350"/>
    <d v="2023-11-01T07:12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x v="4"/>
    <s v="documentary"/>
    <x v="351"/>
    <d v="2019-01-05T20:24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x v="4"/>
    <s v="television"/>
    <x v="352"/>
    <d v="2021-11-02T20:24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x v="3"/>
    <s v="plays"/>
    <x v="353"/>
    <d v="2029-02-28T15:36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x v="3"/>
    <s v="plays"/>
    <x v="354"/>
    <d v="2024-04-17T06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x v="4"/>
    <s v="documentary"/>
    <x v="355"/>
    <d v="2024-02-02T21:36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x v="3"/>
    <s v="plays"/>
    <x v="356"/>
    <d v="2027-03-06T20:24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x v="4"/>
    <s v="documentary"/>
    <x v="357"/>
    <d v="2028-11-06T16:48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x v="1"/>
    <s v="indie rock"/>
    <x v="358"/>
    <d v="2025-02-18T12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x v="1"/>
    <s v="rock"/>
    <x v="359"/>
    <d v="2023-06-07T20:24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x v="3"/>
    <s v="plays"/>
    <x v="12"/>
    <d v="2029-10-24T07:12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x v="4"/>
    <s v="documentary"/>
    <x v="360"/>
    <d v="2028-03-09T06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x v="3"/>
    <s v="plays"/>
    <x v="361"/>
    <d v="2020-03-24T21:36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x v="3"/>
    <s v="plays"/>
    <x v="362"/>
    <d v="2022-03-10T01:12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x v="3"/>
    <s v="plays"/>
    <x v="363"/>
    <d v="2024-09-02T06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x v="7"/>
    <s v="photography books"/>
    <x v="364"/>
    <d v="2027-05-31T01:12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x v="0"/>
    <s v="food trucks"/>
    <x v="210"/>
    <d v="2028-12-17T12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x v="4"/>
    <s v="documentary"/>
    <x v="365"/>
    <d v="2026-08-16T02:24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x v="5"/>
    <s v="nonfiction"/>
    <x v="366"/>
    <d v="2029-03-11T10:48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x v="3"/>
    <s v="plays"/>
    <x v="367"/>
    <d v="2018-08-14T20:24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x v="2"/>
    <s v="wearables"/>
    <x v="368"/>
    <d v="2020-12-13T20:24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x v="1"/>
    <s v="indie rock"/>
    <x v="369"/>
    <d v="2020-06-01T07:12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x v="3"/>
    <s v="plays"/>
    <x v="370"/>
    <d v="2019-01-28T16:48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x v="7"/>
    <s v="photography books"/>
    <x v="371"/>
    <d v="2022-06-28T10:48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x v="5"/>
    <s v="nonfiction"/>
    <x v="287"/>
    <d v="2022-11-07T12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x v="2"/>
    <s v="wearables"/>
    <x v="372"/>
    <d v="2019-03-23T16:48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x v="1"/>
    <s v="jazz"/>
    <x v="373"/>
    <d v="2027-01-20T06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x v="4"/>
    <s v="documentary"/>
    <x v="374"/>
    <d v="2022-04-28T06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x v="3"/>
    <s v="plays"/>
    <x v="375"/>
    <d v="2020-04-28T16:48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x v="4"/>
    <s v="drama"/>
    <x v="376"/>
    <d v="2028-07-15T15:36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x v="1"/>
    <s v="rock"/>
    <x v="377"/>
    <d v="2022-02-02T01:12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x v="4"/>
    <s v="animation"/>
    <x v="378"/>
    <d v="2028-01-10T10:48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x v="1"/>
    <s v="indie rock"/>
    <x v="379"/>
    <d v="2019-05-01T02:24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x v="7"/>
    <s v="photography books"/>
    <x v="380"/>
    <d v="2022-06-03T06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x v="3"/>
    <s v="plays"/>
    <x v="381"/>
    <d v="2029-10-13T10:48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x v="4"/>
    <s v="shorts"/>
    <x v="382"/>
    <d v="2020-07-27T16:48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x v="3"/>
    <s v="plays"/>
    <x v="125"/>
    <d v="2018-07-20T15:36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x v="3"/>
    <s v="plays"/>
    <x v="383"/>
    <d v="2027-06-15T16:48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x v="3"/>
    <s v="plays"/>
    <x v="384"/>
    <d v="2028-04-09T10:48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x v="4"/>
    <s v="documentary"/>
    <x v="385"/>
    <d v="2021-09-26T16:48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x v="3"/>
    <s v="plays"/>
    <x v="386"/>
    <d v="2029-10-05T01:12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x v="4"/>
    <s v="documentary"/>
    <x v="387"/>
    <d v="2025-10-29T15:36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x v="1"/>
    <s v="rock"/>
    <x v="388"/>
    <d v="2026-10-07T20:24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x v="6"/>
    <s v="mobile games"/>
    <x v="277"/>
    <d v="2024-05-20T20:24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x v="3"/>
    <s v="plays"/>
    <x v="389"/>
    <d v="2026-11-23T15:36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x v="5"/>
    <s v="fiction"/>
    <x v="390"/>
    <d v="2022-11-03T21:36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x v="4"/>
    <s v="animation"/>
    <x v="391"/>
    <d v="2028-10-10T02:24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x v="0"/>
    <s v="food trucks"/>
    <x v="392"/>
    <d v="2018-05-21T15:36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x v="3"/>
    <s v="plays"/>
    <x v="393"/>
    <d v="2020-06-30T02:24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x v="4"/>
    <s v="documentary"/>
    <x v="394"/>
    <d v="2019-04-14T07:12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x v="3"/>
    <s v="plays"/>
    <x v="395"/>
    <d v="2028-09-07T16:48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x v="4"/>
    <s v="documentary"/>
    <x v="396"/>
    <d v="2020-10-25T15:36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x v="2"/>
    <s v="web"/>
    <x v="397"/>
    <d v="2020-05-21T12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x v="3"/>
    <s v="plays"/>
    <x v="398"/>
    <d v="2027-01-09T10:48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x v="2"/>
    <s v="wearables"/>
    <x v="399"/>
    <d v="2027-02-02T10:48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x v="3"/>
    <s v="plays"/>
    <x v="400"/>
    <d v="2018-06-01T10:48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x v="0"/>
    <s v="food trucks"/>
    <x v="116"/>
    <d v="2020-01-28T10:48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x v="1"/>
    <s v="indie rock"/>
    <x v="401"/>
    <d v="2027-12-22T06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x v="7"/>
    <s v="photography books"/>
    <x v="402"/>
    <d v="2024-09-14T06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x v="3"/>
    <s v="plays"/>
    <x v="403"/>
    <d v="2021-10-24T07:12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x v="3"/>
    <s v="plays"/>
    <x v="404"/>
    <d v="2023-09-29T20:24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x v="4"/>
    <s v="animation"/>
    <x v="405"/>
    <d v="2019-05-11T21:36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x v="7"/>
    <s v="photography books"/>
    <x v="406"/>
    <d v="2023-01-10T01:12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x v="3"/>
    <s v="plays"/>
    <x v="407"/>
    <d v="2029-10-20T15:36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x v="3"/>
    <s v="plays"/>
    <x v="408"/>
    <d v="2028-03-22T10:48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x v="3"/>
    <s v="plays"/>
    <x v="409"/>
    <d v="2023-04-07T15:36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x v="4"/>
    <s v="documentary"/>
    <x v="410"/>
    <d v="2022-09-25T07:12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x v="3"/>
    <s v="plays"/>
    <x v="411"/>
    <d v="2026-05-07T07:12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x v="3"/>
    <s v="plays"/>
    <x v="412"/>
    <d v="2023-12-26T12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x v="1"/>
    <s v="jazz"/>
    <x v="413"/>
    <d v="2029-02-28T15:36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x v="4"/>
    <s v="animation"/>
    <x v="414"/>
    <d v="2024-11-06T01:12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x v="3"/>
    <s v="plays"/>
    <x v="415"/>
    <d v="2021-11-26T20:24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x v="4"/>
    <s v="science fiction"/>
    <x v="416"/>
    <d v="2026-03-29T21:36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x v="4"/>
    <s v="television"/>
    <x v="417"/>
    <d v="2027-01-10T15:36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x v="2"/>
    <s v="wearables"/>
    <x v="418"/>
    <d v="2020-11-15T01:12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x v="3"/>
    <s v="plays"/>
    <x v="419"/>
    <d v="2027-04-04T15:36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x v="3"/>
    <s v="plays"/>
    <x v="420"/>
    <d v="2018-12-16T10:48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x v="1"/>
    <s v="indie rock"/>
    <x v="421"/>
    <d v="2019-11-17T10:48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x v="3"/>
    <s v="plays"/>
    <x v="422"/>
    <d v="2019-03-05T16:48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x v="2"/>
    <s v="wearables"/>
    <x v="423"/>
    <d v="2021-07-25T02:24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x v="4"/>
    <s v="television"/>
    <x v="424"/>
    <d v="2027-08-12T07:12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x v="6"/>
    <s v="video games"/>
    <x v="425"/>
    <d v="2021-12-12T10:48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x v="6"/>
    <s v="video games"/>
    <x v="426"/>
    <d v="2029-01-24T20:24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x v="4"/>
    <s v="animation"/>
    <x v="427"/>
    <d v="2028-08-21T21:36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x v="1"/>
    <s v="rock"/>
    <x v="428"/>
    <d v="2027-02-27T15:36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x v="4"/>
    <s v="drama"/>
    <x v="429"/>
    <d v="2018-08-13T15:36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x v="4"/>
    <s v="science fiction"/>
    <x v="411"/>
    <d v="2026-06-08T16:48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x v="4"/>
    <s v="drama"/>
    <x v="430"/>
    <d v="2022-09-07T07:12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x v="3"/>
    <s v="plays"/>
    <x v="431"/>
    <d v="2020-02-23T20:24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x v="1"/>
    <s v="indie rock"/>
    <x v="432"/>
    <d v="2027-09-25T16:48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x v="3"/>
    <s v="plays"/>
    <x v="433"/>
    <d v="2026-02-24T06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x v="3"/>
    <s v="plays"/>
    <x v="434"/>
    <d v="2018-06-06T06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x v="4"/>
    <s v="documentary"/>
    <x v="435"/>
    <d v="2024-01-26T16:48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x v="3"/>
    <s v="plays"/>
    <x v="8"/>
    <d v="2018-09-25T20:24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x v="4"/>
    <s v="drama"/>
    <x v="436"/>
    <d v="2023-04-02T20:24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x v="6"/>
    <s v="mobile games"/>
    <x v="385"/>
    <d v="2021-10-27T21:36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x v="4"/>
    <s v="animation"/>
    <x v="437"/>
    <d v="2022-10-24T02:24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x v="3"/>
    <s v="plays"/>
    <x v="438"/>
    <d v="2027-10-13T16:48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x v="5"/>
    <s v="translations"/>
    <x v="439"/>
    <d v="2027-09-19T16:48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x v="2"/>
    <s v="wearables"/>
    <x v="440"/>
    <d v="2022-02-12T20:24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x v="2"/>
    <s v="web"/>
    <x v="441"/>
    <d v="2025-02-04T02:24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x v="3"/>
    <s v="plays"/>
    <x v="442"/>
    <d v="2029-03-11T10:48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x v="4"/>
    <s v="drama"/>
    <x v="443"/>
    <d v="2024-06-16T06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x v="2"/>
    <s v="wearables"/>
    <x v="315"/>
    <d v="2026-05-12T02:24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x v="0"/>
    <s v="food trucks"/>
    <x v="444"/>
    <d v="2020-10-19T15:36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x v="1"/>
    <s v="rock"/>
    <x v="445"/>
    <d v="2029-03-16T06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x v="1"/>
    <s v="electric music"/>
    <x v="446"/>
    <d v="2028-03-08T01:12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x v="4"/>
    <s v="television"/>
    <x v="447"/>
    <d v="2023-12-14T12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x v="5"/>
    <s v="translations"/>
    <x v="448"/>
    <d v="2022-03-11T06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x v="5"/>
    <s v="fiction"/>
    <x v="342"/>
    <d v="2028-05-07T01:12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x v="4"/>
    <s v="science fiction"/>
    <x v="449"/>
    <d v="2019-11-13T20:24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x v="2"/>
    <s v="wearables"/>
    <x v="450"/>
    <d v="2024-04-05T06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x v="0"/>
    <s v="food trucks"/>
    <x v="451"/>
    <d v="2027-02-04T20:24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x v="7"/>
    <s v="photography books"/>
    <x v="452"/>
    <d v="2018-04-04T20:24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x v="3"/>
    <s v="plays"/>
    <x v="453"/>
    <d v="2023-11-02T12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x v="5"/>
    <s v="fiction"/>
    <x v="454"/>
    <d v="2020-08-12T07:12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x v="3"/>
    <s v="plays"/>
    <x v="455"/>
    <d v="2029-12-16T02:24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x v="0"/>
    <s v="food trucks"/>
    <x v="456"/>
    <d v="2023-09-02T06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x v="3"/>
    <s v="plays"/>
    <x v="457"/>
    <d v="2029-06-17T20:24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x v="5"/>
    <s v="translations"/>
    <x v="458"/>
    <d v="2027-11-15T01:12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x v="3"/>
    <s v="plays"/>
    <x v="459"/>
    <d v="2026-11-14T01:12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x v="3"/>
    <s v="plays"/>
    <x v="460"/>
    <d v="2025-05-13T12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x v="2"/>
    <s v="wearables"/>
    <x v="461"/>
    <d v="2018-10-06T15:36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x v="8"/>
    <s v="audio"/>
    <x v="462"/>
    <d v="2029-11-16T02:24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x v="0"/>
    <s v="food trucks"/>
    <x v="463"/>
    <d v="2022-04-13T20:24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x v="4"/>
    <s v="shorts"/>
    <x v="464"/>
    <d v="2018-08-19T15:36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x v="7"/>
    <s v="photography books"/>
    <x v="465"/>
    <d v="2029-06-07T01:12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x v="2"/>
    <s v="wearables"/>
    <x v="466"/>
    <d v="2020-09-01T15:36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x v="3"/>
    <s v="plays"/>
    <x v="467"/>
    <d v="2023-05-05T06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x v="4"/>
    <s v="animation"/>
    <x v="468"/>
    <d v="2026-12-02T01:12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x v="2"/>
    <s v="wearables"/>
    <x v="469"/>
    <d v="2026-05-13T07:12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x v="2"/>
    <s v="web"/>
    <x v="470"/>
    <d v="2024-01-03T21:36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x v="4"/>
    <s v="documentary"/>
    <x v="471"/>
    <d v="2025-06-17T06:00:00"/>
  </r>
  <r>
    <n v="500"/>
    <s v="Valdez Ltd"/>
    <s v="Team-oriented clear-thinking matrix"/>
    <n v="100"/>
    <n v="0"/>
    <n v="0"/>
    <x v="0"/>
    <n v="0"/>
    <s v="No Backers"/>
    <s v="US"/>
    <s v="USD"/>
    <n v="1367384400"/>
    <n v="1369803600"/>
    <b v="0"/>
    <b v="1"/>
    <x v="3"/>
    <s v="plays"/>
    <x v="472"/>
    <d v="2022-02-02T01:12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x v="4"/>
    <s v="documentary"/>
    <x v="473"/>
    <d v="2021-11-02T20:24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x v="6"/>
    <s v="video games"/>
    <x v="474"/>
    <d v="2021-03-06T15:36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x v="4"/>
    <s v="drama"/>
    <x v="72"/>
    <d v="2024-08-29T15:36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x v="1"/>
    <s v="rock"/>
    <x v="443"/>
    <d v="2024-06-15T01:12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x v="5"/>
    <s v="radio &amp; podcasts"/>
    <x v="475"/>
    <d v="2021-12-16T01:12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x v="3"/>
    <s v="plays"/>
    <x v="81"/>
    <d v="2027-07-13T07:12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x v="2"/>
    <s v="web"/>
    <x v="476"/>
    <d v="2022-01-31T20:24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x v="3"/>
    <s v="plays"/>
    <x v="192"/>
    <d v="2028-05-10T15:36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x v="3"/>
    <s v="plays"/>
    <x v="477"/>
    <d v="2020-11-04T06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x v="4"/>
    <s v="drama"/>
    <x v="478"/>
    <d v="2028-03-04T10:48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x v="3"/>
    <s v="plays"/>
    <x v="479"/>
    <d v="2029-07-04T15:36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x v="6"/>
    <s v="video games"/>
    <x v="480"/>
    <d v="2023-05-31T15:36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x v="4"/>
    <s v="television"/>
    <x v="180"/>
    <d v="2018-10-31T20:24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x v="1"/>
    <s v="rock"/>
    <x v="481"/>
    <d v="2022-09-25T07:12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x v="3"/>
    <s v="plays"/>
    <x v="482"/>
    <d v="2020-05-17T21:36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x v="5"/>
    <s v="nonfiction"/>
    <x v="194"/>
    <d v="2018-11-03T06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x v="0"/>
    <s v="food trucks"/>
    <x v="483"/>
    <d v="2026-10-29T10:48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x v="4"/>
    <s v="animation"/>
    <x v="484"/>
    <d v="2027-10-13T16:48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x v="1"/>
    <s v="rock"/>
    <x v="355"/>
    <d v="2024-01-26T16:48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x v="3"/>
    <s v="plays"/>
    <x v="485"/>
    <d v="2029-03-01T20:24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x v="4"/>
    <s v="drama"/>
    <x v="486"/>
    <d v="2025-12-28T15:36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x v="4"/>
    <s v="shorts"/>
    <x v="487"/>
    <d v="2021-01-16T10:48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x v="4"/>
    <s v="shorts"/>
    <x v="488"/>
    <d v="2018-03-22T16:48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x v="3"/>
    <s v="plays"/>
    <x v="489"/>
    <d v="2018-06-03T20:24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x v="2"/>
    <s v="wearables"/>
    <x v="490"/>
    <d v="2019-02-01T07:12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x v="3"/>
    <s v="plays"/>
    <x v="312"/>
    <d v="2025-04-20T16:48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x v="4"/>
    <s v="animation"/>
    <x v="491"/>
    <d v="2025-06-07T16:48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x v="1"/>
    <s v="indie rock"/>
    <x v="492"/>
    <d v="2022-10-27T16:48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x v="6"/>
    <s v="video games"/>
    <x v="493"/>
    <d v="2023-04-26T20:24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x v="5"/>
    <s v="fiction"/>
    <x v="494"/>
    <d v="2018-11-04T10:48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x v="6"/>
    <s v="video games"/>
    <x v="495"/>
    <d v="2022-10-26T12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x v="3"/>
    <s v="plays"/>
    <x v="496"/>
    <d v="2027-09-07T16:48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x v="1"/>
    <s v="indie rock"/>
    <x v="497"/>
    <d v="2022-05-23T10:48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x v="4"/>
    <s v="drama"/>
    <x v="498"/>
    <d v="2028-05-09T10:48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x v="3"/>
    <s v="plays"/>
    <x v="499"/>
    <d v="2028-02-16T15:36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x v="5"/>
    <s v="fiction"/>
    <x v="500"/>
    <d v="2018-11-10T10:48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x v="4"/>
    <s v="documentary"/>
    <x v="501"/>
    <d v="2028-06-20T10:48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x v="6"/>
    <s v="mobile games"/>
    <x v="502"/>
    <d v="2022-07-10T10:48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x v="0"/>
    <s v="food trucks"/>
    <x v="503"/>
    <d v="2029-06-01T01:12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x v="7"/>
    <s v="photography books"/>
    <x v="504"/>
    <d v="2028-01-30T20:24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x v="6"/>
    <s v="mobile games"/>
    <x v="505"/>
    <d v="2024-08-11T15:36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x v="1"/>
    <s v="indie rock"/>
    <x v="506"/>
    <d v="2025-05-14T16:48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x v="6"/>
    <s v="video games"/>
    <x v="507"/>
    <d v="2022-06-26T01:12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x v="1"/>
    <s v="rock"/>
    <x v="508"/>
    <d v="2025-04-07T12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x v="3"/>
    <s v="plays"/>
    <x v="509"/>
    <d v="2030-01-16T07:12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x v="3"/>
    <s v="plays"/>
    <x v="510"/>
    <d v="2028-06-18T01:12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x v="4"/>
    <s v="drama"/>
    <x v="511"/>
    <d v="2024-02-13T16:48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x v="3"/>
    <s v="plays"/>
    <x v="512"/>
    <d v="2025-07-17T06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x v="2"/>
    <s v="wearables"/>
    <x v="513"/>
    <d v="2022-02-11T15:36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x v="1"/>
    <s v="indie rock"/>
    <x v="514"/>
    <d v="2020-08-30T06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x v="2"/>
    <s v="web"/>
    <x v="515"/>
    <d v="2024-02-04T02:24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x v="3"/>
    <s v="plays"/>
    <x v="516"/>
    <d v="2026-04-16T21:36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x v="1"/>
    <s v="rock"/>
    <x v="517"/>
    <d v="2019-03-17T16:48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x v="1"/>
    <s v="indie rock"/>
    <x v="518"/>
    <d v="2026-05-19T07:12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x v="1"/>
    <s v="rock"/>
    <x v="519"/>
    <d v="2023-03-15T20:24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x v="5"/>
    <s v="translations"/>
    <x v="520"/>
    <d v="2020-01-15T06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x v="4"/>
    <s v="science fiction"/>
    <x v="521"/>
    <d v="2024-11-28T20:24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x v="3"/>
    <s v="plays"/>
    <x v="522"/>
    <d v="2025-07-08T20:24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x v="3"/>
    <s v="plays"/>
    <x v="523"/>
    <d v="2025-12-04T15:36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x v="4"/>
    <s v="animation"/>
    <x v="524"/>
    <d v="2020-05-21T12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x v="3"/>
    <s v="plays"/>
    <x v="525"/>
    <d v="2020-02-27T10:48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x v="1"/>
    <s v="rock"/>
    <x v="188"/>
    <d v="2029-01-14T01:12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x v="4"/>
    <s v="documentary"/>
    <x v="526"/>
    <d v="2028-09-14T21:36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x v="3"/>
    <s v="plays"/>
    <x v="527"/>
    <d v="2024-04-07T15:36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x v="3"/>
    <s v="plays"/>
    <x v="528"/>
    <d v="2020-04-23T21:36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x v="1"/>
    <s v="electric music"/>
    <x v="522"/>
    <d v="2025-06-14T20:24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x v="1"/>
    <s v="rock"/>
    <x v="529"/>
    <d v="2023-06-07T20:24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x v="3"/>
    <s v="plays"/>
    <x v="530"/>
    <d v="2018-10-16T06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x v="4"/>
    <s v="animation"/>
    <x v="531"/>
    <d v="2019-04-10T16:48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x v="1"/>
    <s v="rock"/>
    <x v="515"/>
    <d v="2023-12-25T07:12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x v="4"/>
    <s v="shorts"/>
    <x v="532"/>
    <d v="2024-09-16T15:36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x v="1"/>
    <s v="rock"/>
    <x v="533"/>
    <d v="2024-12-09T15:36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x v="8"/>
    <s v="audio"/>
    <x v="409"/>
    <d v="2023-03-17T01:12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x v="0"/>
    <s v="food trucks"/>
    <x v="534"/>
    <d v="2029-12-13T16:48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x v="3"/>
    <s v="plays"/>
    <x v="53"/>
    <d v="2023-04-08T20:24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x v="3"/>
    <s v="plays"/>
    <x v="535"/>
    <d v="2027-06-16T21:36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x v="1"/>
    <s v="jazz"/>
    <x v="536"/>
    <d v="2019-07-07T06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x v="4"/>
    <s v="science fiction"/>
    <x v="537"/>
    <d v="2020-04-22T16:48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x v="1"/>
    <s v="jazz"/>
    <x v="538"/>
    <d v="2019-12-16T06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x v="3"/>
    <s v="plays"/>
    <x v="539"/>
    <d v="2023-01-05T07:12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x v="2"/>
    <s v="web"/>
    <x v="540"/>
    <d v="2019-08-21T20:24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x v="6"/>
    <s v="video games"/>
    <x v="505"/>
    <d v="2024-07-17T10:48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x v="4"/>
    <s v="documentary"/>
    <x v="541"/>
    <d v="2020-08-14T16:48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x v="2"/>
    <s v="web"/>
    <x v="542"/>
    <d v="2020-10-28T01:12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x v="5"/>
    <s v="translations"/>
    <x v="543"/>
    <d v="2018-04-14T10:48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x v="1"/>
    <s v="rock"/>
    <x v="544"/>
    <d v="2019-02-12T02:24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x v="0"/>
    <s v="food trucks"/>
    <x v="35"/>
    <d v="2029-01-11T15:36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x v="3"/>
    <s v="plays"/>
    <x v="152"/>
    <d v="2018-05-18T01:12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x v="4"/>
    <s v="documentary"/>
    <x v="545"/>
    <d v="2024-08-18T20:24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x v="5"/>
    <s v="radio &amp; podcasts"/>
    <x v="546"/>
    <d v="2024-01-01T12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x v="6"/>
    <s v="video games"/>
    <x v="547"/>
    <d v="2018-09-03T01:12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x v="3"/>
    <s v="plays"/>
    <x v="548"/>
    <d v="2023-04-28T01:12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x v="4"/>
    <s v="animation"/>
    <x v="549"/>
    <d v="2023-02-13T20:24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x v="3"/>
    <s v="plays"/>
    <x v="550"/>
    <d v="2025-10-17T15:36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x v="3"/>
    <s v="plays"/>
    <x v="551"/>
    <d v="2018-04-25T06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x v="4"/>
    <s v="drama"/>
    <x v="552"/>
    <d v="2025-06-07T16:48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x v="3"/>
    <s v="plays"/>
    <x v="462"/>
    <d v="2029-11-29T07:12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x v="1"/>
    <s v="rock"/>
    <x v="553"/>
    <d v="2018-08-22T01:12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x v="4"/>
    <s v="documentary"/>
    <x v="554"/>
    <d v="2024-03-01T12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x v="0"/>
    <s v="food trucks"/>
    <x v="555"/>
    <d v="2022-05-01T20:24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x v="2"/>
    <s v="wearables"/>
    <x v="548"/>
    <d v="2023-05-07T15:36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x v="3"/>
    <s v="plays"/>
    <x v="62"/>
    <d v="2024-07-18T15:36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x v="3"/>
    <s v="plays"/>
    <x v="556"/>
    <d v="2029-03-29T10:48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x v="3"/>
    <s v="plays"/>
    <x v="557"/>
    <d v="2019-05-04T16:48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x v="5"/>
    <s v="nonfiction"/>
    <x v="27"/>
    <d v="2025-01-14T16:48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x v="1"/>
    <s v="rock"/>
    <x v="558"/>
    <d v="2025-06-14T20:24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x v="0"/>
    <s v="food trucks"/>
    <x v="559"/>
    <d v="2023-01-28T01:12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x v="1"/>
    <s v="jazz"/>
    <x v="426"/>
    <d v="2029-01-09T07:12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x v="4"/>
    <s v="science fiction"/>
    <x v="560"/>
    <d v="2028-11-27T02:24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x v="3"/>
    <s v="plays"/>
    <x v="561"/>
    <d v="2021-08-06T02:24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x v="3"/>
    <s v="plays"/>
    <x v="562"/>
    <d v="2022-04-25T20:24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x v="1"/>
    <s v="electric music"/>
    <x v="563"/>
    <d v="2019-01-17T21:36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x v="3"/>
    <s v="plays"/>
    <x v="564"/>
    <d v="2027-03-18T20:24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x v="3"/>
    <s v="plays"/>
    <x v="565"/>
    <d v="2026-06-30T07:12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x v="3"/>
    <s v="plays"/>
    <x v="566"/>
    <d v="2025-08-16T06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x v="1"/>
    <s v="indie rock"/>
    <x v="567"/>
    <d v="2022-06-20T01:12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x v="3"/>
    <s v="plays"/>
    <x v="568"/>
    <d v="2023-05-05T06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x v="5"/>
    <s v="nonfiction"/>
    <x v="569"/>
    <d v="2022-01-25T20:24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x v="3"/>
    <s v="plays"/>
    <x v="570"/>
    <d v="2019-08-13T10:48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x v="7"/>
    <s v="photography books"/>
    <x v="571"/>
    <d v="2025-11-01T01:12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x v="3"/>
    <s v="plays"/>
    <x v="572"/>
    <d v="2026-01-21T15:36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x v="1"/>
    <s v="indie rock"/>
    <x v="573"/>
    <d v="2028-01-11T15:36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x v="3"/>
    <s v="plays"/>
    <x v="574"/>
    <d v="2024-08-29T15:36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x v="7"/>
    <s v="photography books"/>
    <x v="511"/>
    <d v="2024-02-06T12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x v="3"/>
    <s v="plays"/>
    <x v="575"/>
    <d v="2030-02-17T16:48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x v="3"/>
    <s v="plays"/>
    <x v="576"/>
    <d v="2018-12-02T01:12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x v="0"/>
    <s v="food trucks"/>
    <x v="577"/>
    <d v="2018-08-17T06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x v="1"/>
    <s v="indie rock"/>
    <x v="578"/>
    <d v="2018-12-02T01:12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x v="3"/>
    <s v="plays"/>
    <x v="579"/>
    <d v="2025-10-27T06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x v="3"/>
    <s v="plays"/>
    <x v="580"/>
    <d v="2029-03-25T20:24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x v="3"/>
    <s v="plays"/>
    <x v="581"/>
    <d v="2029-02-02T06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x v="3"/>
    <s v="plays"/>
    <x v="582"/>
    <d v="2023-11-12T02:24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x v="4"/>
    <s v="animation"/>
    <x v="336"/>
    <d v="2025-01-12T07:12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x v="4"/>
    <s v="television"/>
    <x v="583"/>
    <d v="2026-09-21T01:12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x v="4"/>
    <s v="television"/>
    <x v="584"/>
    <d v="2021-11-01T15:36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x v="4"/>
    <s v="animation"/>
    <x v="585"/>
    <d v="2020-08-08T16:48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x v="3"/>
    <s v="plays"/>
    <x v="586"/>
    <d v="2026-04-09T16:48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x v="3"/>
    <s v="plays"/>
    <x v="587"/>
    <d v="2018-09-21T01:12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x v="4"/>
    <s v="drama"/>
    <x v="588"/>
    <d v="2028-04-14T06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x v="3"/>
    <s v="plays"/>
    <x v="589"/>
    <d v="2025-04-07T12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x v="3"/>
    <s v="plays"/>
    <x v="590"/>
    <d v="2026-08-29T06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x v="2"/>
    <s v="wearables"/>
    <x v="591"/>
    <d v="2028-10-12T12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x v="3"/>
    <s v="plays"/>
    <x v="592"/>
    <d v="2026-08-28T01:12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x v="3"/>
    <s v="plays"/>
    <x v="593"/>
    <d v="2028-10-22T02:24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x v="1"/>
    <s v="rock"/>
    <x v="594"/>
    <d v="2028-07-20T10:48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x v="6"/>
    <s v="video games"/>
    <x v="595"/>
    <d v="2021-11-14T20:24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x v="5"/>
    <s v="translations"/>
    <x v="596"/>
    <d v="2028-01-02T01:12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x v="0"/>
    <s v="food trucks"/>
    <x v="597"/>
    <d v="2027-01-27T10:48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x v="3"/>
    <s v="plays"/>
    <x v="598"/>
    <d v="2018-12-30T20:24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x v="1"/>
    <s v="jazz"/>
    <x v="599"/>
    <d v="2023-07-05T10:48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x v="4"/>
    <s v="shorts"/>
    <x v="600"/>
    <d v="2023-01-08T21:36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x v="2"/>
    <s v="web"/>
    <x v="601"/>
    <d v="2026-01-20T10:48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x v="2"/>
    <s v="web"/>
    <x v="602"/>
    <d v="2025-07-12T10:48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x v="1"/>
    <s v="metal"/>
    <x v="335"/>
    <d v="2024-10-15T10:48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x v="7"/>
    <s v="photography books"/>
    <x v="603"/>
    <d v="2026-08-23T06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x v="0"/>
    <s v="food trucks"/>
    <x v="604"/>
    <d v="2027-08-09T21:36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x v="4"/>
    <s v="science fiction"/>
    <x v="605"/>
    <d v="2027-08-21T21:36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x v="1"/>
    <s v="rock"/>
    <x v="606"/>
    <d v="2024-11-13T06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x v="4"/>
    <s v="documentary"/>
    <x v="65"/>
    <d v="2019-04-16T16:48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x v="3"/>
    <s v="plays"/>
    <x v="607"/>
    <d v="2024-10-16T15:36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x v="1"/>
    <s v="jazz"/>
    <x v="608"/>
    <d v="2020-10-13T15:36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x v="3"/>
    <s v="plays"/>
    <x v="609"/>
    <d v="2028-09-26T21:36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x v="3"/>
    <s v="plays"/>
    <x v="610"/>
    <d v="2018-12-29T15:36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x v="1"/>
    <s v="jazz"/>
    <x v="541"/>
    <d v="2020-08-06T07:12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x v="4"/>
    <s v="documentary"/>
    <x v="611"/>
    <d v="2019-11-13T20:24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x v="3"/>
    <s v="plays"/>
    <x v="612"/>
    <d v="2022-05-31T20:24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x v="8"/>
    <s v="audio"/>
    <x v="613"/>
    <d v="2023-08-29T15:36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x v="3"/>
    <s v="plays"/>
    <x v="614"/>
    <d v="2021-02-20T06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x v="3"/>
    <s v="plays"/>
    <x v="615"/>
    <d v="2027-01-04T15:36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x v="1"/>
    <s v="indie rock"/>
    <x v="90"/>
    <d v="2025-06-02T21:36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x v="3"/>
    <s v="plays"/>
    <x v="616"/>
    <d v="2018-09-16T06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x v="3"/>
    <s v="plays"/>
    <x v="617"/>
    <d v="2027-11-23T10:48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x v="1"/>
    <s v="indie rock"/>
    <x v="618"/>
    <d v="2025-08-12T15:36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x v="7"/>
    <s v="photography books"/>
    <x v="619"/>
    <d v="2020-02-10T15:36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x v="8"/>
    <s v="audio"/>
    <x v="620"/>
    <d v="2029-08-27T15:36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x v="7"/>
    <s v="photography books"/>
    <x v="621"/>
    <d v="2021-04-24T20:24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x v="5"/>
    <s v="fiction"/>
    <x v="622"/>
    <d v="2025-12-28T15:36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x v="4"/>
    <s v="drama"/>
    <x v="35"/>
    <d v="2028-11-12T16:48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x v="0"/>
    <s v="food trucks"/>
    <x v="623"/>
    <d v="2029-10-08T15:36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x v="6"/>
    <s v="mobile games"/>
    <x v="624"/>
    <d v="2029-12-12T12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x v="3"/>
    <s v="plays"/>
    <x v="625"/>
    <d v="2020-05-20T07:12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x v="3"/>
    <s v="plays"/>
    <x v="626"/>
    <d v="2022-10-06T02:24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x v="3"/>
    <s v="plays"/>
    <x v="627"/>
    <d v="2028-06-15T15:36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x v="5"/>
    <s v="nonfiction"/>
    <x v="628"/>
    <d v="2018-08-28T01:12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x v="3"/>
    <s v="plays"/>
    <x v="629"/>
    <d v="2024-11-06T01:12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x v="2"/>
    <s v="wearables"/>
    <x v="630"/>
    <d v="2027-12-01T20:24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x v="3"/>
    <s v="plays"/>
    <x v="631"/>
    <d v="2026-08-23T06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x v="4"/>
    <s v="television"/>
    <x v="632"/>
    <d v="2028-11-18T16:48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x v="2"/>
    <s v="web"/>
    <x v="633"/>
    <d v="2022-08-19T02:24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x v="4"/>
    <s v="documentary"/>
    <x v="634"/>
    <d v="2020-04-21T12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x v="4"/>
    <s v="documentary"/>
    <x v="635"/>
    <d v="2021-05-12T20:24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x v="1"/>
    <s v="rock"/>
    <x v="636"/>
    <d v="2029-06-25T01:12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x v="3"/>
    <s v="plays"/>
    <x v="637"/>
    <d v="2027-05-29T20:24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x v="3"/>
    <s v="plays"/>
    <x v="638"/>
    <d v="2027-08-11T02:24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x v="1"/>
    <s v="rock"/>
    <x v="639"/>
    <d v="2025-02-04T02:24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x v="3"/>
    <s v="plays"/>
    <x v="640"/>
    <d v="2024-05-12T10:48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x v="1"/>
    <s v="electric music"/>
    <x v="641"/>
    <d v="2027-11-25T20:24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x v="2"/>
    <s v="wearables"/>
    <x v="642"/>
    <d v="2020-04-27T12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x v="4"/>
    <s v="drama"/>
    <x v="230"/>
    <d v="2029-05-18T20:24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x v="2"/>
    <s v="wearables"/>
    <x v="67"/>
    <d v="2018-02-17T02:24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x v="3"/>
    <s v="plays"/>
    <x v="643"/>
    <d v="2019-07-03T15:36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x v="2"/>
    <s v="wearables"/>
    <x v="644"/>
    <d v="2022-04-13T20:24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x v="5"/>
    <s v="translations"/>
    <x v="645"/>
    <d v="2020-10-26T20:24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x v="4"/>
    <s v="animation"/>
    <x v="646"/>
    <d v="2025-11-09T10:48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x v="5"/>
    <s v="nonfiction"/>
    <x v="626"/>
    <d v="2022-09-30T02:24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x v="2"/>
    <s v="web"/>
    <x v="647"/>
    <d v="2028-11-04T07:12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x v="4"/>
    <s v="drama"/>
    <x v="159"/>
    <d v="2028-11-03T02:24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x v="3"/>
    <s v="plays"/>
    <x v="648"/>
    <d v="2026-11-24T20:24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x v="3"/>
    <s v="plays"/>
    <x v="267"/>
    <d v="2020-10-12T10:48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x v="3"/>
    <s v="plays"/>
    <x v="649"/>
    <d v="2028-04-05T20:24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x v="3"/>
    <s v="plays"/>
    <x v="248"/>
    <d v="2025-04-13T12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x v="3"/>
    <s v="plays"/>
    <x v="571"/>
    <d v="2025-12-15T10:48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x v="5"/>
    <s v="radio &amp; podcasts"/>
    <x v="650"/>
    <d v="2026-01-03T15:36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x v="1"/>
    <s v="rock"/>
    <x v="1"/>
    <d v="2023-07-24T15:36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x v="6"/>
    <s v="mobile games"/>
    <x v="651"/>
    <d v="2018-09-25T20:24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x v="3"/>
    <s v="plays"/>
    <x v="652"/>
    <d v="2022-04-27T01:12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x v="4"/>
    <s v="documentary"/>
    <x v="653"/>
    <d v="2020-01-14T01:12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x v="2"/>
    <s v="wearables"/>
    <x v="654"/>
    <d v="2022-03-28T01:12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x v="5"/>
    <s v="fiction"/>
    <x v="655"/>
    <d v="2020-12-04T06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x v="3"/>
    <s v="plays"/>
    <x v="656"/>
    <d v="2027-10-25T16:48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x v="1"/>
    <s v="rock"/>
    <x v="657"/>
    <d v="2027-12-05T10:48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x v="4"/>
    <s v="documentary"/>
    <x v="265"/>
    <d v="2027-07-04T21:36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x v="3"/>
    <s v="plays"/>
    <x v="658"/>
    <d v="2025-06-20T20:24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x v="3"/>
    <s v="plays"/>
    <x v="659"/>
    <d v="2023-10-10T15:36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x v="6"/>
    <s v="mobile games"/>
    <x v="660"/>
    <d v="2023-11-08T12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x v="3"/>
    <s v="plays"/>
    <x v="661"/>
    <d v="2018-12-30T20:24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x v="2"/>
    <s v="web"/>
    <x v="4"/>
    <d v="2029-01-20T01:12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x v="3"/>
    <s v="plays"/>
    <x v="662"/>
    <d v="2025-09-17T15:36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x v="4"/>
    <s v="drama"/>
    <x v="663"/>
    <d v="2021-09-20T16:48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x v="2"/>
    <s v="wearables"/>
    <x v="664"/>
    <d v="2024-06-27T01:12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x v="2"/>
    <s v="web"/>
    <x v="665"/>
    <d v="2027-01-27T10:48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x v="1"/>
    <s v="rock"/>
    <x v="666"/>
    <d v="2026-09-28T06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x v="1"/>
    <s v="metal"/>
    <x v="43"/>
    <d v="2023-07-07T20:24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x v="3"/>
    <s v="plays"/>
    <x v="667"/>
    <d v="2026-07-13T12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x v="7"/>
    <s v="photography books"/>
    <x v="668"/>
    <d v="2025-07-07T15:36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x v="5"/>
    <s v="nonfiction"/>
    <x v="669"/>
    <d v="2024-03-06T07:12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x v="1"/>
    <s v="indie rock"/>
    <x v="670"/>
    <d v="2026-04-10T21:36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x v="3"/>
    <s v="plays"/>
    <x v="671"/>
    <d v="2023-12-03T16:48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x v="1"/>
    <s v="indie rock"/>
    <x v="672"/>
    <d v="2020-12-29T10:48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x v="3"/>
    <s v="plays"/>
    <x v="673"/>
    <d v="2026-07-09T21:36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x v="3"/>
    <s v="plays"/>
    <x v="674"/>
    <d v="2018-06-21T20:24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x v="1"/>
    <s v="electric music"/>
    <x v="675"/>
    <d v="2018-03-14T07:12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x v="3"/>
    <s v="plays"/>
    <x v="676"/>
    <d v="2024-12-25T06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x v="3"/>
    <s v="plays"/>
    <x v="342"/>
    <d v="2028-05-02T06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x v="2"/>
    <s v="wearables"/>
    <x v="677"/>
    <d v="2018-07-31T10:48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x v="2"/>
    <s v="web"/>
    <x v="678"/>
    <d v="2020-02-21T10:48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x v="3"/>
    <s v="plays"/>
    <x v="679"/>
    <d v="2018-11-03T06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x v="4"/>
    <s v="animation"/>
    <x v="680"/>
    <d v="2018-04-12T01:12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x v="2"/>
    <s v="wearables"/>
    <x v="681"/>
    <d v="2023-10-05T20:24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x v="1"/>
    <s v="electric music"/>
    <x v="682"/>
    <d v="2018-09-05T10:48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x v="5"/>
    <s v="nonfiction"/>
    <x v="683"/>
    <d v="2025-07-01T15:36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x v="3"/>
    <s v="plays"/>
    <x v="684"/>
    <d v="2018-10-09T01:12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x v="7"/>
    <s v="photography books"/>
    <x v="674"/>
    <d v="2018-07-08T15:36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x v="3"/>
    <s v="plays"/>
    <x v="685"/>
    <d v="2021-07-25T02:24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x v="3"/>
    <s v="plays"/>
    <x v="605"/>
    <d v="2027-08-17T02:24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x v="3"/>
    <s v="plays"/>
    <x v="686"/>
    <d v="2024-01-31T12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x v="4"/>
    <s v="drama"/>
    <x v="687"/>
    <d v="2019-08-24T06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x v="1"/>
    <s v="rock"/>
    <x v="688"/>
    <d v="2023-10-21T10:48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x v="1"/>
    <s v="electric music"/>
    <x v="689"/>
    <d v="2027-10-25T16:48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x v="6"/>
    <s v="video games"/>
    <x v="690"/>
    <d v="2029-08-04T20:24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x v="1"/>
    <s v="rock"/>
    <x v="691"/>
    <d v="2027-01-31T01:12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x v="1"/>
    <s v="jazz"/>
    <x v="692"/>
    <d v="2021-07-11T21:36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x v="3"/>
    <s v="plays"/>
    <x v="693"/>
    <d v="2020-12-07T20:24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x v="1"/>
    <s v="rock"/>
    <x v="694"/>
    <d v="2019-08-30T06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x v="1"/>
    <s v="indie rock"/>
    <x v="695"/>
    <d v="2026-10-29T10:48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x v="4"/>
    <s v="science fiction"/>
    <x v="123"/>
    <d v="2028-06-18T01:12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x v="5"/>
    <s v="translations"/>
    <x v="696"/>
    <d v="2025-01-23T02:24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x v="3"/>
    <s v="plays"/>
    <x v="626"/>
    <d v="2022-10-13T07:12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x v="6"/>
    <s v="video games"/>
    <x v="697"/>
    <d v="2022-06-06T20:24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x v="3"/>
    <s v="plays"/>
    <x v="698"/>
    <d v="2023-03-01T10:48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x v="3"/>
    <s v="plays"/>
    <x v="699"/>
    <d v="2028-12-21T02:24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x v="1"/>
    <s v="indie rock"/>
    <x v="700"/>
    <d v="2028-12-10T07:12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x v="3"/>
    <s v="plays"/>
    <x v="701"/>
    <d v="2026-10-09T01:12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x v="2"/>
    <s v="web"/>
    <x v="702"/>
    <d v="2025-10-21T06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x v="1"/>
    <s v="rock"/>
    <x v="703"/>
    <d v="2023-11-07T07:12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x v="3"/>
    <s v="plays"/>
    <x v="704"/>
    <d v="2029-06-19T01:12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x v="3"/>
    <s v="plays"/>
    <x v="431"/>
    <d v="2020-03-02T01:12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x v="4"/>
    <s v="animation"/>
    <x v="705"/>
    <d v="2019-12-15T01:12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x v="3"/>
    <s v="plays"/>
    <x v="706"/>
    <d v="2024-10-08T06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x v="4"/>
    <s v="drama"/>
    <x v="707"/>
    <d v="2025-12-05T20:24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x v="3"/>
    <s v="plays"/>
    <x v="708"/>
    <d v="2019-03-02T02:24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x v="4"/>
    <s v="animation"/>
    <x v="709"/>
    <d v="2019-06-27T15:36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x v="1"/>
    <s v="rock"/>
    <x v="710"/>
    <d v="2022-10-10T21:36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x v="2"/>
    <s v="web"/>
    <x v="711"/>
    <d v="2025-06-13T15:36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x v="4"/>
    <s v="animation"/>
    <x v="157"/>
    <d v="2029-04-17T15:36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x v="1"/>
    <s v="jazz"/>
    <x v="630"/>
    <d v="2027-11-27T01:12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x v="1"/>
    <s v="rock"/>
    <x v="712"/>
    <d v="2019-09-10T01:12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x v="4"/>
    <s v="animation"/>
    <x v="93"/>
    <d v="2021-06-07T02:24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x v="3"/>
    <s v="plays"/>
    <x v="713"/>
    <d v="2023-05-28T01:12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x v="3"/>
    <s v="plays"/>
    <x v="714"/>
    <d v="2018-03-02T07:12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x v="0"/>
    <s v="food trucks"/>
    <x v="715"/>
    <d v="2026-05-21T16:48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x v="3"/>
    <s v="plays"/>
    <x v="716"/>
    <d v="2022-04-10T06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x v="5"/>
    <s v="nonfiction"/>
    <x v="448"/>
    <d v="2022-03-11T06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x v="1"/>
    <s v="rock"/>
    <x v="717"/>
    <d v="2027-08-11T02:24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x v="4"/>
    <s v="drama"/>
    <x v="718"/>
    <d v="2026-03-19T01:12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x v="6"/>
    <s v="mobile games"/>
    <x v="719"/>
    <d v="2023-07-18T15:36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x v="2"/>
    <s v="web"/>
    <x v="720"/>
    <d v="2028-11-13T21:36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x v="3"/>
    <s v="plays"/>
    <x v="721"/>
    <d v="2020-12-27T01:12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x v="3"/>
    <s v="plays"/>
    <x v="722"/>
    <d v="2025-04-23T02:24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x v="1"/>
    <s v="rock"/>
    <x v="139"/>
    <d v="2024-07-18T15:36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x v="7"/>
    <s v="photography books"/>
    <x v="723"/>
    <d v="2030-01-25T21:36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x v="7"/>
    <s v="photography books"/>
    <x v="704"/>
    <d v="2029-05-30T20:24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x v="3"/>
    <s v="plays"/>
    <x v="724"/>
    <d v="2028-12-30T16:48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x v="1"/>
    <s v="rock"/>
    <x v="725"/>
    <d v="2027-09-02T21:36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x v="4"/>
    <s v="documentary"/>
    <x v="660"/>
    <d v="2024-01-06T07:12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x v="4"/>
    <s v="drama"/>
    <x v="726"/>
    <d v="2020-09-08T20:24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x v="3"/>
    <s v="plays"/>
    <x v="727"/>
    <d v="2029-11-20T21:36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x v="0"/>
    <s v="food trucks"/>
    <x v="728"/>
    <d v="2025-09-15T06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x v="4"/>
    <s v="documentary"/>
    <x v="729"/>
    <d v="2021-02-22T15:36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x v="3"/>
    <s v="plays"/>
    <x v="730"/>
    <d v="2027-07-10T21:36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x v="6"/>
    <s v="video games"/>
    <x v="731"/>
    <d v="2025-03-26T12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x v="5"/>
    <s v="nonfiction"/>
    <x v="78"/>
    <d v="2027-12-18T15:36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x v="6"/>
    <s v="video games"/>
    <x v="732"/>
    <d v="2021-03-21T01:12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x v="1"/>
    <s v="rock"/>
    <x v="733"/>
    <d v="2025-09-09T06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x v="1"/>
    <s v="rock"/>
    <x v="734"/>
    <d v="2027-07-31T07:12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x v="3"/>
    <s v="plays"/>
    <x v="406"/>
    <d v="2022-12-09T21:36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x v="5"/>
    <s v="nonfiction"/>
    <x v="735"/>
    <d v="2029-04-18T20:24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x v="3"/>
    <s v="plays"/>
    <x v="736"/>
    <d v="2028-11-28T07:12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x v="6"/>
    <s v="video games"/>
    <x v="737"/>
    <d v="2021-07-11T21:36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x v="1"/>
    <s v="rock"/>
    <x v="192"/>
    <d v="2028-05-01T01:12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x v="4"/>
    <s v="documentary"/>
    <x v="738"/>
    <d v="2026-08-20T20:24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x v="1"/>
    <s v="rock"/>
    <x v="739"/>
    <d v="2023-01-18T10:48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x v="1"/>
    <s v="rock"/>
    <x v="613"/>
    <d v="2023-09-17T20:24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x v="5"/>
    <s v="nonfiction"/>
    <x v="740"/>
    <d v="2018-08-30T10:48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x v="4"/>
    <s v="shorts"/>
    <x v="145"/>
    <d v="2027-02-12T01:12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x v="3"/>
    <s v="plays"/>
    <x v="741"/>
    <d v="2019-03-26T02:24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x v="4"/>
    <s v="drama"/>
    <x v="742"/>
    <d v="2019-08-23T01:12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x v="3"/>
    <s v="plays"/>
    <x v="202"/>
    <d v="2028-06-20T10:48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x v="3"/>
    <s v="plays"/>
    <x v="743"/>
    <d v="2024-07-28T06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x v="3"/>
    <s v="plays"/>
    <x v="744"/>
    <d v="2027-10-20T21:36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x v="7"/>
    <s v="photography books"/>
    <x v="745"/>
    <d v="2020-10-16T01:12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x v="5"/>
    <s v="translations"/>
    <x v="746"/>
    <d v="2025-01-29T02:24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x v="5"/>
    <s v="translations"/>
    <x v="747"/>
    <d v="2019-05-20T07:12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x v="3"/>
    <s v="plays"/>
    <x v="362"/>
    <d v="2022-03-11T06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x v="2"/>
    <s v="web"/>
    <x v="748"/>
    <d v="2024-03-18T07:12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x v="1"/>
    <s v="indie rock"/>
    <x v="749"/>
    <d v="2018-02-25T12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x v="1"/>
    <s v="jazz"/>
    <x v="643"/>
    <d v="2019-08-29T01:12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x v="3"/>
    <s v="plays"/>
    <x v="750"/>
    <d v="2028-07-07T06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x v="4"/>
    <s v="documentary"/>
    <x v="751"/>
    <d v="2023-03-13T10:48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x v="3"/>
    <s v="plays"/>
    <x v="752"/>
    <d v="2023-06-15T01:12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x v="2"/>
    <s v="web"/>
    <x v="753"/>
    <d v="2025-05-31T12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x v="2"/>
    <s v="wearables"/>
    <x v="754"/>
    <d v="2028-02-26T06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x v="7"/>
    <s v="photography books"/>
    <x v="755"/>
    <d v="2028-05-26T06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x v="4"/>
    <s v="documentary"/>
    <x v="756"/>
    <d v="2020-06-24T02:24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x v="2"/>
    <s v="web"/>
    <x v="757"/>
    <d v="2028-02-29T20:24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x v="2"/>
    <s v="web"/>
    <x v="758"/>
    <d v="2028-05-19T01:12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x v="0"/>
    <s v="food trucks"/>
    <x v="759"/>
    <d v="2027-08-19T12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x v="4"/>
    <s v="drama"/>
    <x v="760"/>
    <d v="2018-07-25T10:48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x v="1"/>
    <s v="indie rock"/>
    <x v="761"/>
    <d v="2020-07-15T16:48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x v="1"/>
    <s v="rock"/>
    <x v="762"/>
    <d v="2020-04-22T16:48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x v="1"/>
    <s v="electric music"/>
    <x v="444"/>
    <d v="2020-11-28T06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x v="6"/>
    <s v="video games"/>
    <x v="763"/>
    <d v="2019-11-17T10:48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x v="1"/>
    <s v="indie rock"/>
    <x v="764"/>
    <d v="2019-10-11T06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x v="5"/>
    <s v="fiction"/>
    <x v="765"/>
    <d v="2029-12-11T07:12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x v="3"/>
    <s v="plays"/>
    <x v="766"/>
    <d v="2019-11-09T01:12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x v="0"/>
    <s v="food trucks"/>
    <x v="767"/>
    <d v="2020-10-30T10:48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x v="4"/>
    <s v="shorts"/>
    <x v="768"/>
    <d v="2020-08-03T21:36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x v="0"/>
    <s v="food trucks"/>
    <x v="769"/>
    <d v="2027-12-27T01:12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x v="3"/>
    <s v="plays"/>
    <x v="770"/>
    <d v="2021-11-08T20:24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x v="2"/>
    <s v="wearables"/>
    <x v="771"/>
    <d v="2028-12-29T12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x v="3"/>
    <s v="plays"/>
    <x v="772"/>
    <d v="2018-04-15T15:36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x v="3"/>
    <s v="plays"/>
    <x v="773"/>
    <d v="2019-11-29T10:48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x v="4"/>
    <s v="television"/>
    <x v="774"/>
    <d v="2024-08-16T10:48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x v="4"/>
    <s v="shorts"/>
    <x v="775"/>
    <d v="2025-12-22T15:36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x v="3"/>
    <s v="plays"/>
    <x v="776"/>
    <d v="2023-09-04T15:36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x v="7"/>
    <s v="photography books"/>
    <x v="777"/>
    <d v="2019-08-15T20:24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x v="0"/>
    <s v="food trucks"/>
    <x v="778"/>
    <d v="2028-07-18T01:12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x v="3"/>
    <s v="plays"/>
    <x v="779"/>
    <d v="2022-07-28T10:48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x v="4"/>
    <s v="drama"/>
    <x v="780"/>
    <d v="2018-08-11T06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x v="3"/>
    <s v="plays"/>
    <x v="335"/>
    <d v="2024-11-08T10:48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x v="3"/>
    <s v="plays"/>
    <x v="535"/>
    <d v="2027-06-18T02:24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x v="4"/>
    <s v="science fiction"/>
    <x v="270"/>
    <d v="2028-06-03T15:36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x v="7"/>
    <s v="photography books"/>
    <x v="781"/>
    <d v="2022-11-03T21:36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x v="7"/>
    <s v="photography books"/>
    <x v="782"/>
    <d v="2018-06-30T06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x v="1"/>
    <s v="rock"/>
    <x v="783"/>
    <d v="2019-03-30T21:36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x v="7"/>
    <s v="photography books"/>
    <x v="784"/>
    <d v="2029-05-26T01:12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x v="0"/>
    <s v="food trucks"/>
    <x v="785"/>
    <d v="2025-11-19T01:12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x v="1"/>
    <s v="metal"/>
    <x v="786"/>
    <d v="2030-02-15T07:12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x v="5"/>
    <s v="nonfiction"/>
    <x v="787"/>
    <d v="2026-08-08T21:36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x v="1"/>
    <s v="electric music"/>
    <x v="788"/>
    <d v="2029-06-20T06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x v="3"/>
    <s v="plays"/>
    <x v="330"/>
    <d v="2024-09-19T01:12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x v="3"/>
    <s v="plays"/>
    <x v="789"/>
    <d v="2024-01-30T07:12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x v="4"/>
    <s v="shorts"/>
    <x v="790"/>
    <d v="2018-08-05T06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x v="3"/>
    <s v="plays"/>
    <x v="791"/>
    <d v="2023-03-19T10:48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x v="3"/>
    <s v="plays"/>
    <x v="792"/>
    <d v="2018-08-22T01:12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x v="1"/>
    <s v="indie rock"/>
    <x v="793"/>
    <d v="2018-11-03T06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x v="3"/>
    <s v="plays"/>
    <x v="794"/>
    <d v="2024-10-20T06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x v="3"/>
    <s v="plays"/>
    <x v="795"/>
    <d v="2026-10-17T10:48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x v="1"/>
    <s v="electric music"/>
    <x v="796"/>
    <d v="2023-01-20T20:24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x v="1"/>
    <s v="indie rock"/>
    <x v="797"/>
    <d v="2029-05-17T15:36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x v="4"/>
    <s v="documentary"/>
    <x v="798"/>
    <d v="2020-06-13T07:12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x v="5"/>
    <s v="translations"/>
    <x v="799"/>
    <d v="2018-08-06T10:48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x v="4"/>
    <s v="documentary"/>
    <x v="800"/>
    <d v="2024-07-22T06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x v="4"/>
    <s v="television"/>
    <x v="801"/>
    <d v="2022-04-30T15:36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x v="3"/>
    <s v="plays"/>
    <x v="802"/>
    <d v="2027-09-28T02:24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x v="0"/>
    <s v="food trucks"/>
    <x v="803"/>
    <d v="2019-11-06T15:36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x v="3"/>
    <s v="plays"/>
    <x v="212"/>
    <d v="2029-03-11T10:48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x v="4"/>
    <s v="documentary"/>
    <x v="804"/>
    <d v="2029-12-19T16:48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x v="1"/>
    <s v="jazz"/>
    <x v="805"/>
    <d v="2022-07-30T20:24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x v="2"/>
    <s v="web"/>
    <x v="806"/>
    <d v="2023-08-30T20:24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x v="1"/>
    <s v="rock"/>
    <x v="807"/>
    <d v="2028-05-10T15:36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x v="2"/>
    <s v="web"/>
    <x v="722"/>
    <d v="2025-06-07T16:48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x v="5"/>
    <s v="nonfiction"/>
    <x v="477"/>
    <d v="2020-11-10T06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x v="5"/>
    <s v="radio &amp; podcasts"/>
    <x v="259"/>
    <d v="2021-04-28T10:48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x v="3"/>
    <s v="plays"/>
    <x v="9"/>
    <d v="2022-06-21T06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x v="4"/>
    <s v="documentary"/>
    <x v="808"/>
    <d v="2026-12-15T06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x v="3"/>
    <s v="plays"/>
    <x v="809"/>
    <d v="2019-08-09T20:24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x v="6"/>
    <s v="video games"/>
    <x v="444"/>
    <d v="2020-11-01T20:24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x v="3"/>
    <s v="plays"/>
    <x v="384"/>
    <d v="2028-03-12T20:24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x v="3"/>
    <s v="plays"/>
    <x v="810"/>
    <d v="2024-01-27T21:36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x v="2"/>
    <s v="web"/>
    <x v="811"/>
    <d v="2029-08-19T06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x v="4"/>
    <s v="drama"/>
    <x v="812"/>
    <d v="2021-04-04T10:48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x v="4"/>
    <s v="drama"/>
    <x v="813"/>
    <d v="2029-04-10T10:48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x v="3"/>
    <s v="plays"/>
    <x v="814"/>
    <d v="2022-05-07T20:24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x v="4"/>
    <s v="television"/>
    <x v="80"/>
    <d v="2027-03-22T10:48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x v="7"/>
    <s v="photography books"/>
    <x v="815"/>
    <d v="2023-12-26T12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x v="4"/>
    <s v="shorts"/>
    <x v="816"/>
    <d v="2019-11-12T15:36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x v="5"/>
    <s v="radio &amp; podcasts"/>
    <x v="474"/>
    <d v="2021-02-13T01:12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x v="3"/>
    <s v="plays"/>
    <x v="817"/>
    <d v="2027-06-13T07:12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x v="4"/>
    <s v="animation"/>
    <x v="818"/>
    <d v="2028-12-27T02:24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x v="2"/>
    <s v="web"/>
    <x v="819"/>
    <d v="2020-08-01T12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x v="1"/>
    <s v="world music"/>
    <x v="609"/>
    <d v="2028-10-02T21:36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x v="3"/>
    <s v="plays"/>
    <x v="547"/>
    <d v="2018-08-23T06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x v="3"/>
    <s v="plays"/>
    <x v="820"/>
    <d v="2029-10-31T12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x v="3"/>
    <s v="plays"/>
    <x v="821"/>
    <d v="2027-04-23T20:24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x v="0"/>
    <s v="food trucks"/>
    <x v="151"/>
    <d v="2025-08-24T15:36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x v="3"/>
    <s v="plays"/>
    <x v="822"/>
    <d v="2021-02-16T15:36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x v="2"/>
    <s v="web"/>
    <x v="823"/>
    <d v="2022-10-27T16:48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x v="3"/>
    <s v="plays"/>
    <x v="824"/>
    <d v="2026-11-06T20:24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x v="3"/>
    <s v="plays"/>
    <x v="825"/>
    <d v="2024-03-15T21:36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x v="3"/>
    <s v="plays"/>
    <x v="826"/>
    <d v="2023-05-24T10:48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x v="1"/>
    <s v="rock"/>
    <x v="827"/>
    <d v="2023-01-14T20:24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x v="3"/>
    <s v="plays"/>
    <x v="828"/>
    <d v="2021-12-18T10:48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x v="3"/>
    <s v="plays"/>
    <x v="829"/>
    <d v="2025-05-23T02:24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x v="3"/>
    <s v="plays"/>
    <x v="830"/>
    <d v="2024-09-10T15:36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x v="3"/>
    <s v="plays"/>
    <x v="831"/>
    <d v="2029-06-22T15:36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x v="4"/>
    <s v="documentary"/>
    <x v="832"/>
    <d v="2025-02-10T02:24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x v="5"/>
    <s v="fiction"/>
    <x v="833"/>
    <d v="2028-04-02T06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x v="6"/>
    <s v="video games"/>
    <x v="834"/>
    <d v="2019-09-02T20:24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x v="2"/>
    <s v="web"/>
    <x v="835"/>
    <d v="2021-07-28T16:48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x v="3"/>
    <s v="plays"/>
    <x v="836"/>
    <d v="2019-05-05T21:36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x v="3"/>
    <s v="plays"/>
    <x v="837"/>
    <d v="2019-04-16T16:48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x v="0"/>
    <s v="food trucks"/>
    <x v="219"/>
    <d v="2023-10-16T15:36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x v="7"/>
    <s v="photography books"/>
    <x v="365"/>
    <d v="2026-08-06T12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x v="7"/>
    <s v="photography books"/>
    <x v="838"/>
    <d v="2020-10-05T06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x v="3"/>
    <s v="plays"/>
    <x v="839"/>
    <d v="2019-10-02T20:24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x v="3"/>
    <s v="plays"/>
    <x v="840"/>
    <d v="2023-09-15T10:48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x v="4"/>
    <s v="documentary"/>
    <x v="841"/>
    <d v="2023-12-20T12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x v="2"/>
    <s v="web"/>
    <x v="842"/>
    <d v="2024-05-31T15:36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x v="3"/>
    <s v="plays"/>
    <x v="843"/>
    <d v="2029-02-28T15:36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x v="1"/>
    <s v="rock"/>
    <x v="844"/>
    <d v="2026-05-21T16:48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x v="4"/>
    <s v="documentary"/>
    <x v="845"/>
    <d v="2025-12-21T10:48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x v="4"/>
    <s v="science fiction"/>
    <x v="846"/>
    <d v="2025-04-12T07:12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x v="2"/>
    <s v="web"/>
    <x v="110"/>
    <d v="2021-05-08T01:12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x v="3"/>
    <s v="plays"/>
    <x v="847"/>
    <d v="2021-06-27T12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x v="4"/>
    <s v="science fiction"/>
    <x v="848"/>
    <d v="2025-03-07T07:12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x v="3"/>
    <s v="plays"/>
    <x v="849"/>
    <d v="2020-07-24T02:24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x v="4"/>
    <s v="animation"/>
    <x v="780"/>
    <d v="2018-08-20T20:24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x v="5"/>
    <s v="translations"/>
    <x v="140"/>
    <d v="2018-09-05T10:48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x v="2"/>
    <s v="web"/>
    <x v="850"/>
    <d v="2025-06-12T10:48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x v="5"/>
    <s v="translations"/>
    <x v="851"/>
    <d v="2019-05-15T12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x v="0"/>
    <s v="food trucks"/>
    <x v="852"/>
    <d v="2022-09-18T02:24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x v="7"/>
    <s v="photography books"/>
    <x v="853"/>
    <d v="2019-06-06T02:24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x v="3"/>
    <s v="plays"/>
    <x v="854"/>
    <d v="2024-06-11T10:48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x v="1"/>
    <s v="rock"/>
    <x v="67"/>
    <d v="2018-03-19T02:24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x v="3"/>
    <s v="plays"/>
    <x v="855"/>
    <d v="2026-12-14T01:12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x v="1"/>
    <s v="world music"/>
    <x v="107"/>
    <d v="2020-11-01T20:24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x v="0"/>
    <s v="food trucks"/>
    <x v="344"/>
    <d v="2019-04-02T07:12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x v="3"/>
    <s v="plays"/>
    <x v="856"/>
    <d v="2029-12-28T02:24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x v="3"/>
    <s v="plays"/>
    <x v="857"/>
    <d v="2019-08-17T01:12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x v="4"/>
    <s v="television"/>
    <x v="858"/>
    <d v="2022-07-17T15:36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x v="2"/>
    <s v="web"/>
    <x v="859"/>
    <d v="2023-05-01T15:36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x v="3"/>
    <s v="plays"/>
    <x v="860"/>
    <d v="2019-02-19T07:12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x v="1"/>
    <s v="indie rock"/>
    <x v="170"/>
    <d v="2022-01-21T01:12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x v="3"/>
    <s v="plays"/>
    <x v="861"/>
    <d v="2025-03-21T16:48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x v="3"/>
    <s v="plays"/>
    <x v="862"/>
    <d v="2019-04-23T21:36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x v="0"/>
    <s v="food trucks"/>
    <x v="863"/>
    <d v="2027-10-30T12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x v="6"/>
    <s v="video games"/>
    <x v="864"/>
    <d v="2026-04-24T02:24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x v="3"/>
    <s v="plays"/>
    <x v="527"/>
    <d v="2024-04-05T06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x v="5"/>
    <s v="nonfiction"/>
    <x v="865"/>
    <d v="2025-01-03T21:36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x v="2"/>
    <s v="web"/>
    <x v="866"/>
    <d v="2027-09-08T21:36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x v="4"/>
    <s v="documentary"/>
    <x v="867"/>
    <d v="2019-11-11T10:48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x v="4"/>
    <s v="documentary"/>
    <x v="868"/>
    <d v="2029-07-22T15:36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x v="3"/>
    <s v="plays"/>
    <x v="105"/>
    <d v="2029-09-15T20:24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x v="1"/>
    <s v="rock"/>
    <x v="481"/>
    <d v="2022-10-20T12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x v="1"/>
    <s v="rock"/>
    <x v="253"/>
    <d v="2019-07-22T20:24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x v="4"/>
    <s v="documentary"/>
    <x v="869"/>
    <d v="2026-10-30T15:36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x v="5"/>
    <s v="radio &amp; podcasts"/>
    <x v="864"/>
    <d v="2026-04-22T21:36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x v="5"/>
    <s v="translations"/>
    <x v="843"/>
    <d v="2029-02-28T15:36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x v="4"/>
    <s v="drama"/>
    <x v="289"/>
    <d v="2025-06-23T06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x v="1"/>
    <s v="rock"/>
    <x v="870"/>
    <d v="2023-09-10T15:36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x v="4"/>
    <s v="drama"/>
    <x v="871"/>
    <d v="2028-01-23T15:36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x v="7"/>
    <s v="photography books"/>
    <x v="872"/>
    <d v="2025-03-25T07:12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x v="5"/>
    <s v="translations"/>
    <x v="873"/>
    <d v="2023-10-09T10:48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x v="0"/>
    <s v="food trucks"/>
    <x v="874"/>
    <d v="2028-09-14T21:36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x v="3"/>
    <s v="plays"/>
    <x v="875"/>
    <d v="2021-09-14T16:48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x v="3"/>
    <s v="plays"/>
    <x v="876"/>
    <d v="2022-11-18T07:12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x v="1"/>
    <s v="indie rock"/>
    <x v="877"/>
    <d v="2018-03-08T07:12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x v="0"/>
    <s v="food trucks"/>
    <x v="878"/>
    <d v="2025-10-24T20:2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957FA-95EE-4A55-BBDE-F8356EC47A1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4DC54-6114-481A-AC79-48DE9AC4D3D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3E72E-1FE3-48F3-9857-1D5E3AB13EB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Date Created"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3">
    <field x="20"/>
    <field x="19"/>
    <field x="17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47F8-0450-4351-A84A-262D5E4BE2CE}">
  <dimension ref="A1:F14"/>
  <sheetViews>
    <sheetView workbookViewId="0">
      <selection activeCell="B18" sqref="B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2006</v>
      </c>
    </row>
    <row r="3" spans="1:6" x14ac:dyDescent="0.3">
      <c r="A3" s="7" t="s">
        <v>2010</v>
      </c>
      <c r="B3" s="7" t="s">
        <v>2009</v>
      </c>
    </row>
    <row r="4" spans="1:6" x14ac:dyDescent="0.3">
      <c r="A4" s="7" t="s">
        <v>2007</v>
      </c>
      <c r="B4" t="s">
        <v>63</v>
      </c>
      <c r="C4" t="s">
        <v>14</v>
      </c>
      <c r="D4" t="s">
        <v>42</v>
      </c>
      <c r="E4" t="s">
        <v>19</v>
      </c>
      <c r="F4" t="s">
        <v>2008</v>
      </c>
    </row>
    <row r="5" spans="1:6" x14ac:dyDescent="0.3">
      <c r="A5" s="8" t="s">
        <v>2020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2012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2029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2043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2014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2033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2026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2016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2018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2008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4145-2D41-4D93-881D-399E4E710283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2006</v>
      </c>
    </row>
    <row r="2" spans="1:6" x14ac:dyDescent="0.3">
      <c r="A2" s="7" t="s">
        <v>2046</v>
      </c>
      <c r="B2" t="s">
        <v>2006</v>
      </c>
    </row>
    <row r="4" spans="1:6" x14ac:dyDescent="0.3">
      <c r="A4" s="7" t="s">
        <v>2010</v>
      </c>
      <c r="B4" s="7" t="s">
        <v>2009</v>
      </c>
    </row>
    <row r="5" spans="1:6" x14ac:dyDescent="0.3">
      <c r="A5" s="7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2008</v>
      </c>
    </row>
    <row r="6" spans="1:6" x14ac:dyDescent="0.3">
      <c r="A6" s="8" t="s">
        <v>2028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2044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2021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2023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2022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2032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2013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2024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2037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2036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2040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2027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2034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2019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2035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2015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2042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2031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2039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2038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2030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2025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2017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2041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2008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A773-4476-4914-A190-101128881794}">
  <dimension ref="A1:F22"/>
  <sheetViews>
    <sheetView tabSelected="1" topLeftCell="F1" workbookViewId="0">
      <selection activeCell="A5" sqref="A5"/>
    </sheetView>
  </sheetViews>
  <sheetFormatPr defaultRowHeight="15.6" x14ac:dyDescent="0.3"/>
  <cols>
    <col min="1" max="1" width="41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2011</v>
      </c>
      <c r="B1" t="s">
        <v>2006</v>
      </c>
    </row>
    <row r="2" spans="1:6" x14ac:dyDescent="0.3">
      <c r="A2" s="7" t="s">
        <v>2056</v>
      </c>
      <c r="B2" t="s">
        <v>2006</v>
      </c>
    </row>
    <row r="4" spans="1:6" x14ac:dyDescent="0.3">
      <c r="A4" s="7" t="s">
        <v>2010</v>
      </c>
      <c r="B4" s="7" t="s">
        <v>2009</v>
      </c>
    </row>
    <row r="5" spans="1:6" x14ac:dyDescent="0.3">
      <c r="A5" s="7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2008</v>
      </c>
    </row>
    <row r="6" spans="1:6" x14ac:dyDescent="0.3">
      <c r="A6" s="8" t="s">
        <v>2049</v>
      </c>
      <c r="B6" s="9">
        <v>18</v>
      </c>
      <c r="C6" s="9">
        <v>72</v>
      </c>
      <c r="D6" s="9">
        <v>1</v>
      </c>
      <c r="E6" s="9">
        <v>146</v>
      </c>
      <c r="F6" s="9">
        <v>237</v>
      </c>
    </row>
    <row r="7" spans="1:6" x14ac:dyDescent="0.3">
      <c r="A7" s="11" t="s">
        <v>2053</v>
      </c>
      <c r="B7" s="9">
        <v>6</v>
      </c>
      <c r="C7" s="9">
        <v>27</v>
      </c>
      <c r="D7" s="9"/>
      <c r="E7" s="9">
        <v>55</v>
      </c>
      <c r="F7" s="9">
        <v>88</v>
      </c>
    </row>
    <row r="8" spans="1:6" x14ac:dyDescent="0.3">
      <c r="A8" s="11" t="s">
        <v>2054</v>
      </c>
      <c r="B8" s="9">
        <v>6</v>
      </c>
      <c r="C8" s="9">
        <v>19</v>
      </c>
      <c r="D8" s="9">
        <v>1</v>
      </c>
      <c r="E8" s="9">
        <v>36</v>
      </c>
      <c r="F8" s="9">
        <v>62</v>
      </c>
    </row>
    <row r="9" spans="1:6" x14ac:dyDescent="0.3">
      <c r="A9" s="11" t="s">
        <v>2055</v>
      </c>
      <c r="B9" s="9">
        <v>6</v>
      </c>
      <c r="C9" s="9">
        <v>26</v>
      </c>
      <c r="D9" s="9"/>
      <c r="E9" s="9">
        <v>55</v>
      </c>
      <c r="F9" s="9">
        <v>87</v>
      </c>
    </row>
    <row r="10" spans="1:6" x14ac:dyDescent="0.3">
      <c r="A10" s="8" t="s">
        <v>2050</v>
      </c>
      <c r="B10" s="9">
        <v>12</v>
      </c>
      <c r="C10" s="9">
        <v>101</v>
      </c>
      <c r="D10" s="9">
        <v>5</v>
      </c>
      <c r="E10" s="9">
        <v>141</v>
      </c>
      <c r="F10" s="9">
        <v>259</v>
      </c>
    </row>
    <row r="11" spans="1:6" x14ac:dyDescent="0.3">
      <c r="A11" s="11" t="s">
        <v>2057</v>
      </c>
      <c r="B11" s="9">
        <v>5</v>
      </c>
      <c r="C11" s="9">
        <v>39</v>
      </c>
      <c r="D11" s="9">
        <v>1</v>
      </c>
      <c r="E11" s="9">
        <v>47</v>
      </c>
      <c r="F11" s="9">
        <v>92</v>
      </c>
    </row>
    <row r="12" spans="1:6" x14ac:dyDescent="0.3">
      <c r="A12" s="11" t="s">
        <v>2058</v>
      </c>
      <c r="B12" s="9">
        <v>4</v>
      </c>
      <c r="C12" s="9">
        <v>35</v>
      </c>
      <c r="D12" s="9">
        <v>3</v>
      </c>
      <c r="E12" s="9">
        <v>48</v>
      </c>
      <c r="F12" s="9">
        <v>90</v>
      </c>
    </row>
    <row r="13" spans="1:6" x14ac:dyDescent="0.3">
      <c r="A13" s="11" t="s">
        <v>2059</v>
      </c>
      <c r="B13" s="9">
        <v>3</v>
      </c>
      <c r="C13" s="9">
        <v>27</v>
      </c>
      <c r="D13" s="9">
        <v>1</v>
      </c>
      <c r="E13" s="9">
        <v>46</v>
      </c>
      <c r="F13" s="9">
        <v>77</v>
      </c>
    </row>
    <row r="14" spans="1:6" x14ac:dyDescent="0.3">
      <c r="A14" s="8" t="s">
        <v>2051</v>
      </c>
      <c r="B14" s="9">
        <v>9</v>
      </c>
      <c r="C14" s="9">
        <v>89</v>
      </c>
      <c r="D14" s="9">
        <v>5</v>
      </c>
      <c r="E14" s="9">
        <v>139</v>
      </c>
      <c r="F14" s="9">
        <v>242</v>
      </c>
    </row>
    <row r="15" spans="1:6" x14ac:dyDescent="0.3">
      <c r="A15" s="11" t="s">
        <v>2060</v>
      </c>
      <c r="B15" s="9">
        <v>2</v>
      </c>
      <c r="C15" s="9">
        <v>29</v>
      </c>
      <c r="D15" s="9">
        <v>1</v>
      </c>
      <c r="E15" s="9">
        <v>48</v>
      </c>
      <c r="F15" s="9">
        <v>80</v>
      </c>
    </row>
    <row r="16" spans="1:6" x14ac:dyDescent="0.3">
      <c r="A16" s="11" t="s">
        <v>2061</v>
      </c>
      <c r="B16" s="9">
        <v>2</v>
      </c>
      <c r="C16" s="9">
        <v>33</v>
      </c>
      <c r="D16" s="9">
        <v>2</v>
      </c>
      <c r="E16" s="9">
        <v>43</v>
      </c>
      <c r="F16" s="9">
        <v>80</v>
      </c>
    </row>
    <row r="17" spans="1:6" x14ac:dyDescent="0.3">
      <c r="A17" s="11" t="s">
        <v>2062</v>
      </c>
      <c r="B17" s="9">
        <v>5</v>
      </c>
      <c r="C17" s="9">
        <v>27</v>
      </c>
      <c r="D17" s="9">
        <v>2</v>
      </c>
      <c r="E17" s="9">
        <v>48</v>
      </c>
      <c r="F17" s="9">
        <v>82</v>
      </c>
    </row>
    <row r="18" spans="1:6" x14ac:dyDescent="0.3">
      <c r="A18" s="8" t="s">
        <v>2052</v>
      </c>
      <c r="B18" s="9">
        <v>18</v>
      </c>
      <c r="C18" s="9">
        <v>102</v>
      </c>
      <c r="D18" s="9">
        <v>3</v>
      </c>
      <c r="E18" s="9">
        <v>139</v>
      </c>
      <c r="F18" s="9">
        <v>262</v>
      </c>
    </row>
    <row r="19" spans="1:6" x14ac:dyDescent="0.3">
      <c r="A19" s="11" t="s">
        <v>2063</v>
      </c>
      <c r="B19" s="9">
        <v>5</v>
      </c>
      <c r="C19" s="9">
        <v>39</v>
      </c>
      <c r="D19" s="9">
        <v>3</v>
      </c>
      <c r="E19" s="9">
        <v>50</v>
      </c>
      <c r="F19" s="9">
        <v>97</v>
      </c>
    </row>
    <row r="20" spans="1:6" x14ac:dyDescent="0.3">
      <c r="A20" s="11" t="s">
        <v>2064</v>
      </c>
      <c r="B20" s="9">
        <v>7</v>
      </c>
      <c r="C20" s="9">
        <v>27</v>
      </c>
      <c r="D20" s="9"/>
      <c r="E20" s="9">
        <v>47</v>
      </c>
      <c r="F20" s="9">
        <v>81</v>
      </c>
    </row>
    <row r="21" spans="1:6" x14ac:dyDescent="0.3">
      <c r="A21" s="11" t="s">
        <v>2065</v>
      </c>
      <c r="B21" s="9">
        <v>6</v>
      </c>
      <c r="C21" s="9">
        <v>36</v>
      </c>
      <c r="D21" s="9"/>
      <c r="E21" s="9">
        <v>42</v>
      </c>
      <c r="F21" s="9">
        <v>84</v>
      </c>
    </row>
    <row r="22" spans="1:6" x14ac:dyDescent="0.3">
      <c r="A22" s="8" t="s">
        <v>2008</v>
      </c>
      <c r="B22" s="9">
        <v>57</v>
      </c>
      <c r="C22" s="9">
        <v>364</v>
      </c>
      <c r="D22" s="9">
        <v>14</v>
      </c>
      <c r="E22" s="9">
        <v>565</v>
      </c>
      <c r="F22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zoomScale="85" zoomScaleNormal="85" workbookViewId="0">
      <selection activeCell="S2" sqref="A1:S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7.59765625" bestFit="1" customWidth="1"/>
    <col min="6" max="6" width="14.69921875" style="5" customWidth="1"/>
    <col min="8" max="8" width="13" bestFit="1" customWidth="1"/>
    <col min="9" max="9" width="18.09765625" customWidth="1"/>
    <col min="12" max="12" width="12.296875" customWidth="1"/>
    <col min="13" max="13" width="11.19921875" bestFit="1" customWidth="1"/>
    <col min="16" max="16" width="11.59765625" customWidth="1"/>
    <col min="18" max="18" width="36.3984375" customWidth="1"/>
    <col min="19" max="19" width="22.3984375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2011</v>
      </c>
      <c r="Q1" s="1" t="s">
        <v>2045</v>
      </c>
      <c r="R1" s="1" t="s">
        <v>2047</v>
      </c>
      <c r="S1" s="1" t="s">
        <v>2048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6" t="str">
        <f>IF(H2=0,"No Backers", E2/H2)</f>
        <v>No Backers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2012</v>
      </c>
      <c r="Q2" t="s">
        <v>2013</v>
      </c>
      <c r="R2" s="10">
        <f>(((L2/50)/60)/24)+DATE(1970,1,1)</f>
        <v>45689.7</v>
      </c>
      <c r="S2" s="10">
        <f>(((M2/50)/60)/24)+DATE(1970,1,1)</f>
        <v>45710.100000000006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(E3/D3)</f>
        <v>10.4</v>
      </c>
      <c r="G3" t="s">
        <v>19</v>
      </c>
      <c r="H3">
        <v>158</v>
      </c>
      <c r="I3" s="6">
        <f t="shared" ref="I3:I66" si="1">IF(H3=0,"No Backers", E3/H3)</f>
        <v>92.151898734177209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 t="s">
        <v>2014</v>
      </c>
      <c r="Q3" t="s">
        <v>2015</v>
      </c>
      <c r="R3" s="10">
        <f t="shared" ref="R3:R66" si="2">(((L3/50)/60)/24)+DATE(1970,1,1)</f>
        <v>45130.45</v>
      </c>
      <c r="S3" s="10">
        <f t="shared" ref="S3:S66" si="3">(((M3/50)/60)/24)+DATE(1970,1,1)</f>
        <v>45132.850000000006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 s="6">
        <f t="shared" si="1"/>
        <v>100.01614035087719</v>
      </c>
      <c r="J4" t="s">
        <v>24</v>
      </c>
      <c r="K4" t="s">
        <v>25</v>
      </c>
      <c r="L4">
        <v>1384668000</v>
      </c>
      <c r="M4">
        <v>1384840800</v>
      </c>
      <c r="N4" t="b">
        <v>0</v>
      </c>
      <c r="O4" t="b">
        <v>0</v>
      </c>
      <c r="P4" t="s">
        <v>2016</v>
      </c>
      <c r="Q4" t="s">
        <v>2017</v>
      </c>
      <c r="R4" s="10">
        <f t="shared" si="2"/>
        <v>44800.5</v>
      </c>
      <c r="S4" s="10">
        <f t="shared" si="3"/>
        <v>44802.899999999994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 t="s">
        <v>2014</v>
      </c>
      <c r="Q5" t="s">
        <v>2015</v>
      </c>
      <c r="R5" s="10">
        <f t="shared" si="2"/>
        <v>47312.05</v>
      </c>
      <c r="S5" s="10">
        <f t="shared" si="3"/>
        <v>47360.05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 t="s">
        <v>2018</v>
      </c>
      <c r="Q6" t="s">
        <v>2019</v>
      </c>
      <c r="R6" s="10">
        <f t="shared" si="2"/>
        <v>47068.5</v>
      </c>
      <c r="S6" s="10">
        <f t="shared" si="3"/>
        <v>47073.3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 s="6">
        <f t="shared" si="1"/>
        <v>75.833333333333329</v>
      </c>
      <c r="J7" t="s">
        <v>32</v>
      </c>
      <c r="K7" t="s">
        <v>33</v>
      </c>
      <c r="L7">
        <v>1346130000</v>
      </c>
      <c r="M7">
        <v>1347080400</v>
      </c>
      <c r="N7" t="b">
        <v>0</v>
      </c>
      <c r="O7" t="b">
        <v>0</v>
      </c>
      <c r="P7" t="s">
        <v>2018</v>
      </c>
      <c r="Q7" t="s">
        <v>2019</v>
      </c>
      <c r="R7" s="10">
        <f t="shared" si="2"/>
        <v>44265.25</v>
      </c>
      <c r="S7" s="10">
        <f t="shared" si="3"/>
        <v>44278.45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36</v>
      </c>
      <c r="K8" t="s">
        <v>37</v>
      </c>
      <c r="L8">
        <v>1505278800</v>
      </c>
      <c r="M8">
        <v>1505365200</v>
      </c>
      <c r="N8" t="b">
        <v>0</v>
      </c>
      <c r="O8" t="b">
        <v>0</v>
      </c>
      <c r="P8" t="s">
        <v>2020</v>
      </c>
      <c r="Q8" t="s">
        <v>2021</v>
      </c>
      <c r="R8" s="10">
        <f t="shared" si="2"/>
        <v>46475.649999999994</v>
      </c>
      <c r="S8" s="10">
        <f t="shared" si="3"/>
        <v>46476.850000000006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 s="6">
        <f t="shared" si="1"/>
        <v>64.93832599118943</v>
      </c>
      <c r="J9" t="s">
        <v>32</v>
      </c>
      <c r="K9" t="s">
        <v>33</v>
      </c>
      <c r="L9">
        <v>1439442000</v>
      </c>
      <c r="M9">
        <v>1439614800</v>
      </c>
      <c r="N9" t="b">
        <v>0</v>
      </c>
      <c r="O9" t="b">
        <v>0</v>
      </c>
      <c r="P9" t="s">
        <v>2018</v>
      </c>
      <c r="Q9" t="s">
        <v>2019</v>
      </c>
      <c r="R9" s="10">
        <f t="shared" si="2"/>
        <v>45561.25</v>
      </c>
      <c r="S9" s="10">
        <f t="shared" si="3"/>
        <v>45563.649999999994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227</v>
      </c>
      <c r="I10" s="6">
        <f t="shared" si="1"/>
        <v>96.678414096916299</v>
      </c>
      <c r="J10" t="s">
        <v>32</v>
      </c>
      <c r="K10" t="s">
        <v>33</v>
      </c>
      <c r="L10">
        <v>1281330000</v>
      </c>
      <c r="M10">
        <v>1281502800</v>
      </c>
      <c r="N10" t="b">
        <v>0</v>
      </c>
      <c r="O10" t="b">
        <v>0</v>
      </c>
      <c r="P10" t="s">
        <v>2018</v>
      </c>
      <c r="Q10" t="s">
        <v>2019</v>
      </c>
      <c r="R10" s="10">
        <f t="shared" si="2"/>
        <v>43365.25</v>
      </c>
      <c r="S10" s="10">
        <f t="shared" si="3"/>
        <v>43367.649999999994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 t="s">
        <v>2014</v>
      </c>
      <c r="Q11" t="s">
        <v>2022</v>
      </c>
      <c r="R11" s="10">
        <f t="shared" si="2"/>
        <v>44729.649999999994</v>
      </c>
      <c r="S11" s="10">
        <f t="shared" si="3"/>
        <v>44788.5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 s="6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 t="s">
        <v>2020</v>
      </c>
      <c r="Q12" t="s">
        <v>2023</v>
      </c>
      <c r="R12" s="10">
        <f t="shared" si="2"/>
        <v>43371.25</v>
      </c>
      <c r="S12" s="10">
        <f t="shared" si="3"/>
        <v>43428.850000000006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 t="s">
        <v>2018</v>
      </c>
      <c r="Q13" t="s">
        <v>2019</v>
      </c>
      <c r="R13" s="10">
        <f t="shared" si="2"/>
        <v>43416.850000000006</v>
      </c>
      <c r="S13" s="10">
        <f t="shared" si="3"/>
        <v>43424.05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 t="s">
        <v>2020</v>
      </c>
      <c r="Q14" t="s">
        <v>2023</v>
      </c>
      <c r="R14" s="10">
        <f t="shared" si="2"/>
        <v>47398.45</v>
      </c>
      <c r="S14" s="10">
        <f t="shared" si="3"/>
        <v>47408.05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 s="6">
        <f t="shared" si="1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 t="s">
        <v>2014</v>
      </c>
      <c r="Q15" t="s">
        <v>2024</v>
      </c>
      <c r="R15" s="10">
        <f t="shared" si="2"/>
        <v>45924.850000000006</v>
      </c>
      <c r="S15" s="10">
        <f t="shared" si="3"/>
        <v>45939.25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 t="s">
        <v>2014</v>
      </c>
      <c r="Q16" t="s">
        <v>2024</v>
      </c>
      <c r="R16" s="10">
        <f t="shared" si="2"/>
        <v>44055.3</v>
      </c>
      <c r="S16" s="10">
        <f t="shared" si="3"/>
        <v>44087.649999999994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 t="s">
        <v>2016</v>
      </c>
      <c r="Q17" t="s">
        <v>2025</v>
      </c>
      <c r="R17" s="10">
        <f t="shared" si="2"/>
        <v>47457.3</v>
      </c>
      <c r="S17" s="10">
        <f t="shared" si="3"/>
        <v>47462.100000000006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 s="6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 t="s">
        <v>2026</v>
      </c>
      <c r="Q18" t="s">
        <v>2027</v>
      </c>
      <c r="R18" s="10">
        <f t="shared" si="2"/>
        <v>44879.7</v>
      </c>
      <c r="S18" s="10">
        <f t="shared" si="3"/>
        <v>44906.100000000006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 s="6">
        <f t="shared" si="1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 t="s">
        <v>2020</v>
      </c>
      <c r="Q19" t="s">
        <v>2028</v>
      </c>
      <c r="R19" s="10">
        <f t="shared" si="2"/>
        <v>43552.5</v>
      </c>
      <c r="S19" s="10">
        <f t="shared" si="3"/>
        <v>43553.7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 s="6">
        <f t="shared" si="1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 t="s">
        <v>2018</v>
      </c>
      <c r="Q20" t="s">
        <v>2019</v>
      </c>
      <c r="R20" s="10">
        <f t="shared" si="2"/>
        <v>46907.649999999994</v>
      </c>
      <c r="S20" s="10">
        <f t="shared" si="3"/>
        <v>46917.25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 t="s">
        <v>2018</v>
      </c>
      <c r="Q21" t="s">
        <v>2019</v>
      </c>
      <c r="R21" s="10">
        <f t="shared" si="2"/>
        <v>47120.100000000006</v>
      </c>
      <c r="S21" s="10">
        <f t="shared" si="3"/>
        <v>47145.25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 s="6">
        <f t="shared" si="1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 t="s">
        <v>2020</v>
      </c>
      <c r="Q22" t="s">
        <v>2023</v>
      </c>
      <c r="R22" s="10">
        <f t="shared" si="2"/>
        <v>45104.05</v>
      </c>
      <c r="S22" s="10">
        <f t="shared" si="3"/>
        <v>45104.05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 t="s">
        <v>2018</v>
      </c>
      <c r="Q23" t="s">
        <v>2019</v>
      </c>
      <c r="R23" s="10">
        <f t="shared" si="2"/>
        <v>43810.45</v>
      </c>
      <c r="S23" s="10">
        <f t="shared" si="3"/>
        <v>43851.25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 s="6">
        <f t="shared" si="1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 t="s">
        <v>2018</v>
      </c>
      <c r="Q24" t="s">
        <v>2019</v>
      </c>
      <c r="R24" s="10">
        <f t="shared" si="2"/>
        <v>46718.05</v>
      </c>
      <c r="S24" s="10">
        <f t="shared" si="3"/>
        <v>46736.05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 s="6">
        <f t="shared" si="1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t="b">
        <v>0</v>
      </c>
      <c r="O25" t="b">
        <v>0</v>
      </c>
      <c r="P25" t="s">
        <v>2020</v>
      </c>
      <c r="Q25" t="s">
        <v>2021</v>
      </c>
      <c r="R25" s="10">
        <f t="shared" si="2"/>
        <v>47098.5</v>
      </c>
      <c r="S25" s="10">
        <f t="shared" si="3"/>
        <v>47162.05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 s="6">
        <f t="shared" si="1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 t="s">
        <v>2016</v>
      </c>
      <c r="Q26" t="s">
        <v>2025</v>
      </c>
      <c r="R26" s="10">
        <f t="shared" si="2"/>
        <v>45059.649999999994</v>
      </c>
      <c r="S26" s="10">
        <f t="shared" si="3"/>
        <v>45062.05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 s="6">
        <f t="shared" si="1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 t="s">
        <v>2029</v>
      </c>
      <c r="Q27" t="s">
        <v>2030</v>
      </c>
      <c r="R27" s="10">
        <f t="shared" si="2"/>
        <v>43703.649999999994</v>
      </c>
      <c r="S27" s="10">
        <f t="shared" si="3"/>
        <v>43727.649999999994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 s="6">
        <f t="shared" si="1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 t="s">
        <v>2018</v>
      </c>
      <c r="Q28" t="s">
        <v>2019</v>
      </c>
      <c r="R28" s="10">
        <f t="shared" si="2"/>
        <v>46860.850000000006</v>
      </c>
      <c r="S28" s="10">
        <f t="shared" si="3"/>
        <v>46893.25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 t="s">
        <v>2014</v>
      </c>
      <c r="Q29" t="s">
        <v>2015</v>
      </c>
      <c r="R29" s="10">
        <f t="shared" si="2"/>
        <v>45622.45</v>
      </c>
      <c r="S29" s="10">
        <f t="shared" si="3"/>
        <v>45632.05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 s="6">
        <f t="shared" si="1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 t="s">
        <v>2018</v>
      </c>
      <c r="Q30" t="s">
        <v>2019</v>
      </c>
      <c r="R30" s="10">
        <f t="shared" si="2"/>
        <v>43148.100000000006</v>
      </c>
      <c r="S30" s="10">
        <f t="shared" si="3"/>
        <v>43175.7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 s="6">
        <f t="shared" si="1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t="b">
        <v>0</v>
      </c>
      <c r="O31" t="b">
        <v>0</v>
      </c>
      <c r="P31" t="s">
        <v>2020</v>
      </c>
      <c r="Q31" t="s">
        <v>2031</v>
      </c>
      <c r="R31" s="10">
        <f t="shared" si="2"/>
        <v>46847.649999999994</v>
      </c>
      <c r="S31" s="10">
        <f t="shared" si="3"/>
        <v>46895.649999999994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 s="6">
        <f t="shared" si="1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 t="s">
        <v>2020</v>
      </c>
      <c r="Q32" t="s">
        <v>2028</v>
      </c>
      <c r="R32" s="10">
        <f t="shared" si="2"/>
        <v>47217.25</v>
      </c>
      <c r="S32" s="10">
        <f t="shared" si="3"/>
        <v>47223.25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 s="6">
        <f t="shared" si="1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t="b">
        <v>0</v>
      </c>
      <c r="O33" t="b">
        <v>0</v>
      </c>
      <c r="P33" t="s">
        <v>2029</v>
      </c>
      <c r="Q33" t="s">
        <v>2030</v>
      </c>
      <c r="R33" s="10">
        <f t="shared" si="2"/>
        <v>45735.3</v>
      </c>
      <c r="S33" s="10">
        <f t="shared" si="3"/>
        <v>45768.899999999994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t="b">
        <v>0</v>
      </c>
      <c r="O34" t="b">
        <v>0</v>
      </c>
      <c r="P34" t="s">
        <v>2020</v>
      </c>
      <c r="Q34" t="s">
        <v>2021</v>
      </c>
      <c r="R34" s="10">
        <f t="shared" si="2"/>
        <v>46618.5</v>
      </c>
      <c r="S34" s="10">
        <f t="shared" si="3"/>
        <v>46650.899999999994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 s="6">
        <f t="shared" si="1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 t="s">
        <v>2018</v>
      </c>
      <c r="Q35" t="s">
        <v>2019</v>
      </c>
      <c r="R35" s="10">
        <f t="shared" si="2"/>
        <v>45186.850000000006</v>
      </c>
      <c r="S35" s="10">
        <f t="shared" si="3"/>
        <v>45231.3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 s="6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 t="s">
        <v>2020</v>
      </c>
      <c r="Q36" t="s">
        <v>2021</v>
      </c>
      <c r="R36" s="10">
        <f t="shared" si="2"/>
        <v>46266.850000000006</v>
      </c>
      <c r="S36" s="10">
        <f t="shared" si="3"/>
        <v>46272.850000000006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 s="6">
        <f t="shared" si="1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t="b">
        <v>0</v>
      </c>
      <c r="O37" t="b">
        <v>1</v>
      </c>
      <c r="P37" t="s">
        <v>2020</v>
      </c>
      <c r="Q37" t="s">
        <v>2023</v>
      </c>
      <c r="R37" s="10">
        <f t="shared" si="2"/>
        <v>47067.3</v>
      </c>
      <c r="S37" s="10">
        <f t="shared" si="3"/>
        <v>47117.7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 s="6">
        <f t="shared" si="1"/>
        <v>68.8125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 t="s">
        <v>2018</v>
      </c>
      <c r="Q38" t="s">
        <v>2019</v>
      </c>
      <c r="R38" s="10">
        <f t="shared" si="2"/>
        <v>43606.5</v>
      </c>
      <c r="S38" s="10">
        <f t="shared" si="3"/>
        <v>43636.45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 s="6">
        <f t="shared" si="1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 t="s">
        <v>2026</v>
      </c>
      <c r="Q39" t="s">
        <v>2032</v>
      </c>
      <c r="R39" s="10">
        <f t="shared" si="2"/>
        <v>47379.25</v>
      </c>
      <c r="S39" s="10">
        <f t="shared" si="3"/>
        <v>47418.899999999994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 s="6">
        <f t="shared" si="1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 t="s">
        <v>2033</v>
      </c>
      <c r="Q40" t="s">
        <v>2034</v>
      </c>
      <c r="R40" s="10">
        <f t="shared" si="2"/>
        <v>43449.25</v>
      </c>
      <c r="S40" s="10">
        <f t="shared" si="3"/>
        <v>43455.25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32</v>
      </c>
      <c r="K41" t="s">
        <v>33</v>
      </c>
      <c r="L41">
        <v>1361772000</v>
      </c>
      <c r="M41">
        <v>1362978000</v>
      </c>
      <c r="N41" t="b">
        <v>0</v>
      </c>
      <c r="O41" t="b">
        <v>0</v>
      </c>
      <c r="P41" t="s">
        <v>2018</v>
      </c>
      <c r="Q41" t="s">
        <v>2019</v>
      </c>
      <c r="R41" s="10">
        <f t="shared" si="2"/>
        <v>44482.5</v>
      </c>
      <c r="S41" s="10">
        <f t="shared" si="3"/>
        <v>44499.25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 s="6">
        <f t="shared" si="1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 t="s">
        <v>2016</v>
      </c>
      <c r="Q42" t="s">
        <v>2025</v>
      </c>
      <c r="R42" s="10">
        <f t="shared" si="2"/>
        <v>43287.25</v>
      </c>
      <c r="S42" s="10">
        <f t="shared" si="3"/>
        <v>43310.05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 s="6">
        <f t="shared" si="1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t="b">
        <v>0</v>
      </c>
      <c r="O43" t="b">
        <v>1</v>
      </c>
      <c r="P43" t="s">
        <v>2014</v>
      </c>
      <c r="Q43" t="s">
        <v>2015</v>
      </c>
      <c r="R43" s="10">
        <f t="shared" si="2"/>
        <v>44273.649999999994</v>
      </c>
      <c r="S43" s="10">
        <f t="shared" si="3"/>
        <v>44304.850000000006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 s="6">
        <f t="shared" si="1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 t="s">
        <v>2012</v>
      </c>
      <c r="Q44" t="s">
        <v>2013</v>
      </c>
      <c r="R44" s="10">
        <f t="shared" si="2"/>
        <v>43760.05</v>
      </c>
      <c r="S44" s="10">
        <f t="shared" si="3"/>
        <v>43770.850000000006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 s="6">
        <f t="shared" si="1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 t="s">
        <v>2026</v>
      </c>
      <c r="Q45" t="s">
        <v>2035</v>
      </c>
      <c r="R45" s="10">
        <f t="shared" si="2"/>
        <v>45099.25</v>
      </c>
      <c r="S45" s="10">
        <f t="shared" si="3"/>
        <v>45118.45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 s="6">
        <f t="shared" si="1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t="b">
        <v>0</v>
      </c>
      <c r="O46" t="b">
        <v>0</v>
      </c>
      <c r="P46" t="s">
        <v>2026</v>
      </c>
      <c r="Q46" t="s">
        <v>2032</v>
      </c>
      <c r="R46" s="10">
        <f t="shared" si="2"/>
        <v>47135.649999999994</v>
      </c>
      <c r="S46" s="10">
        <f t="shared" si="3"/>
        <v>47136.850000000006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 t="s">
        <v>2018</v>
      </c>
      <c r="Q47" t="s">
        <v>2019</v>
      </c>
      <c r="R47" s="10">
        <f t="shared" si="2"/>
        <v>46097.649999999994</v>
      </c>
      <c r="S47" s="10">
        <f t="shared" si="3"/>
        <v>46115.7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 s="6">
        <f t="shared" si="1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 t="s">
        <v>2014</v>
      </c>
      <c r="Q48" t="s">
        <v>2015</v>
      </c>
      <c r="R48" s="10">
        <f t="shared" si="2"/>
        <v>43326.850000000006</v>
      </c>
      <c r="S48" s="10">
        <f t="shared" si="3"/>
        <v>43354.45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 s="6">
        <f t="shared" si="1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 t="s">
        <v>2018</v>
      </c>
      <c r="Q49" t="s">
        <v>2019</v>
      </c>
      <c r="R49" s="10">
        <f t="shared" si="2"/>
        <v>44958.850000000006</v>
      </c>
      <c r="S49" s="10">
        <f t="shared" si="3"/>
        <v>44994.850000000006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 s="6">
        <f t="shared" si="1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 t="s">
        <v>2018</v>
      </c>
      <c r="Q50" t="s">
        <v>2019</v>
      </c>
      <c r="R50" s="10">
        <f t="shared" si="2"/>
        <v>45502.45</v>
      </c>
      <c r="S50" s="10">
        <f t="shared" si="3"/>
        <v>45516.850000000006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 s="6">
        <f t="shared" si="1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 t="s">
        <v>2014</v>
      </c>
      <c r="Q51" t="s">
        <v>2015</v>
      </c>
      <c r="R51" s="10">
        <f t="shared" si="2"/>
        <v>47396.05</v>
      </c>
      <c r="S51" s="10">
        <f t="shared" si="3"/>
        <v>47450.100000000006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94</v>
      </c>
      <c r="K52" t="s">
        <v>95</v>
      </c>
      <c r="L52">
        <v>1375333200</v>
      </c>
      <c r="M52">
        <v>1377752400</v>
      </c>
      <c r="N52" t="b">
        <v>0</v>
      </c>
      <c r="O52" t="b">
        <v>0</v>
      </c>
      <c r="P52" t="s">
        <v>2014</v>
      </c>
      <c r="Q52" t="s">
        <v>2036</v>
      </c>
      <c r="R52" s="10">
        <f t="shared" si="2"/>
        <v>44670.850000000006</v>
      </c>
      <c r="S52" s="10">
        <f t="shared" si="3"/>
        <v>44704.45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t="b">
        <v>0</v>
      </c>
      <c r="O53" t="b">
        <v>1</v>
      </c>
      <c r="P53" t="s">
        <v>2016</v>
      </c>
      <c r="Q53" t="s">
        <v>2025</v>
      </c>
      <c r="R53" s="10">
        <f t="shared" si="2"/>
        <v>44080.45</v>
      </c>
      <c r="S53" s="10">
        <f t="shared" si="3"/>
        <v>44099.649999999994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 t="s">
        <v>2018</v>
      </c>
      <c r="Q54" t="s">
        <v>2019</v>
      </c>
      <c r="R54" s="10">
        <f t="shared" si="2"/>
        <v>43409.649999999994</v>
      </c>
      <c r="S54" s="10">
        <f t="shared" si="3"/>
        <v>43414.45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 s="6">
        <f t="shared" si="1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 t="s">
        <v>2020</v>
      </c>
      <c r="Q55" t="s">
        <v>2023</v>
      </c>
      <c r="R55" s="10">
        <f t="shared" si="2"/>
        <v>45021.25</v>
      </c>
      <c r="S55" s="10">
        <f t="shared" si="3"/>
        <v>45068.05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 t="s">
        <v>2016</v>
      </c>
      <c r="Q56" t="s">
        <v>2025</v>
      </c>
      <c r="R56" s="10">
        <f t="shared" si="2"/>
        <v>46690.5</v>
      </c>
      <c r="S56" s="10">
        <f t="shared" si="3"/>
        <v>46697.649999999994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 s="6">
        <f t="shared" si="1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 t="s">
        <v>2014</v>
      </c>
      <c r="Q57" t="s">
        <v>2037</v>
      </c>
      <c r="R57" s="10">
        <f t="shared" si="2"/>
        <v>46859.649999999994</v>
      </c>
      <c r="S57" s="10">
        <f t="shared" si="3"/>
        <v>46865.649999999994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 s="6">
        <f t="shared" si="1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 t="s">
        <v>2016</v>
      </c>
      <c r="Q58" t="s">
        <v>2025</v>
      </c>
      <c r="R58" s="10">
        <f t="shared" si="2"/>
        <v>45303.3</v>
      </c>
      <c r="S58" s="10">
        <f t="shared" si="3"/>
        <v>45311.7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 s="6">
        <f t="shared" si="1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 t="s">
        <v>2029</v>
      </c>
      <c r="Q59" t="s">
        <v>2030</v>
      </c>
      <c r="R59" s="10">
        <f t="shared" si="2"/>
        <v>46461.25</v>
      </c>
      <c r="S59" s="10">
        <f t="shared" si="3"/>
        <v>46475.649999999994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 s="6">
        <f t="shared" si="1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 t="s">
        <v>2018</v>
      </c>
      <c r="Q60" t="s">
        <v>2019</v>
      </c>
      <c r="R60" s="10">
        <f t="shared" si="2"/>
        <v>45608.05</v>
      </c>
      <c r="S60" s="10">
        <f t="shared" si="3"/>
        <v>45623.649999999994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 s="6">
        <f t="shared" si="1"/>
        <v>30.0859375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 t="s">
        <v>2018</v>
      </c>
      <c r="Q61" t="s">
        <v>2019</v>
      </c>
      <c r="R61" s="10">
        <f t="shared" si="2"/>
        <v>46364.05</v>
      </c>
      <c r="S61" s="10">
        <f t="shared" si="3"/>
        <v>46382.05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2018</v>
      </c>
      <c r="Q62" t="s">
        <v>2019</v>
      </c>
      <c r="R62" s="10">
        <f t="shared" si="2"/>
        <v>44214.850000000006</v>
      </c>
      <c r="S62" s="10">
        <f t="shared" si="3"/>
        <v>44218.45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2018</v>
      </c>
      <c r="Q63" t="s">
        <v>2019</v>
      </c>
      <c r="R63" s="10">
        <f t="shared" si="2"/>
        <v>43600.5</v>
      </c>
      <c r="S63" s="10">
        <f t="shared" si="3"/>
        <v>43648.45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 s="6">
        <f t="shared" si="1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 t="s">
        <v>2016</v>
      </c>
      <c r="Q64" t="s">
        <v>2017</v>
      </c>
      <c r="R64" s="10">
        <f t="shared" si="2"/>
        <v>45478.45</v>
      </c>
      <c r="S64" s="10">
        <f t="shared" si="3"/>
        <v>45479.649999999994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 t="s">
        <v>2018</v>
      </c>
      <c r="Q65" t="s">
        <v>2019</v>
      </c>
      <c r="R65" s="10">
        <f t="shared" si="2"/>
        <v>46310.05</v>
      </c>
      <c r="S65" s="10">
        <f t="shared" si="3"/>
        <v>46317.25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 t="s">
        <v>2016</v>
      </c>
      <c r="Q66" t="s">
        <v>2017</v>
      </c>
      <c r="R66" s="10">
        <f t="shared" si="2"/>
        <v>46826.05</v>
      </c>
      <c r="S66" s="10">
        <f t="shared" si="3"/>
        <v>46844.05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ref="F67:F130" si="4">(E67/D67)</f>
        <v>2.3614754098360655</v>
      </c>
      <c r="G67" t="s">
        <v>19</v>
      </c>
      <c r="H67">
        <v>236</v>
      </c>
      <c r="I67" s="6">
        <f t="shared" ref="I67:I130" si="5">IF(H67=0,"No Backers", E67/H67)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 t="s">
        <v>2018</v>
      </c>
      <c r="Q67" t="s">
        <v>2019</v>
      </c>
      <c r="R67" s="10">
        <f t="shared" ref="R67:R130" si="6">(((L67/50)/60)/24)+DATE(1970,1,1)</f>
        <v>43570.5</v>
      </c>
      <c r="S67" s="10">
        <f t="shared" ref="S67:S130" si="7">(((M67/50)/60)/24)+DATE(1970,1,1)</f>
        <v>43578.899999999994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 t="s">
        <v>2018</v>
      </c>
      <c r="Q68" t="s">
        <v>2019</v>
      </c>
      <c r="R68" s="10">
        <f t="shared" si="6"/>
        <v>45408.850000000006</v>
      </c>
      <c r="S68" s="10">
        <f t="shared" si="7"/>
        <v>45414.850000000006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 s="6">
        <f t="shared" si="5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t="b">
        <v>0</v>
      </c>
      <c r="O69" t="b">
        <v>1</v>
      </c>
      <c r="P69" t="s">
        <v>2016</v>
      </c>
      <c r="Q69" t="s">
        <v>2025</v>
      </c>
      <c r="R69" s="10">
        <f t="shared" si="6"/>
        <v>43130.100000000006</v>
      </c>
      <c r="S69" s="10">
        <f t="shared" si="7"/>
        <v>43136.100000000006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 s="6">
        <f t="shared" si="5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t="b">
        <v>0</v>
      </c>
      <c r="O70" t="b">
        <v>1</v>
      </c>
      <c r="P70" t="s">
        <v>2018</v>
      </c>
      <c r="Q70" t="s">
        <v>2019</v>
      </c>
      <c r="R70" s="10">
        <f t="shared" si="6"/>
        <v>46418.05</v>
      </c>
      <c r="S70" s="10">
        <f t="shared" si="7"/>
        <v>46474.45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 s="6">
        <f t="shared" si="5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 t="s">
        <v>2018</v>
      </c>
      <c r="Q71" t="s">
        <v>2019</v>
      </c>
      <c r="R71" s="10">
        <f t="shared" si="6"/>
        <v>43523.7</v>
      </c>
      <c r="S71" s="10">
        <f t="shared" si="7"/>
        <v>43564.5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 s="6">
        <f t="shared" si="5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t="b">
        <v>0</v>
      </c>
      <c r="O72" t="b">
        <v>1</v>
      </c>
      <c r="P72" t="s">
        <v>2018</v>
      </c>
      <c r="Q72" t="s">
        <v>2019</v>
      </c>
      <c r="R72" s="10">
        <f t="shared" si="6"/>
        <v>43467.25</v>
      </c>
      <c r="S72" s="10">
        <f t="shared" si="7"/>
        <v>43526.100000000006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 s="6">
        <f t="shared" si="5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 t="s">
        <v>2018</v>
      </c>
      <c r="Q73" t="s">
        <v>2019</v>
      </c>
      <c r="R73" s="10">
        <f t="shared" si="6"/>
        <v>47445.3</v>
      </c>
      <c r="S73" s="10">
        <f t="shared" si="7"/>
        <v>47450.100000000006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 s="6">
        <f t="shared" si="5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 t="s">
        <v>2020</v>
      </c>
      <c r="Q74" t="s">
        <v>2028</v>
      </c>
      <c r="R74" s="10">
        <f t="shared" si="6"/>
        <v>45509.649999999994</v>
      </c>
      <c r="S74" s="10">
        <f t="shared" si="7"/>
        <v>45552.850000000006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 s="6">
        <f t="shared" si="5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 t="s">
        <v>2014</v>
      </c>
      <c r="Q75" t="s">
        <v>2037</v>
      </c>
      <c r="R75" s="10">
        <f t="shared" si="6"/>
        <v>46127.7</v>
      </c>
      <c r="S75" s="10">
        <f t="shared" si="7"/>
        <v>46131.3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 s="6">
        <f t="shared" si="5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t="b">
        <v>0</v>
      </c>
      <c r="O76" t="b">
        <v>0</v>
      </c>
      <c r="P76" t="s">
        <v>2014</v>
      </c>
      <c r="Q76" t="s">
        <v>2036</v>
      </c>
      <c r="R76" s="10">
        <f t="shared" si="6"/>
        <v>45833.649999999994</v>
      </c>
      <c r="S76" s="10">
        <f t="shared" si="7"/>
        <v>45834.850000000006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 s="6">
        <f t="shared" si="5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 t="s">
        <v>2033</v>
      </c>
      <c r="Q77" t="s">
        <v>2034</v>
      </c>
      <c r="R77" s="10">
        <f t="shared" si="6"/>
        <v>46841.649999999994</v>
      </c>
      <c r="S77" s="10">
        <f t="shared" si="7"/>
        <v>46851.25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 t="s">
        <v>2018</v>
      </c>
      <c r="Q78" t="s">
        <v>2019</v>
      </c>
      <c r="R78" s="10">
        <f t="shared" si="6"/>
        <v>45318.899999999994</v>
      </c>
      <c r="S78" s="10">
        <f t="shared" si="7"/>
        <v>45377.649999999994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 t="s">
        <v>2020</v>
      </c>
      <c r="Q79" t="s">
        <v>2028</v>
      </c>
      <c r="R79" s="10">
        <f t="shared" si="6"/>
        <v>43424.05</v>
      </c>
      <c r="S79" s="10">
        <f t="shared" si="7"/>
        <v>43440.850000000006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 s="6">
        <f t="shared" si="5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 t="s">
        <v>2026</v>
      </c>
      <c r="Q80" t="s">
        <v>2038</v>
      </c>
      <c r="R80" s="10">
        <f t="shared" si="6"/>
        <v>46733.649999999994</v>
      </c>
      <c r="S80" s="10">
        <f t="shared" si="7"/>
        <v>46734.850000000006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 t="s">
        <v>2018</v>
      </c>
      <c r="Q81" t="s">
        <v>2019</v>
      </c>
      <c r="R81" s="10">
        <f t="shared" si="6"/>
        <v>46806.850000000006</v>
      </c>
      <c r="S81" s="10">
        <f t="shared" si="7"/>
        <v>46812.850000000006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 s="6">
        <f t="shared" si="5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 t="s">
        <v>2029</v>
      </c>
      <c r="Q82" t="s">
        <v>2030</v>
      </c>
      <c r="R82" s="10">
        <f t="shared" si="6"/>
        <v>46457.649999999994</v>
      </c>
      <c r="S82" s="10">
        <f t="shared" si="7"/>
        <v>46493.649999999994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 s="6">
        <f t="shared" si="5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 t="s">
        <v>2014</v>
      </c>
      <c r="Q83" t="s">
        <v>2015</v>
      </c>
      <c r="R83" s="10">
        <f t="shared" si="6"/>
        <v>46560.899999999994</v>
      </c>
      <c r="S83" s="10">
        <f t="shared" si="7"/>
        <v>46590.899999999994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 s="6">
        <f t="shared" si="5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t="b">
        <v>0</v>
      </c>
      <c r="O84" t="b">
        <v>1</v>
      </c>
      <c r="P84" t="s">
        <v>2029</v>
      </c>
      <c r="Q84" t="s">
        <v>2030</v>
      </c>
      <c r="R84" s="10">
        <f t="shared" si="6"/>
        <v>47064.899999999994</v>
      </c>
      <c r="S84" s="10">
        <f t="shared" si="7"/>
        <v>47073.3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 t="s">
        <v>2014</v>
      </c>
      <c r="Q85" t="s">
        <v>2022</v>
      </c>
      <c r="R85" s="10">
        <f t="shared" si="6"/>
        <v>45981.25</v>
      </c>
      <c r="S85" s="10">
        <f t="shared" si="7"/>
        <v>46007.649999999994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 s="6">
        <f t="shared" si="5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 t="s">
        <v>2016</v>
      </c>
      <c r="Q86" t="s">
        <v>2025</v>
      </c>
      <c r="R86" s="10">
        <f t="shared" si="6"/>
        <v>44228.05</v>
      </c>
      <c r="S86" s="10">
        <f t="shared" si="7"/>
        <v>44240.05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 s="6">
        <f t="shared" si="5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t="b">
        <v>0</v>
      </c>
      <c r="O87" t="b">
        <v>0</v>
      </c>
      <c r="P87" t="s">
        <v>2014</v>
      </c>
      <c r="Q87" t="s">
        <v>2024</v>
      </c>
      <c r="R87" s="10">
        <f t="shared" si="6"/>
        <v>43842.850000000006</v>
      </c>
      <c r="S87" s="10">
        <f t="shared" si="7"/>
        <v>43852.45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 s="6">
        <f t="shared" si="5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 t="s">
        <v>2018</v>
      </c>
      <c r="Q88" t="s">
        <v>2019</v>
      </c>
      <c r="R88" s="10">
        <f t="shared" si="6"/>
        <v>45440.05</v>
      </c>
      <c r="S88" s="10">
        <f t="shared" si="7"/>
        <v>45455.649999999994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t="b">
        <v>0</v>
      </c>
      <c r="O89" t="b">
        <v>1</v>
      </c>
      <c r="P89" t="s">
        <v>2014</v>
      </c>
      <c r="Q89" t="s">
        <v>2015</v>
      </c>
      <c r="R89" s="10">
        <f t="shared" si="6"/>
        <v>43618.5</v>
      </c>
      <c r="S89" s="10">
        <f t="shared" si="7"/>
        <v>43631.649999999994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 s="6">
        <f t="shared" si="5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 t="s">
        <v>2026</v>
      </c>
      <c r="Q90" t="s">
        <v>2038</v>
      </c>
      <c r="R90" s="10">
        <f t="shared" si="6"/>
        <v>45418.45</v>
      </c>
      <c r="S90" s="10">
        <f t="shared" si="7"/>
        <v>45444.850000000006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 s="6">
        <f t="shared" si="5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 t="s">
        <v>2018</v>
      </c>
      <c r="Q91" t="s">
        <v>2019</v>
      </c>
      <c r="R91" s="10">
        <f t="shared" si="6"/>
        <v>43226.05</v>
      </c>
      <c r="S91" s="10">
        <f t="shared" si="7"/>
        <v>43228.45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 t="s">
        <v>2018</v>
      </c>
      <c r="Q92" t="s">
        <v>2019</v>
      </c>
      <c r="R92" s="10">
        <f t="shared" si="6"/>
        <v>45796.5</v>
      </c>
      <c r="S92" s="10">
        <f t="shared" si="7"/>
        <v>45796.5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t="b">
        <v>0</v>
      </c>
      <c r="O93" t="b">
        <v>0</v>
      </c>
      <c r="P93" t="s">
        <v>2026</v>
      </c>
      <c r="Q93" t="s">
        <v>2038</v>
      </c>
      <c r="R93" s="10">
        <f t="shared" si="6"/>
        <v>45992.05</v>
      </c>
      <c r="S93" s="10">
        <f t="shared" si="7"/>
        <v>46025.649999999994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 s="6">
        <f t="shared" si="5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t="b">
        <v>0</v>
      </c>
      <c r="O94" t="b">
        <v>1</v>
      </c>
      <c r="P94" t="s">
        <v>2029</v>
      </c>
      <c r="Q94" t="s">
        <v>2030</v>
      </c>
      <c r="R94" s="10">
        <f t="shared" si="6"/>
        <v>43308.850000000006</v>
      </c>
      <c r="S94" s="10">
        <f t="shared" si="7"/>
        <v>43310.05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 s="6">
        <f t="shared" si="5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 t="s">
        <v>2018</v>
      </c>
      <c r="Q95" t="s">
        <v>2019</v>
      </c>
      <c r="R95" s="10">
        <f t="shared" si="6"/>
        <v>44328.850000000006</v>
      </c>
      <c r="S95" s="10">
        <f t="shared" si="7"/>
        <v>44333.649999999994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 s="6">
        <f t="shared" si="5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t="b">
        <v>0</v>
      </c>
      <c r="O96" t="b">
        <v>0</v>
      </c>
      <c r="P96" t="s">
        <v>2016</v>
      </c>
      <c r="Q96" t="s">
        <v>2017</v>
      </c>
      <c r="R96" s="10">
        <f t="shared" si="6"/>
        <v>47160.850000000006</v>
      </c>
      <c r="S96" s="10">
        <f t="shared" si="7"/>
        <v>47174.05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 s="6">
        <f t="shared" si="5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 t="s">
        <v>2020</v>
      </c>
      <c r="Q97" t="s">
        <v>2021</v>
      </c>
      <c r="R97" s="10">
        <f t="shared" si="6"/>
        <v>47388.850000000006</v>
      </c>
      <c r="S97" s="10">
        <f t="shared" si="7"/>
        <v>47397.25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 s="6">
        <f t="shared" si="5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 t="s">
        <v>2018</v>
      </c>
      <c r="Q98" t="s">
        <v>2019</v>
      </c>
      <c r="R98" s="10">
        <f t="shared" si="6"/>
        <v>43620.899999999994</v>
      </c>
      <c r="S98" s="10">
        <f t="shared" si="7"/>
        <v>43636.45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 s="6">
        <f t="shared" si="5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 t="s">
        <v>2012</v>
      </c>
      <c r="Q99" t="s">
        <v>2013</v>
      </c>
      <c r="R99" s="10">
        <f t="shared" si="6"/>
        <v>45502.45</v>
      </c>
      <c r="S99" s="10">
        <f t="shared" si="7"/>
        <v>45567.25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t="b">
        <v>0</v>
      </c>
      <c r="O100" t="b">
        <v>0</v>
      </c>
      <c r="P100" t="s">
        <v>2029</v>
      </c>
      <c r="Q100" t="s">
        <v>2030</v>
      </c>
      <c r="R100" s="10">
        <f t="shared" si="6"/>
        <v>45540.850000000006</v>
      </c>
      <c r="S100" s="10">
        <f t="shared" si="7"/>
        <v>45545.649999999994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 s="6">
        <f t="shared" si="5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 t="s">
        <v>2018</v>
      </c>
      <c r="Q101" t="s">
        <v>2019</v>
      </c>
      <c r="R101" s="10">
        <f t="shared" si="6"/>
        <v>45248.100000000006</v>
      </c>
      <c r="S101" s="10">
        <f t="shared" si="7"/>
        <v>45282.899999999994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 t="s">
        <v>2018</v>
      </c>
      <c r="Q102" t="s">
        <v>2019</v>
      </c>
      <c r="R102" s="10">
        <f t="shared" si="6"/>
        <v>43888.45</v>
      </c>
      <c r="S102" s="10">
        <f t="shared" si="7"/>
        <v>43910.05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 s="6">
        <f t="shared" si="5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 t="s">
        <v>2014</v>
      </c>
      <c r="Q103" t="s">
        <v>2022</v>
      </c>
      <c r="R103" s="10">
        <f t="shared" si="6"/>
        <v>45353.7</v>
      </c>
      <c r="S103" s="10">
        <f t="shared" si="7"/>
        <v>45362.100000000006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 s="6">
        <f t="shared" si="5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 t="s">
        <v>2016</v>
      </c>
      <c r="Q104" t="s">
        <v>2025</v>
      </c>
      <c r="R104" s="10">
        <f t="shared" si="6"/>
        <v>46767.25</v>
      </c>
      <c r="S104" s="10">
        <f t="shared" si="7"/>
        <v>46775.649999999994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t="b">
        <v>0</v>
      </c>
      <c r="O105" t="b">
        <v>0</v>
      </c>
      <c r="P105" t="s">
        <v>2014</v>
      </c>
      <c r="Q105" t="s">
        <v>2022</v>
      </c>
      <c r="R105" s="10">
        <f t="shared" si="6"/>
        <v>43456.45</v>
      </c>
      <c r="S105" s="10">
        <f t="shared" si="7"/>
        <v>43467.25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 s="6">
        <f t="shared" si="5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 t="s">
        <v>2014</v>
      </c>
      <c r="Q106" t="s">
        <v>2024</v>
      </c>
      <c r="R106" s="10">
        <f t="shared" si="6"/>
        <v>46340.05</v>
      </c>
      <c r="S106" s="10">
        <f t="shared" si="7"/>
        <v>46341.25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 s="6">
        <f t="shared" si="5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 t="s">
        <v>2016</v>
      </c>
      <c r="Q107" t="s">
        <v>2017</v>
      </c>
      <c r="R107" s="10">
        <f t="shared" si="6"/>
        <v>44525.649999999994</v>
      </c>
      <c r="S107" s="10">
        <f t="shared" si="7"/>
        <v>44547.25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 s="6">
        <f t="shared" si="5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 t="s">
        <v>2018</v>
      </c>
      <c r="Q108" t="s">
        <v>2019</v>
      </c>
      <c r="R108" s="10">
        <f t="shared" si="6"/>
        <v>47345.649999999994</v>
      </c>
      <c r="S108" s="10">
        <f t="shared" si="7"/>
        <v>47351.649999999994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 s="6">
        <f t="shared" si="5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 t="s">
        <v>2018</v>
      </c>
      <c r="Q109" t="s">
        <v>2019</v>
      </c>
      <c r="R109" s="10">
        <f t="shared" si="6"/>
        <v>46742.05</v>
      </c>
      <c r="S109" s="10">
        <f t="shared" si="7"/>
        <v>46762.45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 s="6">
        <f t="shared" si="5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 t="s">
        <v>2020</v>
      </c>
      <c r="Q110" t="s">
        <v>2021</v>
      </c>
      <c r="R110" s="10">
        <f t="shared" si="6"/>
        <v>44092.45</v>
      </c>
      <c r="S110" s="10">
        <f t="shared" si="7"/>
        <v>44136.850000000006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 t="s">
        <v>2020</v>
      </c>
      <c r="Q111" t="s">
        <v>2039</v>
      </c>
      <c r="R111" s="10">
        <f t="shared" si="6"/>
        <v>44867.7</v>
      </c>
      <c r="S111" s="10">
        <f t="shared" si="7"/>
        <v>44870.100000000006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 t="s">
        <v>2012</v>
      </c>
      <c r="Q112" t="s">
        <v>2013</v>
      </c>
      <c r="R112" s="10">
        <f t="shared" si="6"/>
        <v>46911.25</v>
      </c>
      <c r="S112" s="10">
        <f t="shared" si="7"/>
        <v>46934.05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 s="6">
        <f t="shared" si="5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 t="s">
        <v>2026</v>
      </c>
      <c r="Q113" t="s">
        <v>2035</v>
      </c>
      <c r="R113" s="10">
        <f t="shared" si="6"/>
        <v>44295.25</v>
      </c>
      <c r="S113" s="10">
        <f t="shared" si="7"/>
        <v>44302.45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 s="6">
        <f t="shared" si="5"/>
        <v>35</v>
      </c>
      <c r="J114" t="s">
        <v>24</v>
      </c>
      <c r="K114" t="s">
        <v>25</v>
      </c>
      <c r="L114">
        <v>1408856400</v>
      </c>
      <c r="M114">
        <v>1410152400</v>
      </c>
      <c r="N114" t="b">
        <v>0</v>
      </c>
      <c r="O114" t="b">
        <v>0</v>
      </c>
      <c r="P114" t="s">
        <v>2016</v>
      </c>
      <c r="Q114" t="s">
        <v>2017</v>
      </c>
      <c r="R114" s="10">
        <f t="shared" si="6"/>
        <v>45136.45</v>
      </c>
      <c r="S114" s="10">
        <f t="shared" si="7"/>
        <v>45154.45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 s="6">
        <f t="shared" si="5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 t="s">
        <v>2012</v>
      </c>
      <c r="Q115" t="s">
        <v>2013</v>
      </c>
      <c r="R115" s="10">
        <f t="shared" si="6"/>
        <v>46474.45</v>
      </c>
      <c r="S115" s="10">
        <f t="shared" si="7"/>
        <v>46482.850000000006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 s="6">
        <f t="shared" si="5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 t="s">
        <v>2016</v>
      </c>
      <c r="Q116" t="s">
        <v>2025</v>
      </c>
      <c r="R116" s="10">
        <f t="shared" si="6"/>
        <v>47163.25</v>
      </c>
      <c r="S116" s="10">
        <f t="shared" si="7"/>
        <v>47164.45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t="b">
        <v>0</v>
      </c>
      <c r="O117" t="b">
        <v>0</v>
      </c>
      <c r="P117" t="s">
        <v>2026</v>
      </c>
      <c r="Q117" t="s">
        <v>2032</v>
      </c>
      <c r="R117" s="10">
        <f t="shared" si="6"/>
        <v>46553.7</v>
      </c>
      <c r="S117" s="10">
        <f t="shared" si="7"/>
        <v>46595.7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 t="s">
        <v>2018</v>
      </c>
      <c r="Q118" t="s">
        <v>2019</v>
      </c>
      <c r="R118" s="10">
        <f t="shared" si="6"/>
        <v>45604.45</v>
      </c>
      <c r="S118" s="10">
        <f t="shared" si="7"/>
        <v>45605.649999999994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 s="6">
        <f t="shared" si="5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 t="s">
        <v>2020</v>
      </c>
      <c r="Q119" t="s">
        <v>2039</v>
      </c>
      <c r="R119" s="10">
        <f t="shared" si="6"/>
        <v>43856.05</v>
      </c>
      <c r="S119" s="10">
        <f t="shared" si="7"/>
        <v>43863.25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 s="6">
        <f t="shared" si="5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 t="s">
        <v>2033</v>
      </c>
      <c r="Q120" t="s">
        <v>2034</v>
      </c>
      <c r="R120" s="10">
        <f t="shared" si="6"/>
        <v>44884.5</v>
      </c>
      <c r="S120" s="10">
        <f t="shared" si="7"/>
        <v>44891.7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 s="6">
        <f t="shared" si="5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 t="s">
        <v>2020</v>
      </c>
      <c r="Q121" t="s">
        <v>2021</v>
      </c>
      <c r="R121" s="10">
        <f t="shared" si="6"/>
        <v>45053.649999999994</v>
      </c>
      <c r="S121" s="10">
        <f t="shared" si="7"/>
        <v>45074.05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 s="6">
        <f t="shared" si="5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 t="s">
        <v>2029</v>
      </c>
      <c r="Q122" t="s">
        <v>2040</v>
      </c>
      <c r="R122" s="10">
        <f t="shared" si="6"/>
        <v>45419.649999999994</v>
      </c>
      <c r="S122" s="10">
        <f t="shared" si="7"/>
        <v>45424.45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 s="6">
        <f t="shared" si="5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 t="s">
        <v>2029</v>
      </c>
      <c r="Q123" t="s">
        <v>2030</v>
      </c>
      <c r="R123" s="10">
        <f t="shared" si="6"/>
        <v>45186.850000000006</v>
      </c>
      <c r="S123" s="10">
        <f t="shared" si="7"/>
        <v>45202.45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 t="s">
        <v>2026</v>
      </c>
      <c r="Q124" t="s">
        <v>2032</v>
      </c>
      <c r="R124" s="10">
        <f t="shared" si="6"/>
        <v>45250.5</v>
      </c>
      <c r="S124" s="10">
        <f t="shared" si="7"/>
        <v>45282.899999999994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2018</v>
      </c>
      <c r="Q125" t="s">
        <v>2019</v>
      </c>
      <c r="R125" s="10">
        <f t="shared" si="6"/>
        <v>45684.899999999994</v>
      </c>
      <c r="S125" s="10">
        <f t="shared" si="7"/>
        <v>45688.5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 s="6">
        <f t="shared" si="5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t="b">
        <v>0</v>
      </c>
      <c r="O126" t="b">
        <v>0</v>
      </c>
      <c r="P126" t="s">
        <v>2033</v>
      </c>
      <c r="Q126" t="s">
        <v>2034</v>
      </c>
      <c r="R126" s="10">
        <f t="shared" si="6"/>
        <v>47204.05</v>
      </c>
      <c r="S126" s="10">
        <f t="shared" si="7"/>
        <v>47267.649999999994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 s="6">
        <f t="shared" si="5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 t="s">
        <v>2018</v>
      </c>
      <c r="Q127" t="s">
        <v>2019</v>
      </c>
      <c r="R127" s="10">
        <f t="shared" si="6"/>
        <v>46920.850000000006</v>
      </c>
      <c r="S127" s="10">
        <f t="shared" si="7"/>
        <v>46925.649999999994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 t="s">
        <v>2018</v>
      </c>
      <c r="Q128" t="s">
        <v>2019</v>
      </c>
      <c r="R128" s="10">
        <f t="shared" si="6"/>
        <v>46001.649999999994</v>
      </c>
      <c r="S128" s="10">
        <f t="shared" si="7"/>
        <v>46035.25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2018</v>
      </c>
      <c r="Q129" t="s">
        <v>2019</v>
      </c>
      <c r="R129" s="10">
        <f t="shared" si="6"/>
        <v>43258.45</v>
      </c>
      <c r="S129" s="10">
        <f t="shared" si="7"/>
        <v>43262.05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si="4"/>
        <v>0.60334277620396604</v>
      </c>
      <c r="G130" t="s">
        <v>63</v>
      </c>
      <c r="H130">
        <v>532</v>
      </c>
      <c r="I130" s="6">
        <f t="shared" si="5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 t="s">
        <v>2014</v>
      </c>
      <c r="Q130" t="s">
        <v>2015</v>
      </c>
      <c r="R130" s="10">
        <f t="shared" si="6"/>
        <v>43386.850000000006</v>
      </c>
      <c r="S130" s="10">
        <f t="shared" si="7"/>
        <v>43402.45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ref="F131:F194" si="8">(E131/D131)</f>
        <v>3.2026936026936029E-2</v>
      </c>
      <c r="G131" t="s">
        <v>63</v>
      </c>
      <c r="H131">
        <v>55</v>
      </c>
      <c r="I131" s="6">
        <f t="shared" ref="I131:I194" si="9">IF(H131=0,"No Backers", E131/H131)</f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t="b">
        <v>0</v>
      </c>
      <c r="O131" t="b">
        <v>0</v>
      </c>
      <c r="P131" t="s">
        <v>2012</v>
      </c>
      <c r="Q131" t="s">
        <v>2013</v>
      </c>
      <c r="R131" s="10">
        <f t="shared" ref="R131:R194" si="10">(((L131/50)/60)/24)+DATE(1970,1,1)</f>
        <v>45332.100000000006</v>
      </c>
      <c r="S131" s="10">
        <f t="shared" ref="S131:S194" si="11">(((M131/50)/60)/24)+DATE(1970,1,1)</f>
        <v>45362.100000000006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 s="6">
        <f t="shared" si="9"/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t="b">
        <v>0</v>
      </c>
      <c r="O132" t="b">
        <v>0</v>
      </c>
      <c r="P132" t="s">
        <v>2020</v>
      </c>
      <c r="Q132" t="s">
        <v>2023</v>
      </c>
      <c r="R132" s="10">
        <f t="shared" si="10"/>
        <v>43896.850000000006</v>
      </c>
      <c r="S132" s="10">
        <f t="shared" si="11"/>
        <v>43916.100000000006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 s="6">
        <f t="shared" si="9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t="b">
        <v>0</v>
      </c>
      <c r="O133" t="b">
        <v>0</v>
      </c>
      <c r="P133" t="s">
        <v>2016</v>
      </c>
      <c r="Q133" t="s">
        <v>2017</v>
      </c>
      <c r="R133" s="10">
        <f t="shared" si="10"/>
        <v>44814.899999999994</v>
      </c>
      <c r="S133" s="10">
        <f t="shared" si="11"/>
        <v>44830.5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 s="6">
        <f t="shared" si="9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 t="s">
        <v>2018</v>
      </c>
      <c r="Q134" t="s">
        <v>2019</v>
      </c>
      <c r="R134" s="10">
        <f t="shared" si="10"/>
        <v>46620.899999999994</v>
      </c>
      <c r="S134" s="10">
        <f t="shared" si="11"/>
        <v>46640.100000000006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 s="6">
        <f t="shared" si="9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 t="s">
        <v>2014</v>
      </c>
      <c r="Q135" t="s">
        <v>2041</v>
      </c>
      <c r="R135" s="10">
        <f t="shared" si="10"/>
        <v>43806.850000000006</v>
      </c>
      <c r="S135" s="10">
        <f t="shared" si="11"/>
        <v>43833.25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t="b">
        <v>0</v>
      </c>
      <c r="O136" t="b">
        <v>1</v>
      </c>
      <c r="P136" t="s">
        <v>2020</v>
      </c>
      <c r="Q136" t="s">
        <v>2021</v>
      </c>
      <c r="R136" s="10">
        <f t="shared" si="10"/>
        <v>43742.05</v>
      </c>
      <c r="S136" s="10">
        <f t="shared" si="11"/>
        <v>43800.850000000006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 t="s">
        <v>2018</v>
      </c>
      <c r="Q137" t="s">
        <v>2019</v>
      </c>
      <c r="R137" s="10">
        <f t="shared" si="10"/>
        <v>44494.5</v>
      </c>
      <c r="S137" s="10">
        <f t="shared" si="11"/>
        <v>44500.45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 s="6">
        <f t="shared" si="9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 t="s">
        <v>2020</v>
      </c>
      <c r="Q138" t="s">
        <v>2023</v>
      </c>
      <c r="R138" s="10">
        <f t="shared" si="10"/>
        <v>45042.850000000006</v>
      </c>
      <c r="S138" s="10">
        <f t="shared" si="11"/>
        <v>45057.25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 s="6">
        <f t="shared" si="9"/>
        <v>94.24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 t="s">
        <v>2026</v>
      </c>
      <c r="Q139" t="s">
        <v>2027</v>
      </c>
      <c r="R139" s="10">
        <f t="shared" si="10"/>
        <v>43434.850000000006</v>
      </c>
      <c r="S139" s="10">
        <f t="shared" si="11"/>
        <v>43442.05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 t="s">
        <v>2029</v>
      </c>
      <c r="Q140" t="s">
        <v>2040</v>
      </c>
      <c r="R140" s="10">
        <f t="shared" si="10"/>
        <v>44302.45</v>
      </c>
      <c r="S140" s="10">
        <f t="shared" si="11"/>
        <v>44309.649999999994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 t="s">
        <v>2016</v>
      </c>
      <c r="Q141" t="s">
        <v>2025</v>
      </c>
      <c r="R141" s="10">
        <f t="shared" si="10"/>
        <v>45424.45</v>
      </c>
      <c r="S141" s="10">
        <f t="shared" si="11"/>
        <v>45443.649999999994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 s="6">
        <f t="shared" si="9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 t="s">
        <v>2020</v>
      </c>
      <c r="Q142" t="s">
        <v>2021</v>
      </c>
      <c r="R142" s="10">
        <f t="shared" si="10"/>
        <v>46673.7</v>
      </c>
      <c r="S142" s="10">
        <f t="shared" si="11"/>
        <v>46679.7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 s="6">
        <f t="shared" si="9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 t="s">
        <v>2016</v>
      </c>
      <c r="Q143" t="s">
        <v>2017</v>
      </c>
      <c r="R143" s="10">
        <f t="shared" si="10"/>
        <v>45486.850000000006</v>
      </c>
      <c r="S143" s="10">
        <f t="shared" si="11"/>
        <v>45494.05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 s="6">
        <f t="shared" si="9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 t="s">
        <v>2016</v>
      </c>
      <c r="Q144" t="s">
        <v>2017</v>
      </c>
      <c r="R144" s="10">
        <f t="shared" si="10"/>
        <v>44092.45</v>
      </c>
      <c r="S144" s="10">
        <f t="shared" si="11"/>
        <v>44141.649999999994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 s="6">
        <f t="shared" si="9"/>
        <v>104.6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 t="s">
        <v>2014</v>
      </c>
      <c r="Q145" t="s">
        <v>2024</v>
      </c>
      <c r="R145" s="10">
        <f t="shared" si="10"/>
        <v>43314.850000000006</v>
      </c>
      <c r="S145" s="10">
        <f t="shared" si="11"/>
        <v>43338.850000000006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 s="6">
        <f t="shared" si="9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 t="s">
        <v>2018</v>
      </c>
      <c r="Q146" t="s">
        <v>2019</v>
      </c>
      <c r="R146" s="10">
        <f t="shared" si="10"/>
        <v>47246.05</v>
      </c>
      <c r="S146" s="10">
        <f t="shared" si="11"/>
        <v>47255.649999999994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 s="6">
        <f t="shared" si="9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t="b">
        <v>0</v>
      </c>
      <c r="O147" t="b">
        <v>0</v>
      </c>
      <c r="P147" t="s">
        <v>2016</v>
      </c>
      <c r="Q147" t="s">
        <v>2025</v>
      </c>
      <c r="R147" s="10">
        <f t="shared" si="10"/>
        <v>45153.25</v>
      </c>
      <c r="S147" s="10">
        <f t="shared" si="11"/>
        <v>45159.25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 s="6">
        <f t="shared" si="9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 t="s">
        <v>2018</v>
      </c>
      <c r="Q148" t="s">
        <v>2019</v>
      </c>
      <c r="R148" s="10">
        <f t="shared" si="10"/>
        <v>43912.5</v>
      </c>
      <c r="S148" s="10">
        <f t="shared" si="11"/>
        <v>43936.5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 s="6">
        <f t="shared" si="9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 t="s">
        <v>2018</v>
      </c>
      <c r="Q149" t="s">
        <v>2019</v>
      </c>
      <c r="R149" s="10">
        <f t="shared" si="10"/>
        <v>45927.25</v>
      </c>
      <c r="S149" s="10">
        <f t="shared" si="11"/>
        <v>45934.45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 s="6">
        <f t="shared" si="9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 t="s">
        <v>2016</v>
      </c>
      <c r="Q150" t="s">
        <v>2025</v>
      </c>
      <c r="R150" s="10">
        <f t="shared" si="10"/>
        <v>46415.649999999994</v>
      </c>
      <c r="S150" s="10">
        <f t="shared" si="11"/>
        <v>46426.45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 s="6">
        <f t="shared" si="9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 t="s">
        <v>2014</v>
      </c>
      <c r="Q151" t="s">
        <v>2024</v>
      </c>
      <c r="R151" s="10">
        <f t="shared" si="10"/>
        <v>44416.5</v>
      </c>
      <c r="S151" s="10">
        <f t="shared" si="11"/>
        <v>44478.899999999994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 t="s">
        <v>2014</v>
      </c>
      <c r="Q152" t="s">
        <v>2015</v>
      </c>
      <c r="R152" s="10">
        <f t="shared" si="10"/>
        <v>47026.5</v>
      </c>
      <c r="S152" s="10">
        <f t="shared" si="11"/>
        <v>47027.7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 t="s">
        <v>2014</v>
      </c>
      <c r="Q153" t="s">
        <v>2022</v>
      </c>
      <c r="R153" s="10">
        <f t="shared" si="10"/>
        <v>45045.25</v>
      </c>
      <c r="S153" s="10">
        <f t="shared" si="11"/>
        <v>45106.45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 s="6">
        <f t="shared" si="9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 t="s">
        <v>2014</v>
      </c>
      <c r="Q154" t="s">
        <v>2024</v>
      </c>
      <c r="R154" s="10">
        <f t="shared" si="10"/>
        <v>46226.100000000006</v>
      </c>
      <c r="S154" s="10">
        <f t="shared" si="11"/>
        <v>46234.5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 t="s">
        <v>2018</v>
      </c>
      <c r="Q155" t="s">
        <v>2019</v>
      </c>
      <c r="R155" s="10">
        <f t="shared" si="10"/>
        <v>44327.649999999994</v>
      </c>
      <c r="S155" s="10">
        <f t="shared" si="11"/>
        <v>44334.850000000006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 t="s">
        <v>2014</v>
      </c>
      <c r="Q156" t="s">
        <v>2024</v>
      </c>
      <c r="R156" s="10">
        <f t="shared" si="10"/>
        <v>45888.850000000006</v>
      </c>
      <c r="S156" s="10">
        <f t="shared" si="11"/>
        <v>45916.45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 t="s">
        <v>2018</v>
      </c>
      <c r="Q157" t="s">
        <v>2019</v>
      </c>
      <c r="R157" s="10">
        <f t="shared" si="10"/>
        <v>43200.850000000006</v>
      </c>
      <c r="S157" s="10">
        <f t="shared" si="11"/>
        <v>43218.850000000006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 s="6">
        <f t="shared" si="9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t="b">
        <v>0</v>
      </c>
      <c r="O158" t="b">
        <v>0</v>
      </c>
      <c r="P158" t="s">
        <v>2014</v>
      </c>
      <c r="Q158" t="s">
        <v>2015</v>
      </c>
      <c r="R158" s="10">
        <f t="shared" si="10"/>
        <v>47378.05</v>
      </c>
      <c r="S158" s="10">
        <f t="shared" si="11"/>
        <v>47406.850000000006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t="b">
        <v>0</v>
      </c>
      <c r="O159" t="b">
        <v>0</v>
      </c>
      <c r="P159" t="s">
        <v>2033</v>
      </c>
      <c r="Q159" t="s">
        <v>2034</v>
      </c>
      <c r="R159" s="10">
        <f t="shared" si="10"/>
        <v>44852.100000000006</v>
      </c>
      <c r="S159" s="10">
        <f t="shared" si="11"/>
        <v>44866.5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 s="6">
        <f t="shared" si="9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 t="s">
        <v>2014</v>
      </c>
      <c r="Q160" t="s">
        <v>2015</v>
      </c>
      <c r="R160" s="10">
        <f t="shared" si="10"/>
        <v>45701.7</v>
      </c>
      <c r="S160" s="10">
        <f t="shared" si="11"/>
        <v>45702.899999999994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 s="6">
        <f t="shared" si="9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 t="s">
        <v>2018</v>
      </c>
      <c r="Q161" t="s">
        <v>2019</v>
      </c>
      <c r="R161" s="10">
        <f t="shared" si="10"/>
        <v>47147.649999999994</v>
      </c>
      <c r="S161" s="10">
        <f t="shared" si="11"/>
        <v>47169.25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 s="6">
        <f t="shared" si="9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 t="s">
        <v>2016</v>
      </c>
      <c r="Q162" t="s">
        <v>2025</v>
      </c>
      <c r="R162" s="10">
        <f t="shared" si="10"/>
        <v>47184.850000000006</v>
      </c>
      <c r="S162" s="10">
        <f t="shared" si="11"/>
        <v>47204.05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 t="s">
        <v>2016</v>
      </c>
      <c r="Q163" t="s">
        <v>2017</v>
      </c>
      <c r="R163" s="10">
        <f t="shared" si="10"/>
        <v>45610.45</v>
      </c>
      <c r="S163" s="10">
        <f t="shared" si="11"/>
        <v>45617.649999999994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 s="6">
        <f t="shared" si="9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t="b">
        <v>0</v>
      </c>
      <c r="O164" t="b">
        <v>0</v>
      </c>
      <c r="P164" t="s">
        <v>2014</v>
      </c>
      <c r="Q164" t="s">
        <v>2015</v>
      </c>
      <c r="R164" s="10">
        <f t="shared" si="10"/>
        <v>47016.899999999994</v>
      </c>
      <c r="S164" s="10">
        <f t="shared" si="11"/>
        <v>47052.899999999994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 s="6">
        <f t="shared" si="9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 t="s">
        <v>2033</v>
      </c>
      <c r="Q165" t="s">
        <v>2034</v>
      </c>
      <c r="R165" s="10">
        <f t="shared" si="10"/>
        <v>46520.05</v>
      </c>
      <c r="S165" s="10">
        <f t="shared" si="11"/>
        <v>46578.899999999994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 s="6">
        <f t="shared" si="9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 t="s">
        <v>2018</v>
      </c>
      <c r="Q166" t="s">
        <v>2019</v>
      </c>
      <c r="R166" s="10">
        <f t="shared" si="10"/>
        <v>46505.649999999994</v>
      </c>
      <c r="S166" s="10">
        <f t="shared" si="11"/>
        <v>46506.850000000006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 s="6">
        <f t="shared" si="9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 t="s">
        <v>2016</v>
      </c>
      <c r="Q167" t="s">
        <v>2017</v>
      </c>
      <c r="R167" s="10">
        <f t="shared" si="10"/>
        <v>46424.05</v>
      </c>
      <c r="S167" s="10">
        <f t="shared" si="11"/>
        <v>46462.45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 s="6">
        <f t="shared" si="9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 t="s">
        <v>2033</v>
      </c>
      <c r="Q168" t="s">
        <v>2034</v>
      </c>
      <c r="R168" s="10">
        <f t="shared" si="10"/>
        <v>43527.3</v>
      </c>
      <c r="S168" s="10">
        <f t="shared" si="11"/>
        <v>43532.100000000006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 s="6">
        <f t="shared" si="9"/>
        <v>74</v>
      </c>
      <c r="J169" t="s">
        <v>24</v>
      </c>
      <c r="K169" t="s">
        <v>25</v>
      </c>
      <c r="L169">
        <v>1370840400</v>
      </c>
      <c r="M169">
        <v>1371704400</v>
      </c>
      <c r="N169" t="b">
        <v>0</v>
      </c>
      <c r="O169" t="b">
        <v>0</v>
      </c>
      <c r="P169" t="s">
        <v>2018</v>
      </c>
      <c r="Q169" t="s">
        <v>2019</v>
      </c>
      <c r="R169" s="10">
        <f t="shared" si="10"/>
        <v>44608.45</v>
      </c>
      <c r="S169" s="10">
        <f t="shared" si="11"/>
        <v>44620.45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t="b">
        <v>0</v>
      </c>
      <c r="O170" t="b">
        <v>1</v>
      </c>
      <c r="P170" t="s">
        <v>2014</v>
      </c>
      <c r="Q170" t="s">
        <v>2024</v>
      </c>
      <c r="R170" s="10">
        <f t="shared" si="10"/>
        <v>47108.100000000006</v>
      </c>
      <c r="S170" s="10">
        <f t="shared" si="11"/>
        <v>47135.649999999994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 s="6">
        <f t="shared" si="9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 t="s">
        <v>2020</v>
      </c>
      <c r="Q171" t="s">
        <v>2031</v>
      </c>
      <c r="R171" s="10">
        <f t="shared" si="10"/>
        <v>44178.850000000006</v>
      </c>
      <c r="S171" s="10">
        <f t="shared" si="11"/>
        <v>44212.45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 t="s">
        <v>2014</v>
      </c>
      <c r="Q172" t="s">
        <v>2024</v>
      </c>
      <c r="R172" s="10">
        <f t="shared" si="10"/>
        <v>46426.45</v>
      </c>
      <c r="S172" s="10">
        <f t="shared" si="11"/>
        <v>46434.850000000006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 t="s">
        <v>2026</v>
      </c>
      <c r="Q173" t="s">
        <v>2038</v>
      </c>
      <c r="R173" s="10">
        <f t="shared" si="10"/>
        <v>44948.05</v>
      </c>
      <c r="S173" s="10">
        <f t="shared" si="11"/>
        <v>44974.45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 t="s">
        <v>2020</v>
      </c>
      <c r="Q174" t="s">
        <v>2021</v>
      </c>
      <c r="R174" s="10">
        <f t="shared" si="10"/>
        <v>45093.25</v>
      </c>
      <c r="S174" s="10">
        <f t="shared" si="11"/>
        <v>45111.25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 s="6">
        <f t="shared" si="9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 t="s">
        <v>2018</v>
      </c>
      <c r="Q175" t="s">
        <v>2019</v>
      </c>
      <c r="R175" s="10">
        <f t="shared" si="10"/>
        <v>44580.850000000006</v>
      </c>
      <c r="S175" s="10">
        <f t="shared" si="11"/>
        <v>44588.05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 s="6">
        <f t="shared" si="9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 t="s">
        <v>2016</v>
      </c>
      <c r="Q176" t="s">
        <v>2025</v>
      </c>
      <c r="R176" s="10">
        <f t="shared" si="10"/>
        <v>45624.850000000006</v>
      </c>
      <c r="S176" s="10">
        <f t="shared" si="11"/>
        <v>45626.05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 t="s">
        <v>2018</v>
      </c>
      <c r="Q177" t="s">
        <v>2019</v>
      </c>
      <c r="R177" s="10">
        <f t="shared" si="10"/>
        <v>46022.05</v>
      </c>
      <c r="S177" s="10">
        <f t="shared" si="11"/>
        <v>46044.850000000006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 t="s">
        <v>2018</v>
      </c>
      <c r="Q178" t="s">
        <v>2019</v>
      </c>
      <c r="R178" s="10">
        <f t="shared" si="10"/>
        <v>46025.649999999994</v>
      </c>
      <c r="S178" s="10">
        <f t="shared" si="11"/>
        <v>46036.45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 s="6">
        <f t="shared" si="9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 t="s">
        <v>2018</v>
      </c>
      <c r="Q179" t="s">
        <v>2019</v>
      </c>
      <c r="R179" s="10">
        <f t="shared" si="10"/>
        <v>43482.899999999994</v>
      </c>
      <c r="S179" s="10">
        <f t="shared" si="11"/>
        <v>43512.899999999994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 t="s">
        <v>2012</v>
      </c>
      <c r="Q180" t="s">
        <v>2013</v>
      </c>
      <c r="R180" s="10">
        <f t="shared" si="10"/>
        <v>46485.25</v>
      </c>
      <c r="S180" s="10">
        <f t="shared" si="11"/>
        <v>46496.05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2018</v>
      </c>
      <c r="Q181" t="s">
        <v>2019</v>
      </c>
      <c r="R181" s="10">
        <f t="shared" si="10"/>
        <v>44506.45</v>
      </c>
      <c r="S181" s="10">
        <f t="shared" si="11"/>
        <v>44507.649999999994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 s="6">
        <f t="shared" si="9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t="b">
        <v>0</v>
      </c>
      <c r="O182" t="b">
        <v>0</v>
      </c>
      <c r="P182" t="s">
        <v>2016</v>
      </c>
      <c r="Q182" t="s">
        <v>2025</v>
      </c>
      <c r="R182" s="10">
        <f t="shared" si="10"/>
        <v>43197.25</v>
      </c>
      <c r="S182" s="10">
        <f t="shared" si="11"/>
        <v>43203.25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 t="s">
        <v>2016</v>
      </c>
      <c r="Q183" t="s">
        <v>2017</v>
      </c>
      <c r="R183" s="10">
        <f t="shared" si="10"/>
        <v>46500.850000000006</v>
      </c>
      <c r="S183" s="10">
        <f t="shared" si="11"/>
        <v>46522.45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 s="6">
        <f t="shared" si="9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t="b">
        <v>0</v>
      </c>
      <c r="O184" t="b">
        <v>0</v>
      </c>
      <c r="P184" t="s">
        <v>2018</v>
      </c>
      <c r="Q184" t="s">
        <v>2019</v>
      </c>
      <c r="R184" s="10">
        <f t="shared" si="10"/>
        <v>47243.649999999994</v>
      </c>
      <c r="S184" s="10">
        <f t="shared" si="11"/>
        <v>47262.850000000006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2014</v>
      </c>
      <c r="Q185" t="s">
        <v>2015</v>
      </c>
      <c r="R185" s="10">
        <f t="shared" si="10"/>
        <v>43402.45</v>
      </c>
      <c r="S185" s="10">
        <f t="shared" si="11"/>
        <v>43418.05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 s="6">
        <f t="shared" si="9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 t="s">
        <v>2018</v>
      </c>
      <c r="Q186" t="s">
        <v>2019</v>
      </c>
      <c r="R186" s="10">
        <f t="shared" si="10"/>
        <v>47192.05</v>
      </c>
      <c r="S186" s="10">
        <f t="shared" si="11"/>
        <v>47193.25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 t="s">
        <v>2020</v>
      </c>
      <c r="Q187" t="s">
        <v>2039</v>
      </c>
      <c r="R187" s="10">
        <f t="shared" si="10"/>
        <v>46766.05</v>
      </c>
      <c r="S187" s="10">
        <f t="shared" si="11"/>
        <v>46779.25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 t="s">
        <v>2018</v>
      </c>
      <c r="Q188" t="s">
        <v>2019</v>
      </c>
      <c r="R188" s="10">
        <f t="shared" si="10"/>
        <v>45024.850000000006</v>
      </c>
      <c r="S188" s="10">
        <f t="shared" si="11"/>
        <v>45042.850000000006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2020</v>
      </c>
      <c r="Q189" t="s">
        <v>2031</v>
      </c>
      <c r="R189" s="10">
        <f t="shared" si="10"/>
        <v>44480.100000000006</v>
      </c>
      <c r="S189" s="10">
        <f t="shared" si="11"/>
        <v>44513.649999999994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94</v>
      </c>
      <c r="K190" t="s">
        <v>95</v>
      </c>
      <c r="L190">
        <v>1417500000</v>
      </c>
      <c r="M190">
        <v>1417586400</v>
      </c>
      <c r="N190" t="b">
        <v>0</v>
      </c>
      <c r="O190" t="b">
        <v>0</v>
      </c>
      <c r="P190" t="s">
        <v>2018</v>
      </c>
      <c r="Q190" t="s">
        <v>2019</v>
      </c>
      <c r="R190" s="10">
        <f t="shared" si="10"/>
        <v>45256.5</v>
      </c>
      <c r="S190" s="10">
        <f t="shared" si="11"/>
        <v>45257.7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 s="6">
        <f t="shared" si="9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 t="s">
        <v>2018</v>
      </c>
      <c r="Q191" t="s">
        <v>2019</v>
      </c>
      <c r="R191" s="10">
        <f t="shared" si="10"/>
        <v>45806.100000000006</v>
      </c>
      <c r="S191" s="10">
        <f t="shared" si="11"/>
        <v>45806.100000000006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 t="s">
        <v>2018</v>
      </c>
      <c r="Q192" t="s">
        <v>2019</v>
      </c>
      <c r="R192" s="10">
        <f t="shared" si="10"/>
        <v>44601.25</v>
      </c>
      <c r="S192" s="10">
        <f t="shared" si="11"/>
        <v>44602.45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t="b">
        <v>0</v>
      </c>
      <c r="O193" t="b">
        <v>0</v>
      </c>
      <c r="P193" t="s">
        <v>2018</v>
      </c>
      <c r="Q193" t="s">
        <v>2019</v>
      </c>
      <c r="R193" s="10">
        <f t="shared" si="10"/>
        <v>47129.649999999994</v>
      </c>
      <c r="S193" s="10">
        <f t="shared" si="11"/>
        <v>47133.25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 t="s">
        <v>2014</v>
      </c>
      <c r="Q194" t="s">
        <v>2015</v>
      </c>
      <c r="R194" s="10">
        <f t="shared" si="10"/>
        <v>45066.850000000006</v>
      </c>
      <c r="S194" s="10">
        <f t="shared" si="11"/>
        <v>45071.649999999994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ref="F195:F258" si="12">(E195/D195)</f>
        <v>0.45636363636363636</v>
      </c>
      <c r="G195" t="s">
        <v>14</v>
      </c>
      <c r="H195">
        <v>65</v>
      </c>
      <c r="I195" s="6">
        <f t="shared" ref="I195:I258" si="13">IF(H195=0,"No Backers", E195/H195)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 t="s">
        <v>2014</v>
      </c>
      <c r="Q195" t="s">
        <v>2024</v>
      </c>
      <c r="R195" s="10">
        <f t="shared" ref="R195:R258" si="14">(((L195/50)/60)/24)+DATE(1970,1,1)</f>
        <v>46724.05</v>
      </c>
      <c r="S195" s="10">
        <f t="shared" ref="S195:S258" si="15">(((M195/50)/60)/24)+DATE(1970,1,1)</f>
        <v>46728.850000000006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 s="6">
        <f t="shared" si="13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 t="s">
        <v>2014</v>
      </c>
      <c r="Q196" t="s">
        <v>2036</v>
      </c>
      <c r="R196" s="10">
        <f t="shared" si="14"/>
        <v>45599.649999999994</v>
      </c>
      <c r="S196" s="10">
        <f t="shared" si="15"/>
        <v>45618.850000000006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 s="6">
        <f t="shared" si="13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 t="s">
        <v>2014</v>
      </c>
      <c r="Q197" t="s">
        <v>2022</v>
      </c>
      <c r="R197" s="10">
        <f t="shared" si="14"/>
        <v>46858.45</v>
      </c>
      <c r="S197" s="10">
        <f t="shared" si="15"/>
        <v>46866.850000000006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32</v>
      </c>
      <c r="K198" t="s">
        <v>33</v>
      </c>
      <c r="L198">
        <v>1472878800</v>
      </c>
      <c r="M198">
        <v>1474520400</v>
      </c>
      <c r="N198" t="b">
        <v>0</v>
      </c>
      <c r="O198" t="b">
        <v>0</v>
      </c>
      <c r="P198" t="s">
        <v>2016</v>
      </c>
      <c r="Q198" t="s">
        <v>2025</v>
      </c>
      <c r="R198" s="10">
        <f t="shared" si="14"/>
        <v>46025.649999999994</v>
      </c>
      <c r="S198" s="10">
        <f t="shared" si="15"/>
        <v>46048.45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 s="6">
        <f t="shared" si="13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 t="s">
        <v>2020</v>
      </c>
      <c r="Q199" t="s">
        <v>2023</v>
      </c>
      <c r="R199" s="10">
        <f t="shared" si="14"/>
        <v>46377.25</v>
      </c>
      <c r="S199" s="10">
        <f t="shared" si="15"/>
        <v>46394.05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 t="s">
        <v>2014</v>
      </c>
      <c r="Q200" t="s">
        <v>2022</v>
      </c>
      <c r="R200" s="10">
        <f t="shared" si="14"/>
        <v>43361.649999999994</v>
      </c>
      <c r="S200" s="10">
        <f t="shared" si="15"/>
        <v>43396.45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 t="s">
        <v>2014</v>
      </c>
      <c r="Q201" t="s">
        <v>2015</v>
      </c>
      <c r="R201" s="10">
        <f t="shared" si="14"/>
        <v>45516.850000000006</v>
      </c>
      <c r="S201" s="10">
        <f t="shared" si="15"/>
        <v>45521.649999999994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2018</v>
      </c>
      <c r="Q202" t="s">
        <v>2019</v>
      </c>
      <c r="R202" s="10">
        <f t="shared" si="14"/>
        <v>43200.850000000006</v>
      </c>
      <c r="S202" s="10">
        <f t="shared" si="15"/>
        <v>43214.05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 s="6">
        <f t="shared" si="13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 t="s">
        <v>2016</v>
      </c>
      <c r="Q203" t="s">
        <v>2017</v>
      </c>
      <c r="R203" s="10">
        <f t="shared" si="14"/>
        <v>45100.45</v>
      </c>
      <c r="S203" s="10">
        <f t="shared" si="15"/>
        <v>45122.05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 s="6">
        <f t="shared" si="13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 t="s">
        <v>2012</v>
      </c>
      <c r="Q204" t="s">
        <v>2013</v>
      </c>
      <c r="R204" s="10">
        <f t="shared" si="14"/>
        <v>43868.05</v>
      </c>
      <c r="S204" s="10">
        <f t="shared" si="15"/>
        <v>43872.850000000006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 s="6">
        <f t="shared" si="13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t="b">
        <v>0</v>
      </c>
      <c r="O205" t="b">
        <v>0</v>
      </c>
      <c r="P205" t="s">
        <v>2018</v>
      </c>
      <c r="Q205" t="s">
        <v>2019</v>
      </c>
      <c r="R205" s="10">
        <f t="shared" si="14"/>
        <v>46188.899999999994</v>
      </c>
      <c r="S205" s="10">
        <f t="shared" si="15"/>
        <v>46191.3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 t="s">
        <v>2014</v>
      </c>
      <c r="Q206" t="s">
        <v>2037</v>
      </c>
      <c r="R206" s="10">
        <f t="shared" si="14"/>
        <v>43649.649999999994</v>
      </c>
      <c r="S206" s="10">
        <f t="shared" si="15"/>
        <v>43661.649999999994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 s="6">
        <f t="shared" si="13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 t="s">
        <v>2018</v>
      </c>
      <c r="Q207" t="s">
        <v>2019</v>
      </c>
      <c r="R207" s="10">
        <f t="shared" si="14"/>
        <v>46954.45</v>
      </c>
      <c r="S207" s="10">
        <f t="shared" si="15"/>
        <v>46968.850000000006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 s="6">
        <f t="shared" si="13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 t="s">
        <v>2026</v>
      </c>
      <c r="Q208" t="s">
        <v>2032</v>
      </c>
      <c r="R208" s="10">
        <f t="shared" si="14"/>
        <v>43169.7</v>
      </c>
      <c r="S208" s="10">
        <f t="shared" si="15"/>
        <v>43180.5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 s="6">
        <f t="shared" si="13"/>
        <v>99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 t="s">
        <v>2014</v>
      </c>
      <c r="Q209" t="s">
        <v>2015</v>
      </c>
      <c r="R209" s="10">
        <f t="shared" si="14"/>
        <v>46894.45</v>
      </c>
      <c r="S209" s="10">
        <f t="shared" si="15"/>
        <v>46918.45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 s="6">
        <f t="shared" si="13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 t="s">
        <v>2020</v>
      </c>
      <c r="Q210" t="s">
        <v>2021</v>
      </c>
      <c r="R210" s="10">
        <f t="shared" si="14"/>
        <v>46544.100000000006</v>
      </c>
      <c r="S210" s="10">
        <f t="shared" si="15"/>
        <v>46572.899999999994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 s="6">
        <f t="shared" si="13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t="b">
        <v>0</v>
      </c>
      <c r="O211" t="b">
        <v>0</v>
      </c>
      <c r="P211" t="s">
        <v>2020</v>
      </c>
      <c r="Q211" t="s">
        <v>2021</v>
      </c>
      <c r="R211" s="10">
        <f t="shared" si="14"/>
        <v>45881.649999999994</v>
      </c>
      <c r="S211" s="10">
        <f t="shared" si="15"/>
        <v>45890.05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t="b">
        <v>0</v>
      </c>
      <c r="O212" t="b">
        <v>0</v>
      </c>
      <c r="P212" t="s">
        <v>2020</v>
      </c>
      <c r="Q212" t="s">
        <v>2042</v>
      </c>
      <c r="R212" s="10">
        <f t="shared" si="14"/>
        <v>46242.899999999994</v>
      </c>
      <c r="S212" s="10">
        <f t="shared" si="15"/>
        <v>46275.25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 t="s">
        <v>2018</v>
      </c>
      <c r="Q213" t="s">
        <v>2019</v>
      </c>
      <c r="R213" s="10">
        <f t="shared" si="14"/>
        <v>44702.05</v>
      </c>
      <c r="S213" s="10">
        <f t="shared" si="15"/>
        <v>44730.850000000006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 s="6">
        <f t="shared" si="13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 t="s">
        <v>2018</v>
      </c>
      <c r="Q214" t="s">
        <v>2019</v>
      </c>
      <c r="R214" s="10">
        <f t="shared" si="14"/>
        <v>47463.3</v>
      </c>
      <c r="S214" s="10">
        <f t="shared" si="15"/>
        <v>47518.5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 s="6">
        <f t="shared" si="13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 t="s">
        <v>2014</v>
      </c>
      <c r="Q215" t="s">
        <v>2024</v>
      </c>
      <c r="R215" s="10">
        <f t="shared" si="14"/>
        <v>43472.05</v>
      </c>
      <c r="S215" s="10">
        <f t="shared" si="15"/>
        <v>43481.7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 s="6">
        <f t="shared" si="13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 t="s">
        <v>2014</v>
      </c>
      <c r="Q216" t="s">
        <v>2015</v>
      </c>
      <c r="R216" s="10">
        <f t="shared" si="14"/>
        <v>43377.25</v>
      </c>
      <c r="S216" s="10">
        <f t="shared" si="15"/>
        <v>43384.45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 t="s">
        <v>2018</v>
      </c>
      <c r="Q217" t="s">
        <v>2019</v>
      </c>
      <c r="R217" s="10">
        <f t="shared" si="14"/>
        <v>47097.3</v>
      </c>
      <c r="S217" s="10">
        <f t="shared" si="15"/>
        <v>47099.7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 s="6">
        <f t="shared" si="13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 t="s">
        <v>2018</v>
      </c>
      <c r="Q218" t="s">
        <v>2019</v>
      </c>
      <c r="R218" s="10">
        <f t="shared" si="14"/>
        <v>43929.3</v>
      </c>
      <c r="S218" s="10">
        <f t="shared" si="15"/>
        <v>43931.7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 t="s">
        <v>2020</v>
      </c>
      <c r="Q219" t="s">
        <v>2042</v>
      </c>
      <c r="R219" s="10">
        <f t="shared" si="14"/>
        <v>47186.05</v>
      </c>
      <c r="S219" s="10">
        <f t="shared" si="15"/>
        <v>47196.850000000006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 s="6">
        <f t="shared" si="13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t="b">
        <v>0</v>
      </c>
      <c r="O220" t="b">
        <v>1</v>
      </c>
      <c r="P220" t="s">
        <v>2020</v>
      </c>
      <c r="Q220" t="s">
        <v>2031</v>
      </c>
      <c r="R220" s="10">
        <f t="shared" si="14"/>
        <v>43916.100000000006</v>
      </c>
      <c r="S220" s="10">
        <f t="shared" si="15"/>
        <v>43956.899999999994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 s="6">
        <f t="shared" si="13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 t="s">
        <v>2020</v>
      </c>
      <c r="Q221" t="s">
        <v>2028</v>
      </c>
      <c r="R221" s="10">
        <f t="shared" si="14"/>
        <v>44250.850000000006</v>
      </c>
      <c r="S221" s="10">
        <f t="shared" si="15"/>
        <v>44265.25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 t="s">
        <v>2018</v>
      </c>
      <c r="Q222" t="s">
        <v>2019</v>
      </c>
      <c r="R222" s="10">
        <f t="shared" si="14"/>
        <v>43756.45</v>
      </c>
      <c r="S222" s="10">
        <f t="shared" si="15"/>
        <v>43778.05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 t="s">
        <v>2012</v>
      </c>
      <c r="Q223" t="s">
        <v>2013</v>
      </c>
      <c r="R223" s="10">
        <f t="shared" si="14"/>
        <v>44183.649999999994</v>
      </c>
      <c r="S223" s="10">
        <f t="shared" si="15"/>
        <v>44186.05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 s="6">
        <f t="shared" si="13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 t="s">
        <v>2033</v>
      </c>
      <c r="Q224" t="s">
        <v>2034</v>
      </c>
      <c r="R224" s="10">
        <f t="shared" si="14"/>
        <v>45183.25</v>
      </c>
      <c r="S224" s="10">
        <f t="shared" si="15"/>
        <v>45184.45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 t="s">
        <v>2018</v>
      </c>
      <c r="Q225" t="s">
        <v>2019</v>
      </c>
      <c r="R225" s="10">
        <f t="shared" si="14"/>
        <v>45820.45</v>
      </c>
      <c r="S225" s="10">
        <f t="shared" si="15"/>
        <v>45837.25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 s="6">
        <f t="shared" si="13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 t="s">
        <v>2020</v>
      </c>
      <c r="Q226" t="s">
        <v>2042</v>
      </c>
      <c r="R226" s="10">
        <f t="shared" si="14"/>
        <v>45173.649999999994</v>
      </c>
      <c r="S226" s="10">
        <f t="shared" si="15"/>
        <v>45227.7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 s="6">
        <f t="shared" si="13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 t="s">
        <v>2014</v>
      </c>
      <c r="Q227" t="s">
        <v>2015</v>
      </c>
      <c r="R227" s="10">
        <f t="shared" si="14"/>
        <v>45000.850000000006</v>
      </c>
      <c r="S227" s="10">
        <f t="shared" si="15"/>
        <v>45000.850000000006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 s="6">
        <f t="shared" si="13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 t="s">
        <v>2033</v>
      </c>
      <c r="Q228" t="s">
        <v>2034</v>
      </c>
      <c r="R228" s="10">
        <f t="shared" si="14"/>
        <v>43217.649999999994</v>
      </c>
      <c r="S228" s="10">
        <f t="shared" si="15"/>
        <v>43262.05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 s="6">
        <f t="shared" si="13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 t="s">
        <v>2029</v>
      </c>
      <c r="Q229" t="s">
        <v>2040</v>
      </c>
      <c r="R229" s="10">
        <f t="shared" si="14"/>
        <v>45453.25</v>
      </c>
      <c r="S229" s="10">
        <f t="shared" si="15"/>
        <v>45460.45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 s="6">
        <f t="shared" si="13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 t="s">
        <v>2020</v>
      </c>
      <c r="Q230" t="s">
        <v>2028</v>
      </c>
      <c r="R230" s="10">
        <f t="shared" si="14"/>
        <v>46022.05</v>
      </c>
      <c r="S230" s="10">
        <f t="shared" si="15"/>
        <v>46052.05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 s="6">
        <f t="shared" si="13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 t="s">
        <v>2029</v>
      </c>
      <c r="Q231" t="s">
        <v>2040</v>
      </c>
      <c r="R231" s="10">
        <f t="shared" si="14"/>
        <v>46350.850000000006</v>
      </c>
      <c r="S231" s="10">
        <f t="shared" si="15"/>
        <v>46408.45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 s="6">
        <f t="shared" si="13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 t="s">
        <v>2029</v>
      </c>
      <c r="Q232" t="s">
        <v>2030</v>
      </c>
      <c r="R232" s="10">
        <f t="shared" si="14"/>
        <v>47452.5</v>
      </c>
      <c r="S232" s="10">
        <f t="shared" si="15"/>
        <v>47452.5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 s="6">
        <f t="shared" si="13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 t="s">
        <v>2018</v>
      </c>
      <c r="Q233" t="s">
        <v>2019</v>
      </c>
      <c r="R233" s="10">
        <f t="shared" si="14"/>
        <v>44584.45</v>
      </c>
      <c r="S233" s="10">
        <f t="shared" si="15"/>
        <v>44654.05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 s="6">
        <f t="shared" si="13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 t="s">
        <v>2018</v>
      </c>
      <c r="Q234" t="s">
        <v>2019</v>
      </c>
      <c r="R234" s="10">
        <f t="shared" si="14"/>
        <v>45977.649999999994</v>
      </c>
      <c r="S234" s="10">
        <f t="shared" si="15"/>
        <v>45978.850000000006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 s="6">
        <f t="shared" si="13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 t="s">
        <v>2020</v>
      </c>
      <c r="Q235" t="s">
        <v>2028</v>
      </c>
      <c r="R235" s="10">
        <f t="shared" si="14"/>
        <v>43733.649999999994</v>
      </c>
      <c r="S235" s="10">
        <f t="shared" si="15"/>
        <v>43752.850000000006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 s="6">
        <f t="shared" si="13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t="b">
        <v>0</v>
      </c>
      <c r="O236" t="b">
        <v>1</v>
      </c>
      <c r="P236" t="s">
        <v>2029</v>
      </c>
      <c r="Q236" t="s">
        <v>2030</v>
      </c>
      <c r="R236" s="10">
        <f t="shared" si="14"/>
        <v>46449.25</v>
      </c>
      <c r="S236" s="10">
        <f t="shared" si="15"/>
        <v>46457.649999999994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 t="s">
        <v>2020</v>
      </c>
      <c r="Q237" t="s">
        <v>2028</v>
      </c>
      <c r="R237" s="10">
        <f t="shared" si="14"/>
        <v>46221.3</v>
      </c>
      <c r="S237" s="10">
        <f t="shared" si="15"/>
        <v>46227.3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t="b">
        <v>0</v>
      </c>
      <c r="O238" t="b">
        <v>1</v>
      </c>
      <c r="P238" t="s">
        <v>2014</v>
      </c>
      <c r="Q238" t="s">
        <v>2015</v>
      </c>
      <c r="R238" s="10">
        <f t="shared" si="14"/>
        <v>47255.649999999994</v>
      </c>
      <c r="S238" s="10">
        <f t="shared" si="15"/>
        <v>47264.05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 s="6">
        <f t="shared" si="13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 t="s">
        <v>2020</v>
      </c>
      <c r="Q239" t="s">
        <v>2028</v>
      </c>
      <c r="R239" s="10">
        <f t="shared" si="14"/>
        <v>44991.25</v>
      </c>
      <c r="S239" s="10">
        <f t="shared" si="15"/>
        <v>44993.649999999994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 s="6">
        <f t="shared" si="13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t="b">
        <v>0</v>
      </c>
      <c r="O240" t="b">
        <v>1</v>
      </c>
      <c r="P240" t="s">
        <v>2018</v>
      </c>
      <c r="Q240" t="s">
        <v>2019</v>
      </c>
      <c r="R240" s="10">
        <f t="shared" si="14"/>
        <v>46586.100000000006</v>
      </c>
      <c r="S240" s="10">
        <f t="shared" si="15"/>
        <v>46616.100000000006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 t="s">
        <v>2016</v>
      </c>
      <c r="Q241" t="s">
        <v>2025</v>
      </c>
      <c r="R241" s="10">
        <f t="shared" si="14"/>
        <v>45580.45</v>
      </c>
      <c r="S241" s="10">
        <f t="shared" si="15"/>
        <v>45585.25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 s="6">
        <f t="shared" si="13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 t="s">
        <v>2018</v>
      </c>
      <c r="Q242" t="s">
        <v>2019</v>
      </c>
      <c r="R242" s="10">
        <f t="shared" si="14"/>
        <v>43361.649999999994</v>
      </c>
      <c r="S242" s="10">
        <f t="shared" si="15"/>
        <v>43362.850000000006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 s="6">
        <f t="shared" si="13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t="b">
        <v>0</v>
      </c>
      <c r="O243" t="b">
        <v>1</v>
      </c>
      <c r="P243" t="s">
        <v>2026</v>
      </c>
      <c r="Q243" t="s">
        <v>2027</v>
      </c>
      <c r="R243" s="10">
        <f t="shared" si="14"/>
        <v>44976.850000000006</v>
      </c>
      <c r="S243" s="10">
        <f t="shared" si="15"/>
        <v>44988.850000000006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 s="6">
        <f t="shared" si="13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 t="s">
        <v>2014</v>
      </c>
      <c r="Q244" t="s">
        <v>2015</v>
      </c>
      <c r="R244" s="10">
        <f t="shared" si="14"/>
        <v>46324.45</v>
      </c>
      <c r="S244" s="10">
        <f t="shared" si="15"/>
        <v>46336.45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 s="6">
        <f t="shared" si="13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 t="s">
        <v>2018</v>
      </c>
      <c r="Q245" t="s">
        <v>2019</v>
      </c>
      <c r="R245" s="10">
        <f t="shared" si="14"/>
        <v>46682.100000000006</v>
      </c>
      <c r="S245" s="10">
        <f t="shared" si="15"/>
        <v>46685.7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 s="6">
        <f t="shared" si="13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 t="s">
        <v>2018</v>
      </c>
      <c r="Q246" t="s">
        <v>2019</v>
      </c>
      <c r="R246" s="10">
        <f t="shared" si="14"/>
        <v>45087.25</v>
      </c>
      <c r="S246" s="10">
        <f t="shared" si="15"/>
        <v>45149.649999999994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 s="6">
        <f t="shared" si="13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 t="s">
        <v>2018</v>
      </c>
      <c r="Q247" t="s">
        <v>2019</v>
      </c>
      <c r="R247" s="10">
        <f t="shared" si="14"/>
        <v>44969.649999999994</v>
      </c>
      <c r="S247" s="10">
        <f t="shared" si="15"/>
        <v>44970.850000000006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 s="6">
        <f t="shared" si="13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 t="s">
        <v>2016</v>
      </c>
      <c r="Q248" t="s">
        <v>2017</v>
      </c>
      <c r="R248" s="10">
        <f t="shared" si="14"/>
        <v>44675.649999999994</v>
      </c>
      <c r="S248" s="10">
        <f t="shared" si="15"/>
        <v>44680.45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 s="6">
        <f t="shared" si="13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 t="s">
        <v>2026</v>
      </c>
      <c r="Q249" t="s">
        <v>2032</v>
      </c>
      <c r="R249" s="10">
        <f t="shared" si="14"/>
        <v>46157.7</v>
      </c>
      <c r="S249" s="10">
        <f t="shared" si="15"/>
        <v>46175.7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 s="6">
        <f t="shared" si="13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t="b">
        <v>0</v>
      </c>
      <c r="O250" t="b">
        <v>0</v>
      </c>
      <c r="P250" t="s">
        <v>2029</v>
      </c>
      <c r="Q250" t="s">
        <v>2040</v>
      </c>
      <c r="R250" s="10">
        <f t="shared" si="14"/>
        <v>45291.3</v>
      </c>
      <c r="S250" s="10">
        <f t="shared" si="15"/>
        <v>45297.3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 s="6">
        <f t="shared" si="13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 t="s">
        <v>2026</v>
      </c>
      <c r="Q251" t="s">
        <v>2038</v>
      </c>
      <c r="R251" s="10">
        <f t="shared" si="14"/>
        <v>45293.7</v>
      </c>
      <c r="S251" s="10">
        <f t="shared" si="15"/>
        <v>45302.100000000006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 t="s">
        <v>2014</v>
      </c>
      <c r="Q252" t="s">
        <v>2015</v>
      </c>
      <c r="R252" s="10">
        <f t="shared" si="14"/>
        <v>43130.100000000006</v>
      </c>
      <c r="S252" s="10">
        <f t="shared" si="15"/>
        <v>43172.100000000006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 t="s">
        <v>2018</v>
      </c>
      <c r="Q253" t="s">
        <v>2019</v>
      </c>
      <c r="R253" s="10">
        <f t="shared" si="14"/>
        <v>44388.899999999994</v>
      </c>
      <c r="S253" s="10">
        <f t="shared" si="15"/>
        <v>44391.3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 s="6">
        <f t="shared" si="13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 t="s">
        <v>2018</v>
      </c>
      <c r="Q254" t="s">
        <v>2019</v>
      </c>
      <c r="R254" s="10">
        <f t="shared" si="14"/>
        <v>44772.850000000006</v>
      </c>
      <c r="S254" s="10">
        <f t="shared" si="15"/>
        <v>44778.850000000006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2020</v>
      </c>
      <c r="Q255" t="s">
        <v>2023</v>
      </c>
      <c r="R255" s="10">
        <f t="shared" si="14"/>
        <v>43655.649999999994</v>
      </c>
      <c r="S255" s="10">
        <f t="shared" si="15"/>
        <v>43670.05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 s="6">
        <f t="shared" si="13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 t="s">
        <v>2026</v>
      </c>
      <c r="Q256" t="s">
        <v>2027</v>
      </c>
      <c r="R256" s="10">
        <f t="shared" si="14"/>
        <v>46230.899999999994</v>
      </c>
      <c r="S256" s="10">
        <f t="shared" si="15"/>
        <v>46233.3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 s="6">
        <f t="shared" si="13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 t="s">
        <v>2014</v>
      </c>
      <c r="Q257" t="s">
        <v>2015</v>
      </c>
      <c r="R257" s="10">
        <f t="shared" si="14"/>
        <v>43594.5</v>
      </c>
      <c r="S257" s="10">
        <f t="shared" si="15"/>
        <v>43600.5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t="b">
        <v>0</v>
      </c>
      <c r="O258" t="b">
        <v>0</v>
      </c>
      <c r="P258" t="s">
        <v>2014</v>
      </c>
      <c r="Q258" t="s">
        <v>2015</v>
      </c>
      <c r="R258" s="10">
        <f t="shared" si="14"/>
        <v>45758.100000000006</v>
      </c>
      <c r="S258" s="10">
        <f t="shared" si="15"/>
        <v>45802.5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ref="F259:F322" si="16">(E259/D259)</f>
        <v>1.46</v>
      </c>
      <c r="G259" t="s">
        <v>19</v>
      </c>
      <c r="H259">
        <v>92</v>
      </c>
      <c r="I259" s="6">
        <f t="shared" ref="I259:I322" si="17">IF(H259=0,"No Backers", E259/H259)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 t="s">
        <v>2018</v>
      </c>
      <c r="Q259" t="s">
        <v>2019</v>
      </c>
      <c r="R259" s="10">
        <f t="shared" ref="R259:R322" si="18">(((L259/50)/60)/24)+DATE(1970,1,1)</f>
        <v>44492.100000000006</v>
      </c>
      <c r="S259" s="10">
        <f t="shared" ref="S259:S322" si="19">(((M259/50)/60)/24)+DATE(1970,1,1)</f>
        <v>44508.850000000006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 s="6">
        <f t="shared" si="17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 t="s">
        <v>2018</v>
      </c>
      <c r="Q260" t="s">
        <v>2019</v>
      </c>
      <c r="R260" s="10">
        <f t="shared" si="18"/>
        <v>46140.899999999994</v>
      </c>
      <c r="S260" s="10">
        <f t="shared" si="19"/>
        <v>46164.899999999994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 s="6">
        <f t="shared" si="17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 t="s">
        <v>2033</v>
      </c>
      <c r="Q261" t="s">
        <v>2034</v>
      </c>
      <c r="R261" s="10">
        <f t="shared" si="18"/>
        <v>44387.7</v>
      </c>
      <c r="S261" s="10">
        <f t="shared" si="19"/>
        <v>44410.5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 s="6">
        <f t="shared" si="17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 t="s">
        <v>2014</v>
      </c>
      <c r="Q262" t="s">
        <v>2015</v>
      </c>
      <c r="R262" s="10">
        <f t="shared" si="18"/>
        <v>44302.45</v>
      </c>
      <c r="S262" s="10">
        <f t="shared" si="19"/>
        <v>44316.850000000006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 t="s">
        <v>2014</v>
      </c>
      <c r="Q263" t="s">
        <v>2015</v>
      </c>
      <c r="R263" s="10">
        <f t="shared" si="18"/>
        <v>43384.45</v>
      </c>
      <c r="S263" s="10">
        <f t="shared" si="19"/>
        <v>43389.25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 s="6">
        <f t="shared" si="17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 t="s">
        <v>2014</v>
      </c>
      <c r="Q264" t="s">
        <v>2024</v>
      </c>
      <c r="R264" s="10">
        <f t="shared" si="18"/>
        <v>43652.05</v>
      </c>
      <c r="S264" s="10">
        <f t="shared" si="19"/>
        <v>43683.25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 s="6">
        <f t="shared" si="17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 t="s">
        <v>2033</v>
      </c>
      <c r="Q265" t="s">
        <v>2034</v>
      </c>
      <c r="R265" s="10">
        <f t="shared" si="18"/>
        <v>43110.899999999994</v>
      </c>
      <c r="S265" s="10">
        <f t="shared" si="19"/>
        <v>43110.899999999994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 s="6">
        <f t="shared" si="17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 t="s">
        <v>2018</v>
      </c>
      <c r="Q266" t="s">
        <v>2019</v>
      </c>
      <c r="R266" s="10">
        <f t="shared" si="18"/>
        <v>44466.899999999994</v>
      </c>
      <c r="S266" s="10">
        <f t="shared" si="19"/>
        <v>44486.100000000006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 s="6">
        <f t="shared" si="17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 t="s">
        <v>2018</v>
      </c>
      <c r="Q267" t="s">
        <v>2019</v>
      </c>
      <c r="R267" s="10">
        <f t="shared" si="18"/>
        <v>45732.899999999994</v>
      </c>
      <c r="S267" s="10">
        <f t="shared" si="19"/>
        <v>45785.7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t="b">
        <v>0</v>
      </c>
      <c r="O268" t="b">
        <v>1</v>
      </c>
      <c r="P268" t="s">
        <v>2014</v>
      </c>
      <c r="Q268" t="s">
        <v>2037</v>
      </c>
      <c r="R268" s="10">
        <f t="shared" si="18"/>
        <v>45226.5</v>
      </c>
      <c r="S268" s="10">
        <f t="shared" si="19"/>
        <v>45266.100000000006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 s="6">
        <f t="shared" si="17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t="b">
        <v>0</v>
      </c>
      <c r="O269" t="b">
        <v>0</v>
      </c>
      <c r="P269" t="s">
        <v>2018</v>
      </c>
      <c r="Q269" t="s">
        <v>2019</v>
      </c>
      <c r="R269" s="10">
        <f t="shared" si="18"/>
        <v>44333.649999999994</v>
      </c>
      <c r="S269" s="10">
        <f t="shared" si="19"/>
        <v>44352.899999999994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 s="6">
        <f t="shared" si="17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 t="s">
        <v>2020</v>
      </c>
      <c r="Q270" t="s">
        <v>2021</v>
      </c>
      <c r="R270" s="10">
        <f t="shared" si="18"/>
        <v>44309.649999999994</v>
      </c>
      <c r="S270" s="10">
        <f t="shared" si="19"/>
        <v>44364.899999999994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 s="6">
        <f t="shared" si="17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 t="s">
        <v>2020</v>
      </c>
      <c r="Q271" t="s">
        <v>2039</v>
      </c>
      <c r="R271" s="10">
        <f t="shared" si="18"/>
        <v>47081.7</v>
      </c>
      <c r="S271" s="10">
        <f t="shared" si="19"/>
        <v>47106.899999999994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 s="6">
        <f t="shared" si="17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 t="s">
        <v>2029</v>
      </c>
      <c r="Q272" t="s">
        <v>2030</v>
      </c>
      <c r="R272" s="10">
        <f t="shared" si="18"/>
        <v>43503.3</v>
      </c>
      <c r="S272" s="10">
        <f t="shared" si="19"/>
        <v>43505.7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 s="6">
        <f t="shared" si="17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 t="s">
        <v>2033</v>
      </c>
      <c r="Q273" t="s">
        <v>2034</v>
      </c>
      <c r="R273" s="10">
        <f t="shared" si="18"/>
        <v>45700.5</v>
      </c>
      <c r="S273" s="10">
        <f t="shared" si="19"/>
        <v>45737.7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 s="6">
        <f t="shared" si="17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 t="s">
        <v>2018</v>
      </c>
      <c r="Q274" t="s">
        <v>2019</v>
      </c>
      <c r="R274" s="10">
        <f t="shared" si="18"/>
        <v>47273.649999999994</v>
      </c>
      <c r="S274" s="10">
        <f t="shared" si="19"/>
        <v>47303.649999999994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2018</v>
      </c>
      <c r="Q275" t="s">
        <v>2019</v>
      </c>
      <c r="R275" s="10">
        <f t="shared" si="18"/>
        <v>46480.45</v>
      </c>
      <c r="S275" s="10">
        <f t="shared" si="19"/>
        <v>46484.05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 t="s">
        <v>2018</v>
      </c>
      <c r="Q276" t="s">
        <v>2019</v>
      </c>
      <c r="R276" s="10">
        <f t="shared" si="18"/>
        <v>46540.5</v>
      </c>
      <c r="S276" s="10">
        <f t="shared" si="19"/>
        <v>46546.5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 s="6">
        <f t="shared" si="17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 t="s">
        <v>2026</v>
      </c>
      <c r="Q277" t="s">
        <v>2038</v>
      </c>
      <c r="R277" s="10">
        <f t="shared" si="18"/>
        <v>47159.649999999994</v>
      </c>
      <c r="S277" s="10">
        <f t="shared" si="19"/>
        <v>47169.25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 t="s">
        <v>2029</v>
      </c>
      <c r="Q278" t="s">
        <v>2030</v>
      </c>
      <c r="R278" s="10">
        <f t="shared" si="18"/>
        <v>44108.05</v>
      </c>
      <c r="S278" s="10">
        <f t="shared" si="19"/>
        <v>44114.05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 s="6">
        <f t="shared" si="17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 t="s">
        <v>2018</v>
      </c>
      <c r="Q279" t="s">
        <v>2019</v>
      </c>
      <c r="R279" s="10">
        <f t="shared" si="18"/>
        <v>43340.05</v>
      </c>
      <c r="S279" s="10">
        <f t="shared" si="19"/>
        <v>43342.45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 s="6">
        <f t="shared" si="17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 t="s">
        <v>2016</v>
      </c>
      <c r="Q280" t="s">
        <v>2017</v>
      </c>
      <c r="R280" s="10">
        <f t="shared" si="18"/>
        <v>44373.3</v>
      </c>
      <c r="S280" s="10">
        <f t="shared" si="19"/>
        <v>44403.3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 s="6">
        <f t="shared" si="17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 t="s">
        <v>2018</v>
      </c>
      <c r="Q281" t="s">
        <v>2019</v>
      </c>
      <c r="R281" s="10">
        <f t="shared" si="18"/>
        <v>46901.649999999994</v>
      </c>
      <c r="S281" s="10">
        <f t="shared" si="19"/>
        <v>46905.25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 s="6">
        <f t="shared" si="17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 t="s">
        <v>2020</v>
      </c>
      <c r="Q282" t="s">
        <v>2028</v>
      </c>
      <c r="R282" s="10">
        <f t="shared" si="18"/>
        <v>46558.5</v>
      </c>
      <c r="S282" s="10">
        <f t="shared" si="19"/>
        <v>46565.7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 t="s">
        <v>2018</v>
      </c>
      <c r="Q283" t="s">
        <v>2019</v>
      </c>
      <c r="R283" s="10">
        <f t="shared" si="18"/>
        <v>44061.3</v>
      </c>
      <c r="S283" s="10">
        <f t="shared" si="19"/>
        <v>44086.45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 s="6">
        <f t="shared" si="17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 t="s">
        <v>2020</v>
      </c>
      <c r="Q284" t="s">
        <v>2039</v>
      </c>
      <c r="R284" s="10">
        <f t="shared" si="18"/>
        <v>46127.7</v>
      </c>
      <c r="S284" s="10">
        <f t="shared" si="19"/>
        <v>46134.899999999994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t="b">
        <v>0</v>
      </c>
      <c r="O285" t="b">
        <v>0</v>
      </c>
      <c r="P285" t="s">
        <v>2014</v>
      </c>
      <c r="Q285" t="s">
        <v>2015</v>
      </c>
      <c r="R285" s="10">
        <f t="shared" si="18"/>
        <v>45910.45</v>
      </c>
      <c r="S285" s="10">
        <f t="shared" si="19"/>
        <v>45916.45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 t="s">
        <v>2016</v>
      </c>
      <c r="Q286" t="s">
        <v>2017</v>
      </c>
      <c r="R286" s="10">
        <f t="shared" si="18"/>
        <v>44122.45</v>
      </c>
      <c r="S286" s="10">
        <f t="shared" si="19"/>
        <v>44128.45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 s="6">
        <f t="shared" si="17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 t="s">
        <v>2018</v>
      </c>
      <c r="Q287" t="s">
        <v>2019</v>
      </c>
      <c r="R287" s="10">
        <f t="shared" si="18"/>
        <v>46034.05</v>
      </c>
      <c r="S287" s="10">
        <f t="shared" si="19"/>
        <v>46079.649999999994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 s="6">
        <f t="shared" si="17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 t="s">
        <v>2018</v>
      </c>
      <c r="Q288" t="s">
        <v>2019</v>
      </c>
      <c r="R288" s="10">
        <f t="shared" si="18"/>
        <v>46122.899999999994</v>
      </c>
      <c r="S288" s="10">
        <f t="shared" si="19"/>
        <v>46131.3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 s="6">
        <f t="shared" si="17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 t="s">
        <v>2014</v>
      </c>
      <c r="Q289" t="s">
        <v>2022</v>
      </c>
      <c r="R289" s="10">
        <f t="shared" si="18"/>
        <v>45432.850000000006</v>
      </c>
      <c r="S289" s="10">
        <f t="shared" si="19"/>
        <v>45432.850000000006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t="b">
        <v>0</v>
      </c>
      <c r="O290" t="b">
        <v>1</v>
      </c>
      <c r="P290" t="s">
        <v>2014</v>
      </c>
      <c r="Q290" t="s">
        <v>2036</v>
      </c>
      <c r="R290" s="10">
        <f t="shared" si="18"/>
        <v>44064.850000000006</v>
      </c>
      <c r="S290" s="10">
        <f t="shared" si="19"/>
        <v>44066.05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2018</v>
      </c>
      <c r="Q291" t="s">
        <v>2019</v>
      </c>
      <c r="R291" s="10">
        <f t="shared" si="18"/>
        <v>45549.25</v>
      </c>
      <c r="S291" s="10">
        <f t="shared" si="19"/>
        <v>45552.850000000006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 t="s">
        <v>2020</v>
      </c>
      <c r="Q292" t="s">
        <v>2021</v>
      </c>
      <c r="R292" s="10">
        <f t="shared" si="18"/>
        <v>44571.25</v>
      </c>
      <c r="S292" s="10">
        <f t="shared" si="19"/>
        <v>44609.649999999994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 s="6">
        <f t="shared" si="17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 t="s">
        <v>2016</v>
      </c>
      <c r="Q293" t="s">
        <v>2017</v>
      </c>
      <c r="R293" s="10">
        <f t="shared" si="18"/>
        <v>43883.649999999994</v>
      </c>
      <c r="S293" s="10">
        <f t="shared" si="19"/>
        <v>43888.45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 t="s">
        <v>2012</v>
      </c>
      <c r="Q294" t="s">
        <v>2013</v>
      </c>
      <c r="R294" s="10">
        <f t="shared" si="18"/>
        <v>44067.25</v>
      </c>
      <c r="S294" s="10">
        <f t="shared" si="19"/>
        <v>44088.850000000006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 s="6">
        <f t="shared" si="17"/>
        <v>33.28125</v>
      </c>
      <c r="J295" t="s">
        <v>94</v>
      </c>
      <c r="K295" t="s">
        <v>95</v>
      </c>
      <c r="L295">
        <v>1286254800</v>
      </c>
      <c r="M295">
        <v>1287032400</v>
      </c>
      <c r="N295" t="b">
        <v>0</v>
      </c>
      <c r="O295" t="b">
        <v>0</v>
      </c>
      <c r="P295" t="s">
        <v>2018</v>
      </c>
      <c r="Q295" t="s">
        <v>2019</v>
      </c>
      <c r="R295" s="10">
        <f t="shared" si="18"/>
        <v>43433.649999999994</v>
      </c>
      <c r="S295" s="10">
        <f t="shared" si="19"/>
        <v>43444.45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 s="6">
        <f t="shared" si="17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 t="s">
        <v>2018</v>
      </c>
      <c r="Q296" t="s">
        <v>2019</v>
      </c>
      <c r="R296" s="10">
        <f t="shared" si="18"/>
        <v>46965.25</v>
      </c>
      <c r="S296" s="10">
        <f t="shared" si="19"/>
        <v>46979.7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t="b">
        <v>0</v>
      </c>
      <c r="O297" t="b">
        <v>0</v>
      </c>
      <c r="P297" t="s">
        <v>2018</v>
      </c>
      <c r="Q297" t="s">
        <v>2019</v>
      </c>
      <c r="R297" s="10">
        <f t="shared" si="18"/>
        <v>44760.850000000006</v>
      </c>
      <c r="S297" s="10">
        <f t="shared" si="19"/>
        <v>44790.899999999994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t="b">
        <v>0</v>
      </c>
      <c r="O298" t="b">
        <v>0</v>
      </c>
      <c r="P298" t="s">
        <v>2018</v>
      </c>
      <c r="Q298" t="s">
        <v>2019</v>
      </c>
      <c r="R298" s="10">
        <f t="shared" si="18"/>
        <v>47078.100000000006</v>
      </c>
      <c r="S298" s="10">
        <f t="shared" si="19"/>
        <v>47104.5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t="b">
        <v>0</v>
      </c>
      <c r="O299" t="b">
        <v>1</v>
      </c>
      <c r="P299" t="s">
        <v>2018</v>
      </c>
      <c r="Q299" t="s">
        <v>2019</v>
      </c>
      <c r="R299" s="10">
        <f t="shared" si="18"/>
        <v>44870.100000000006</v>
      </c>
      <c r="S299" s="10">
        <f t="shared" si="19"/>
        <v>44880.899999999994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 s="6">
        <f t="shared" si="17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 t="s">
        <v>2014</v>
      </c>
      <c r="Q300" t="s">
        <v>2015</v>
      </c>
      <c r="R300" s="10">
        <f t="shared" si="18"/>
        <v>45797.7</v>
      </c>
      <c r="S300" s="10">
        <f t="shared" si="19"/>
        <v>45819.25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 t="s">
        <v>2012</v>
      </c>
      <c r="Q301" t="s">
        <v>2013</v>
      </c>
      <c r="R301" s="10">
        <f t="shared" si="18"/>
        <v>45804.899999999994</v>
      </c>
      <c r="S301" s="10">
        <f t="shared" si="19"/>
        <v>45872.05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32</v>
      </c>
      <c r="K302" t="s">
        <v>33</v>
      </c>
      <c r="L302">
        <v>1504069200</v>
      </c>
      <c r="M302">
        <v>1504155600</v>
      </c>
      <c r="N302" t="b">
        <v>0</v>
      </c>
      <c r="O302" t="b">
        <v>1</v>
      </c>
      <c r="P302" t="s">
        <v>2026</v>
      </c>
      <c r="Q302" t="s">
        <v>2027</v>
      </c>
      <c r="R302" s="10">
        <f t="shared" si="18"/>
        <v>46458.850000000006</v>
      </c>
      <c r="S302" s="10">
        <f t="shared" si="19"/>
        <v>46460.05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 s="6">
        <f t="shared" si="17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 t="s">
        <v>2020</v>
      </c>
      <c r="Q303" t="s">
        <v>2021</v>
      </c>
      <c r="R303" s="10">
        <f t="shared" si="18"/>
        <v>45359.7</v>
      </c>
      <c r="S303" s="10">
        <f t="shared" si="19"/>
        <v>45380.05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 t="s">
        <v>2018</v>
      </c>
      <c r="Q304" t="s">
        <v>2019</v>
      </c>
      <c r="R304" s="10">
        <f t="shared" si="18"/>
        <v>46900.45</v>
      </c>
      <c r="S304" s="10">
        <f t="shared" si="19"/>
        <v>46917.25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 t="s">
        <v>2014</v>
      </c>
      <c r="Q305" t="s">
        <v>2024</v>
      </c>
      <c r="R305" s="10">
        <f t="shared" si="18"/>
        <v>45737.7</v>
      </c>
      <c r="S305" s="10">
        <f t="shared" si="19"/>
        <v>45743.7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 s="6">
        <f t="shared" si="17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 t="s">
        <v>2020</v>
      </c>
      <c r="Q306" t="s">
        <v>2021</v>
      </c>
      <c r="R306" s="10">
        <f t="shared" si="18"/>
        <v>45993.25</v>
      </c>
      <c r="S306" s="10">
        <f t="shared" si="19"/>
        <v>46042.45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 s="6">
        <f t="shared" si="17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 t="s">
        <v>2018</v>
      </c>
      <c r="Q307" t="s">
        <v>2019</v>
      </c>
      <c r="R307" s="10">
        <f t="shared" si="18"/>
        <v>45824.05</v>
      </c>
      <c r="S307" s="10">
        <f t="shared" si="19"/>
        <v>45873.25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 t="s">
        <v>2018</v>
      </c>
      <c r="Q308" t="s">
        <v>2019</v>
      </c>
      <c r="R308" s="10">
        <f t="shared" si="18"/>
        <v>46402.45</v>
      </c>
      <c r="S308" s="10">
        <f t="shared" si="19"/>
        <v>46406.05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 s="6">
        <f t="shared" si="17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t="b">
        <v>0</v>
      </c>
      <c r="O309" t="b">
        <v>1</v>
      </c>
      <c r="P309" t="s">
        <v>2026</v>
      </c>
      <c r="Q309" t="s">
        <v>2032</v>
      </c>
      <c r="R309" s="10">
        <f t="shared" si="18"/>
        <v>44165.649999999994</v>
      </c>
      <c r="S309" s="10">
        <f t="shared" si="19"/>
        <v>44189.649999999994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 t="s">
        <v>2018</v>
      </c>
      <c r="Q310" t="s">
        <v>2019</v>
      </c>
      <c r="R310" s="10">
        <f t="shared" si="18"/>
        <v>43667.649999999994</v>
      </c>
      <c r="S310" s="10">
        <f t="shared" si="19"/>
        <v>43668.850000000006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 s="6">
        <f t="shared" si="17"/>
        <v>41.16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 t="s">
        <v>2014</v>
      </c>
      <c r="Q311" t="s">
        <v>2024</v>
      </c>
      <c r="R311" s="10">
        <f t="shared" si="18"/>
        <v>43854.850000000006</v>
      </c>
      <c r="S311" s="10">
        <f t="shared" si="19"/>
        <v>43878.850000000006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 t="s">
        <v>2029</v>
      </c>
      <c r="Q312" t="s">
        <v>2030</v>
      </c>
      <c r="R312" s="10">
        <f t="shared" si="18"/>
        <v>43218.850000000006</v>
      </c>
      <c r="S312" s="10">
        <f t="shared" si="19"/>
        <v>43238.05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 s="6">
        <f t="shared" si="17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 t="s">
        <v>2018</v>
      </c>
      <c r="Q313" t="s">
        <v>2019</v>
      </c>
      <c r="R313" s="10">
        <f t="shared" si="18"/>
        <v>43594.5</v>
      </c>
      <c r="S313" s="10">
        <f t="shared" si="19"/>
        <v>43608.899999999994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 s="6">
        <f t="shared" si="17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 t="s">
        <v>2018</v>
      </c>
      <c r="Q314" t="s">
        <v>2019</v>
      </c>
      <c r="R314" s="10">
        <f t="shared" si="18"/>
        <v>44772.850000000006</v>
      </c>
      <c r="S314" s="10">
        <f t="shared" si="19"/>
        <v>44781.25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 s="6">
        <f t="shared" si="17"/>
        <v>39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 t="s">
        <v>2014</v>
      </c>
      <c r="Q315" t="s">
        <v>2015</v>
      </c>
      <c r="R315" s="10">
        <f t="shared" si="18"/>
        <v>44045.7</v>
      </c>
      <c r="S315" s="10">
        <f t="shared" si="19"/>
        <v>44048.100000000006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 s="6">
        <f t="shared" si="17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 t="s">
        <v>2020</v>
      </c>
      <c r="Q316" t="s">
        <v>2021</v>
      </c>
      <c r="R316" s="10">
        <f t="shared" si="18"/>
        <v>47129.649999999994</v>
      </c>
      <c r="S316" s="10">
        <f t="shared" si="19"/>
        <v>47135.649999999994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 t="s">
        <v>2018</v>
      </c>
      <c r="Q317" t="s">
        <v>2019</v>
      </c>
      <c r="R317" s="10">
        <f t="shared" si="18"/>
        <v>45026.05</v>
      </c>
      <c r="S317" s="10">
        <f t="shared" si="19"/>
        <v>45060.850000000006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t="b">
        <v>0</v>
      </c>
      <c r="O318" t="b">
        <v>1</v>
      </c>
      <c r="P318" t="s">
        <v>2012</v>
      </c>
      <c r="Q318" t="s">
        <v>2013</v>
      </c>
      <c r="R318" s="10">
        <f t="shared" si="18"/>
        <v>47432.100000000006</v>
      </c>
      <c r="S318" s="10">
        <f t="shared" si="19"/>
        <v>47433.3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 t="s">
        <v>2018</v>
      </c>
      <c r="Q319" t="s">
        <v>2019</v>
      </c>
      <c r="R319" s="10">
        <f t="shared" si="18"/>
        <v>46329.25</v>
      </c>
      <c r="S319" s="10">
        <f t="shared" si="19"/>
        <v>46344.850000000006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 t="s">
        <v>2014</v>
      </c>
      <c r="Q320" t="s">
        <v>2015</v>
      </c>
      <c r="R320" s="10">
        <f t="shared" si="18"/>
        <v>44907.3</v>
      </c>
      <c r="S320" s="10">
        <f t="shared" si="19"/>
        <v>44909.7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 s="6">
        <f t="shared" si="17"/>
        <v>50.796875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 t="s">
        <v>2016</v>
      </c>
      <c r="Q321" t="s">
        <v>2017</v>
      </c>
      <c r="R321" s="10">
        <f t="shared" si="18"/>
        <v>43368.850000000006</v>
      </c>
      <c r="S321" s="10">
        <f t="shared" si="19"/>
        <v>43397.649999999994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 t="s">
        <v>2026</v>
      </c>
      <c r="Q322" t="s">
        <v>2032</v>
      </c>
      <c r="R322" s="10">
        <f t="shared" si="18"/>
        <v>43694.05</v>
      </c>
      <c r="S322" s="10">
        <f t="shared" si="19"/>
        <v>43704.850000000006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ref="F323:F386" si="20">(E323/D323)</f>
        <v>0.94144366197183094</v>
      </c>
      <c r="G323" t="s">
        <v>14</v>
      </c>
      <c r="H323">
        <v>2468</v>
      </c>
      <c r="I323" s="6">
        <f t="shared" ref="I323:I386" si="21">IF(H323=0,"No Backers", E323/H323)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 t="s">
        <v>2020</v>
      </c>
      <c r="Q323" t="s">
        <v>2031</v>
      </c>
      <c r="R323" s="10">
        <f t="shared" ref="R323:R386" si="22">(((L323/50)/60)/24)+DATE(1970,1,1)</f>
        <v>43647.25</v>
      </c>
      <c r="S323" s="10">
        <f t="shared" ref="S323:S386" si="23">(((M323/50)/60)/24)+DATE(1970,1,1)</f>
        <v>43656.850000000006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 s="6">
        <f t="shared" si="21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 t="s">
        <v>2018</v>
      </c>
      <c r="Q324" t="s">
        <v>2019</v>
      </c>
      <c r="R324" s="10">
        <f t="shared" si="22"/>
        <v>43494.899999999994</v>
      </c>
      <c r="S324" s="10">
        <f t="shared" si="23"/>
        <v>43510.5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t="b">
        <v>0</v>
      </c>
      <c r="O325" t="b">
        <v>0</v>
      </c>
      <c r="P325" t="s">
        <v>2020</v>
      </c>
      <c r="Q325" t="s">
        <v>2021</v>
      </c>
      <c r="R325" s="10">
        <f t="shared" si="22"/>
        <v>44956.45</v>
      </c>
      <c r="S325" s="10">
        <f t="shared" si="23"/>
        <v>44958.850000000006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 s="6">
        <f t="shared" si="21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 t="s">
        <v>2018</v>
      </c>
      <c r="Q326" t="s">
        <v>2019</v>
      </c>
      <c r="R326" s="10">
        <f t="shared" si="22"/>
        <v>45497.649999999994</v>
      </c>
      <c r="S326" s="10">
        <f t="shared" si="23"/>
        <v>45512.05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 t="s">
        <v>2018</v>
      </c>
      <c r="Q327" t="s">
        <v>2019</v>
      </c>
      <c r="R327" s="10">
        <f t="shared" si="22"/>
        <v>46806.850000000006</v>
      </c>
      <c r="S327" s="10">
        <f t="shared" si="23"/>
        <v>46834.45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 t="s">
        <v>2020</v>
      </c>
      <c r="Q328" t="s">
        <v>2028</v>
      </c>
      <c r="R328" s="10">
        <f t="shared" si="22"/>
        <v>45723.3</v>
      </c>
      <c r="S328" s="10">
        <f t="shared" si="23"/>
        <v>45730.5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 t="s">
        <v>2018</v>
      </c>
      <c r="Q329" t="s">
        <v>2019</v>
      </c>
      <c r="R329" s="10">
        <f t="shared" si="22"/>
        <v>47332.45</v>
      </c>
      <c r="S329" s="10">
        <f t="shared" si="23"/>
        <v>47337.25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 s="6">
        <f t="shared" si="21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 t="s">
        <v>2014</v>
      </c>
      <c r="Q330" t="s">
        <v>2015</v>
      </c>
      <c r="R330" s="10">
        <f t="shared" si="22"/>
        <v>47007.3</v>
      </c>
      <c r="S330" s="10">
        <f t="shared" si="23"/>
        <v>47020.5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 s="6">
        <f t="shared" si="21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 t="s">
        <v>2029</v>
      </c>
      <c r="Q331" t="s">
        <v>2030</v>
      </c>
      <c r="R331" s="10">
        <f t="shared" si="22"/>
        <v>46145.7</v>
      </c>
      <c r="S331" s="10">
        <f t="shared" si="23"/>
        <v>46158.899999999994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 s="6">
        <f t="shared" si="21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t="b">
        <v>0</v>
      </c>
      <c r="O332" t="b">
        <v>0</v>
      </c>
      <c r="P332" t="s">
        <v>2020</v>
      </c>
      <c r="Q332" t="s">
        <v>2021</v>
      </c>
      <c r="R332" s="10">
        <f t="shared" si="22"/>
        <v>46578.899999999994</v>
      </c>
      <c r="S332" s="10">
        <f t="shared" si="23"/>
        <v>46580.100000000006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 s="6">
        <f t="shared" si="21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 t="s">
        <v>2012</v>
      </c>
      <c r="Q333" t="s">
        <v>2013</v>
      </c>
      <c r="R333" s="10">
        <f t="shared" si="22"/>
        <v>43961.7</v>
      </c>
      <c r="S333" s="10">
        <f t="shared" si="23"/>
        <v>43962.899999999994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 s="6">
        <f t="shared" si="21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 t="s">
        <v>2016</v>
      </c>
      <c r="Q334" t="s">
        <v>2025</v>
      </c>
      <c r="R334" s="10">
        <f t="shared" si="22"/>
        <v>44519.649999999994</v>
      </c>
      <c r="S334" s="10">
        <f t="shared" si="23"/>
        <v>44520.850000000006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 s="6">
        <f t="shared" si="21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 t="s">
        <v>2018</v>
      </c>
      <c r="Q335" t="s">
        <v>2019</v>
      </c>
      <c r="R335" s="10">
        <f t="shared" si="22"/>
        <v>46995.3</v>
      </c>
      <c r="S335" s="10">
        <f t="shared" si="23"/>
        <v>47028.899999999994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 s="6">
        <f t="shared" si="21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 t="s">
        <v>2014</v>
      </c>
      <c r="Q336" t="s">
        <v>2015</v>
      </c>
      <c r="R336" s="10">
        <f t="shared" si="22"/>
        <v>46618.5</v>
      </c>
      <c r="S336" s="10">
        <f t="shared" si="23"/>
        <v>46626.899999999994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 s="6">
        <f t="shared" si="21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 t="s">
        <v>2014</v>
      </c>
      <c r="Q337" t="s">
        <v>2015</v>
      </c>
      <c r="R337" s="10">
        <f t="shared" si="22"/>
        <v>47427.3</v>
      </c>
      <c r="S337" s="10">
        <f t="shared" si="23"/>
        <v>47442.899999999994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 t="s">
        <v>2014</v>
      </c>
      <c r="Q338" t="s">
        <v>2015</v>
      </c>
      <c r="R338" s="10">
        <f t="shared" si="22"/>
        <v>43518.899999999994</v>
      </c>
      <c r="S338" s="10">
        <f t="shared" si="23"/>
        <v>43520.100000000006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 s="6">
        <f t="shared" si="21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 t="s">
        <v>2018</v>
      </c>
      <c r="Q339" t="s">
        <v>2019</v>
      </c>
      <c r="R339" s="10">
        <f t="shared" si="22"/>
        <v>47422.5</v>
      </c>
      <c r="S339" s="10">
        <f t="shared" si="23"/>
        <v>47423.7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 s="6">
        <f t="shared" si="21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 t="s">
        <v>2018</v>
      </c>
      <c r="Q340" t="s">
        <v>2019</v>
      </c>
      <c r="R340" s="10">
        <f t="shared" si="22"/>
        <v>43871.649999999994</v>
      </c>
      <c r="S340" s="10">
        <f t="shared" si="23"/>
        <v>43907.649999999994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2018</v>
      </c>
      <c r="Q341" t="s">
        <v>2019</v>
      </c>
      <c r="R341" s="10">
        <f t="shared" si="22"/>
        <v>46425.25</v>
      </c>
      <c r="S341" s="10">
        <f t="shared" si="23"/>
        <v>46442.05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 t="s">
        <v>2033</v>
      </c>
      <c r="Q342" t="s">
        <v>2034</v>
      </c>
      <c r="R342" s="10">
        <f t="shared" si="22"/>
        <v>43953.3</v>
      </c>
      <c r="S342" s="10">
        <f t="shared" si="23"/>
        <v>43954.5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 t="s">
        <v>2014</v>
      </c>
      <c r="Q343" t="s">
        <v>2024</v>
      </c>
      <c r="R343" s="10">
        <f t="shared" si="22"/>
        <v>45579.25</v>
      </c>
      <c r="S343" s="10">
        <f t="shared" si="23"/>
        <v>45587.649999999994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 t="s">
        <v>2018</v>
      </c>
      <c r="Q344" t="s">
        <v>2019</v>
      </c>
      <c r="R344" s="10">
        <f t="shared" si="22"/>
        <v>44656.45</v>
      </c>
      <c r="S344" s="10">
        <f t="shared" si="23"/>
        <v>44670.850000000006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 t="s">
        <v>2018</v>
      </c>
      <c r="Q345" t="s">
        <v>2019</v>
      </c>
      <c r="R345" s="10">
        <f t="shared" si="22"/>
        <v>44802.899999999994</v>
      </c>
      <c r="S345" s="10">
        <f t="shared" si="23"/>
        <v>44866.5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 t="s">
        <v>2029</v>
      </c>
      <c r="Q346" t="s">
        <v>2030</v>
      </c>
      <c r="R346" s="10">
        <f t="shared" si="22"/>
        <v>46632.899999999994</v>
      </c>
      <c r="S346" s="10">
        <f t="shared" si="23"/>
        <v>46680.899999999994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t="b">
        <v>0</v>
      </c>
      <c r="O347" t="b">
        <v>0</v>
      </c>
      <c r="P347" t="s">
        <v>2020</v>
      </c>
      <c r="Q347" t="s">
        <v>2023</v>
      </c>
      <c r="R347" s="10">
        <f t="shared" si="22"/>
        <v>45519.25</v>
      </c>
      <c r="S347" s="10">
        <f t="shared" si="23"/>
        <v>45520.45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 t="s">
        <v>2014</v>
      </c>
      <c r="Q348" t="s">
        <v>2024</v>
      </c>
      <c r="R348" s="10">
        <f t="shared" si="22"/>
        <v>46451.649999999994</v>
      </c>
      <c r="S348" s="10">
        <f t="shared" si="23"/>
        <v>46517.649999999994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 s="6">
        <f t="shared" si="21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 t="s">
        <v>2016</v>
      </c>
      <c r="Q349" t="s">
        <v>2017</v>
      </c>
      <c r="R349" s="10">
        <f t="shared" si="22"/>
        <v>45341.7</v>
      </c>
      <c r="S349" s="10">
        <f t="shared" si="23"/>
        <v>45370.5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 t="s">
        <v>2012</v>
      </c>
      <c r="Q350" t="s">
        <v>2013</v>
      </c>
      <c r="R350" s="10">
        <f t="shared" si="22"/>
        <v>46224.899999999994</v>
      </c>
      <c r="S350" s="10">
        <f t="shared" si="23"/>
        <v>46240.5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 t="s">
        <v>2018</v>
      </c>
      <c r="Q351" t="s">
        <v>2019</v>
      </c>
      <c r="R351" s="10">
        <f t="shared" si="22"/>
        <v>46402.45</v>
      </c>
      <c r="S351" s="10">
        <f t="shared" si="23"/>
        <v>46438.45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 t="s">
        <v>2014</v>
      </c>
      <c r="Q352" t="s">
        <v>2037</v>
      </c>
      <c r="R352" s="10">
        <f t="shared" si="22"/>
        <v>45459.25</v>
      </c>
      <c r="S352" s="10">
        <f t="shared" si="23"/>
        <v>45480.850000000006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 s="6">
        <f t="shared" si="21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 t="s">
        <v>2014</v>
      </c>
      <c r="Q353" t="s">
        <v>2015</v>
      </c>
      <c r="R353" s="10">
        <f t="shared" si="22"/>
        <v>45574.45</v>
      </c>
      <c r="S353" s="10">
        <f t="shared" si="23"/>
        <v>45591.25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2018</v>
      </c>
      <c r="Q354" t="s">
        <v>2019</v>
      </c>
      <c r="R354" s="10">
        <f t="shared" si="22"/>
        <v>45664.5</v>
      </c>
      <c r="S354" s="10">
        <f t="shared" si="23"/>
        <v>45674.100000000006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 s="6">
        <f t="shared" si="21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 t="s">
        <v>2018</v>
      </c>
      <c r="Q355" t="s">
        <v>2019</v>
      </c>
      <c r="R355" s="10">
        <f t="shared" si="22"/>
        <v>47267.649999999994</v>
      </c>
      <c r="S355" s="10">
        <f t="shared" si="23"/>
        <v>47268.850000000006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 s="6">
        <f t="shared" si="21"/>
        <v>94.35</v>
      </c>
      <c r="J356" t="s">
        <v>32</v>
      </c>
      <c r="K356" t="s">
        <v>33</v>
      </c>
      <c r="L356">
        <v>1378184400</v>
      </c>
      <c r="M356">
        <v>1378789200</v>
      </c>
      <c r="N356" t="b">
        <v>0</v>
      </c>
      <c r="O356" t="b">
        <v>0</v>
      </c>
      <c r="P356" t="s">
        <v>2020</v>
      </c>
      <c r="Q356" t="s">
        <v>2021</v>
      </c>
      <c r="R356" s="10">
        <f t="shared" si="22"/>
        <v>44710.45</v>
      </c>
      <c r="S356" s="10">
        <f t="shared" si="23"/>
        <v>44718.850000000006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 s="6">
        <f t="shared" si="21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 t="s">
        <v>2016</v>
      </c>
      <c r="Q357" t="s">
        <v>2025</v>
      </c>
      <c r="R357" s="10">
        <f t="shared" si="22"/>
        <v>46194.899999999994</v>
      </c>
      <c r="S357" s="10">
        <f t="shared" si="23"/>
        <v>46242.899999999994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t="b">
        <v>0</v>
      </c>
      <c r="O358" t="b">
        <v>0</v>
      </c>
      <c r="P358" t="s">
        <v>2018</v>
      </c>
      <c r="Q358" t="s">
        <v>2019</v>
      </c>
      <c r="R358" s="10">
        <f t="shared" si="22"/>
        <v>43992.899999999994</v>
      </c>
      <c r="S358" s="10">
        <f t="shared" si="23"/>
        <v>44003.7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 s="6">
        <f t="shared" si="21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 t="s">
        <v>2029</v>
      </c>
      <c r="Q359" t="s">
        <v>2030</v>
      </c>
      <c r="R359" s="10">
        <f t="shared" si="22"/>
        <v>45586.45</v>
      </c>
      <c r="S359" s="10">
        <f t="shared" si="23"/>
        <v>45616.45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2033</v>
      </c>
      <c r="Q360" t="s">
        <v>2034</v>
      </c>
      <c r="R360" s="10">
        <f t="shared" si="22"/>
        <v>46872.850000000006</v>
      </c>
      <c r="S360" s="10">
        <f t="shared" si="23"/>
        <v>46876.45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 s="6">
        <f t="shared" si="21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 t="s">
        <v>2020</v>
      </c>
      <c r="Q361" t="s">
        <v>2028</v>
      </c>
      <c r="R361" s="10">
        <f t="shared" si="22"/>
        <v>43824.850000000006</v>
      </c>
      <c r="S361" s="10">
        <f t="shared" si="23"/>
        <v>43833.25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 s="6">
        <f t="shared" si="21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t="b">
        <v>0</v>
      </c>
      <c r="O362" t="b">
        <v>1</v>
      </c>
      <c r="P362" t="s">
        <v>2018</v>
      </c>
      <c r="Q362" t="s">
        <v>2019</v>
      </c>
      <c r="R362" s="10">
        <f t="shared" si="22"/>
        <v>43539.3</v>
      </c>
      <c r="S362" s="10">
        <f t="shared" si="23"/>
        <v>43556.100000000006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 s="6">
        <f t="shared" si="21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 t="s">
        <v>2018</v>
      </c>
      <c r="Q363" t="s">
        <v>2019</v>
      </c>
      <c r="R363" s="10">
        <f t="shared" si="22"/>
        <v>46504.45</v>
      </c>
      <c r="S363" s="10">
        <f t="shared" si="23"/>
        <v>46533.25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 s="6">
        <f t="shared" si="21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 t="s">
        <v>2014</v>
      </c>
      <c r="Q364" t="s">
        <v>2015</v>
      </c>
      <c r="R364" s="10">
        <f t="shared" si="22"/>
        <v>43570.5</v>
      </c>
      <c r="S364" s="10">
        <f t="shared" si="23"/>
        <v>43616.100000000006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 s="6">
        <f t="shared" si="21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 t="s">
        <v>2014</v>
      </c>
      <c r="Q365" t="s">
        <v>2015</v>
      </c>
      <c r="R365" s="10">
        <f t="shared" si="22"/>
        <v>43971.3</v>
      </c>
      <c r="S365" s="10">
        <f t="shared" si="23"/>
        <v>43972.5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 s="6">
        <f t="shared" si="21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 t="s">
        <v>2014</v>
      </c>
      <c r="Q366" t="s">
        <v>2024</v>
      </c>
      <c r="R366" s="10">
        <f t="shared" si="22"/>
        <v>46683.3</v>
      </c>
      <c r="S366" s="10">
        <f t="shared" si="23"/>
        <v>46719.25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 s="6">
        <f t="shared" si="21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t="b">
        <v>0</v>
      </c>
      <c r="O367" t="b">
        <v>0</v>
      </c>
      <c r="P367" t="s">
        <v>2018</v>
      </c>
      <c r="Q367" t="s">
        <v>2019</v>
      </c>
      <c r="R367" s="10">
        <f t="shared" si="22"/>
        <v>46166.100000000006</v>
      </c>
      <c r="S367" s="10">
        <f t="shared" si="23"/>
        <v>46198.5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 s="6">
        <f t="shared" si="21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 t="s">
        <v>2018</v>
      </c>
      <c r="Q368" t="s">
        <v>2019</v>
      </c>
      <c r="R368" s="10">
        <f t="shared" si="22"/>
        <v>43541.7</v>
      </c>
      <c r="S368" s="10">
        <f t="shared" si="23"/>
        <v>43542.899999999994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 t="s">
        <v>2018</v>
      </c>
      <c r="Q369" t="s">
        <v>2019</v>
      </c>
      <c r="R369" s="10">
        <f t="shared" si="22"/>
        <v>45202.45</v>
      </c>
      <c r="S369" s="10">
        <f t="shared" si="23"/>
        <v>45231.3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 s="6">
        <f t="shared" si="21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t="b">
        <v>0</v>
      </c>
      <c r="O370" t="b">
        <v>1</v>
      </c>
      <c r="P370" t="s">
        <v>2020</v>
      </c>
      <c r="Q370" t="s">
        <v>2021</v>
      </c>
      <c r="R370" s="10">
        <f t="shared" si="22"/>
        <v>43443.25</v>
      </c>
      <c r="S370" s="10">
        <f t="shared" si="23"/>
        <v>43470.850000000006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 s="6">
        <f t="shared" si="21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 t="s">
        <v>2020</v>
      </c>
      <c r="Q371" t="s">
        <v>2039</v>
      </c>
      <c r="R371" s="10">
        <f t="shared" si="22"/>
        <v>44456.100000000006</v>
      </c>
      <c r="S371" s="10">
        <f t="shared" si="23"/>
        <v>44502.850000000006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 s="6">
        <f t="shared" si="21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 t="s">
        <v>2018</v>
      </c>
      <c r="Q372" t="s">
        <v>2019</v>
      </c>
      <c r="R372" s="10">
        <f t="shared" si="22"/>
        <v>47170.45</v>
      </c>
      <c r="S372" s="10">
        <f t="shared" si="23"/>
        <v>47177.649999999994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 t="s">
        <v>2018</v>
      </c>
      <c r="Q373" t="s">
        <v>2019</v>
      </c>
      <c r="R373" s="10">
        <f t="shared" si="22"/>
        <v>45338.100000000006</v>
      </c>
      <c r="S373" s="10">
        <f t="shared" si="23"/>
        <v>45399.25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 s="6">
        <f t="shared" si="21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 t="s">
        <v>2020</v>
      </c>
      <c r="Q374" t="s">
        <v>2021</v>
      </c>
      <c r="R374" s="10">
        <f t="shared" si="22"/>
        <v>45300.899999999994</v>
      </c>
      <c r="S374" s="10">
        <f t="shared" si="23"/>
        <v>45324.899999999994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 s="6">
        <f t="shared" si="21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 t="s">
        <v>2018</v>
      </c>
      <c r="Q375" t="s">
        <v>2019</v>
      </c>
      <c r="R375" s="10">
        <f t="shared" si="22"/>
        <v>46443.25</v>
      </c>
      <c r="S375" s="10">
        <f t="shared" si="23"/>
        <v>46452.850000000006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 t="s">
        <v>2020</v>
      </c>
      <c r="Q376" t="s">
        <v>2021</v>
      </c>
      <c r="R376" s="10">
        <f t="shared" si="22"/>
        <v>47057.7</v>
      </c>
      <c r="S376" s="10">
        <f t="shared" si="23"/>
        <v>47063.7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 t="s">
        <v>2014</v>
      </c>
      <c r="Q377" t="s">
        <v>2024</v>
      </c>
      <c r="R377" s="10">
        <f t="shared" si="22"/>
        <v>45638.05</v>
      </c>
      <c r="S377" s="10">
        <f t="shared" si="23"/>
        <v>45706.5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 s="6">
        <f t="shared" si="21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 t="s">
        <v>2014</v>
      </c>
      <c r="Q378" t="s">
        <v>2015</v>
      </c>
      <c r="R378" s="10">
        <f t="shared" si="22"/>
        <v>45077.649999999994</v>
      </c>
      <c r="S378" s="10">
        <f t="shared" si="23"/>
        <v>45084.850000000006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 t="s">
        <v>2018</v>
      </c>
      <c r="Q379" t="s">
        <v>2019</v>
      </c>
      <c r="R379" s="10">
        <f t="shared" si="22"/>
        <v>47398.45</v>
      </c>
      <c r="S379" s="10">
        <f t="shared" si="23"/>
        <v>47415.3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 t="s">
        <v>2020</v>
      </c>
      <c r="Q380" t="s">
        <v>2021</v>
      </c>
      <c r="R380" s="10">
        <f t="shared" si="22"/>
        <v>46775.649999999994</v>
      </c>
      <c r="S380" s="10">
        <f t="shared" si="23"/>
        <v>46821.25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t="b">
        <v>0</v>
      </c>
      <c r="O381" t="b">
        <v>0</v>
      </c>
      <c r="P381" t="s">
        <v>2018</v>
      </c>
      <c r="Q381" t="s">
        <v>2019</v>
      </c>
      <c r="R381" s="10">
        <f t="shared" si="22"/>
        <v>43898.05</v>
      </c>
      <c r="S381" s="10">
        <f t="shared" si="23"/>
        <v>43914.899999999994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 s="6">
        <f t="shared" si="21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 t="s">
        <v>2018</v>
      </c>
      <c r="Q382" t="s">
        <v>2019</v>
      </c>
      <c r="R382" s="10">
        <f t="shared" si="22"/>
        <v>44624.05</v>
      </c>
      <c r="S382" s="10">
        <f t="shared" si="23"/>
        <v>44630.05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 s="6">
        <f t="shared" si="21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 t="s">
        <v>2018</v>
      </c>
      <c r="Q383" t="s">
        <v>2019</v>
      </c>
      <c r="R383" s="10">
        <f t="shared" si="22"/>
        <v>45482.05</v>
      </c>
      <c r="S383" s="10">
        <f t="shared" si="23"/>
        <v>45537.25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 t="s">
        <v>2033</v>
      </c>
      <c r="Q384" t="s">
        <v>2034</v>
      </c>
      <c r="R384" s="10">
        <f t="shared" si="22"/>
        <v>46515.25</v>
      </c>
      <c r="S384" s="10">
        <f t="shared" si="23"/>
        <v>46538.05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 s="6">
        <f t="shared" si="21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 t="s">
        <v>2012</v>
      </c>
      <c r="Q385" t="s">
        <v>2013</v>
      </c>
      <c r="R385" s="10">
        <f t="shared" si="22"/>
        <v>47097.3</v>
      </c>
      <c r="S385" s="10">
        <f t="shared" si="23"/>
        <v>47104.5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si="20"/>
        <v>1.7200961538461539</v>
      </c>
      <c r="G386" t="s">
        <v>19</v>
      </c>
      <c r="H386">
        <v>4799</v>
      </c>
      <c r="I386" s="6">
        <f t="shared" si="21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 t="s">
        <v>2020</v>
      </c>
      <c r="Q386" t="s">
        <v>2021</v>
      </c>
      <c r="R386" s="10">
        <f t="shared" si="22"/>
        <v>46217.7</v>
      </c>
      <c r="S386" s="10">
        <f t="shared" si="23"/>
        <v>46250.100000000006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ref="F387:F450" si="24">(E387/D387)</f>
        <v>1.4616709511568124</v>
      </c>
      <c r="G387" t="s">
        <v>19</v>
      </c>
      <c r="H387">
        <v>1137</v>
      </c>
      <c r="I387" s="6">
        <f t="shared" ref="I387:I450" si="25">IF(H387=0,"No Backers", E387/H387)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 t="s">
        <v>2026</v>
      </c>
      <c r="Q387" t="s">
        <v>2027</v>
      </c>
      <c r="R387" s="10">
        <f t="shared" ref="R387:R450" si="26">(((L387/50)/60)/24)+DATE(1970,1,1)</f>
        <v>47150.05</v>
      </c>
      <c r="S387" s="10">
        <f t="shared" ref="S387:S450" si="27">(((M387/50)/60)/24)+DATE(1970,1,1)</f>
        <v>47188.45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 t="s">
        <v>2018</v>
      </c>
      <c r="Q388" t="s">
        <v>2019</v>
      </c>
      <c r="R388" s="10">
        <f t="shared" si="26"/>
        <v>43312.45</v>
      </c>
      <c r="S388" s="10">
        <f t="shared" si="27"/>
        <v>43326.850000000006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 t="s">
        <v>2016</v>
      </c>
      <c r="Q389" t="s">
        <v>2025</v>
      </c>
      <c r="R389" s="10">
        <f t="shared" si="26"/>
        <v>44172.850000000006</v>
      </c>
      <c r="S389" s="10">
        <f t="shared" si="27"/>
        <v>44178.850000000006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 s="6">
        <f t="shared" si="25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t="b">
        <v>0</v>
      </c>
      <c r="O390" t="b">
        <v>0</v>
      </c>
      <c r="P390" t="s">
        <v>2014</v>
      </c>
      <c r="Q390" t="s">
        <v>2024</v>
      </c>
      <c r="R390" s="10">
        <f t="shared" si="26"/>
        <v>43980.899999999994</v>
      </c>
      <c r="S390" s="10">
        <f t="shared" si="27"/>
        <v>43983.3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 s="6">
        <f t="shared" si="25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 t="s">
        <v>2018</v>
      </c>
      <c r="Q391" t="s">
        <v>2019</v>
      </c>
      <c r="R391" s="10">
        <f t="shared" si="26"/>
        <v>43461.25</v>
      </c>
      <c r="S391" s="10">
        <f t="shared" si="27"/>
        <v>43493.7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 s="6">
        <f t="shared" si="25"/>
        <v>89.54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 t="s">
        <v>2033</v>
      </c>
      <c r="Q392" t="s">
        <v>2034</v>
      </c>
      <c r="R392" s="10">
        <f t="shared" si="26"/>
        <v>44722.45</v>
      </c>
      <c r="S392" s="10">
        <f t="shared" si="27"/>
        <v>44740.45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 t="s">
        <v>2026</v>
      </c>
      <c r="Q393" t="s">
        <v>2027</v>
      </c>
      <c r="R393" s="10">
        <f t="shared" si="26"/>
        <v>44870.100000000006</v>
      </c>
      <c r="S393" s="10">
        <f t="shared" si="27"/>
        <v>44872.5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 t="s">
        <v>2016</v>
      </c>
      <c r="Q394" t="s">
        <v>2025</v>
      </c>
      <c r="R394" s="10">
        <f t="shared" si="26"/>
        <v>43545.3</v>
      </c>
      <c r="S394" s="10">
        <f t="shared" si="27"/>
        <v>43547.7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2014</v>
      </c>
      <c r="Q395" t="s">
        <v>2037</v>
      </c>
      <c r="R395" s="10">
        <f t="shared" si="26"/>
        <v>46406.05</v>
      </c>
      <c r="S395" s="10">
        <f t="shared" si="27"/>
        <v>46407.25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 s="6">
        <f t="shared" si="25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 t="s">
        <v>2020</v>
      </c>
      <c r="Q396" t="s">
        <v>2021</v>
      </c>
      <c r="R396" s="10">
        <f t="shared" si="26"/>
        <v>44667.25</v>
      </c>
      <c r="S396" s="10">
        <f t="shared" si="27"/>
        <v>44679.25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 s="6">
        <f t="shared" si="25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 t="s">
        <v>2018</v>
      </c>
      <c r="Q397" t="s">
        <v>2019</v>
      </c>
      <c r="R397" s="10">
        <f t="shared" si="26"/>
        <v>43948.5</v>
      </c>
      <c r="S397" s="10">
        <f t="shared" si="27"/>
        <v>43949.7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 s="6">
        <f t="shared" si="25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t="b">
        <v>0</v>
      </c>
      <c r="O398" t="b">
        <v>0</v>
      </c>
      <c r="P398" t="s">
        <v>2020</v>
      </c>
      <c r="Q398" t="s">
        <v>2023</v>
      </c>
      <c r="R398" s="10">
        <f t="shared" si="26"/>
        <v>46940.05</v>
      </c>
      <c r="S398" s="10">
        <f t="shared" si="27"/>
        <v>46949.649999999994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 s="6">
        <f t="shared" si="25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 t="s">
        <v>2014</v>
      </c>
      <c r="Q399" t="s">
        <v>2015</v>
      </c>
      <c r="R399" s="10">
        <f t="shared" si="26"/>
        <v>44586.850000000006</v>
      </c>
      <c r="S399" s="10">
        <f t="shared" si="27"/>
        <v>44594.05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 s="6">
        <f t="shared" si="25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t="b">
        <v>0</v>
      </c>
      <c r="O400" t="b">
        <v>1</v>
      </c>
      <c r="P400" t="s">
        <v>2020</v>
      </c>
      <c r="Q400" t="s">
        <v>2028</v>
      </c>
      <c r="R400" s="10">
        <f t="shared" si="26"/>
        <v>46760.05</v>
      </c>
      <c r="S400" s="10">
        <f t="shared" si="27"/>
        <v>46762.45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 t="s">
        <v>2014</v>
      </c>
      <c r="Q401" t="s">
        <v>2024</v>
      </c>
      <c r="R401" s="10">
        <f t="shared" si="26"/>
        <v>43577.7</v>
      </c>
      <c r="S401" s="10">
        <f t="shared" si="27"/>
        <v>43586.100000000006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 t="s">
        <v>2033</v>
      </c>
      <c r="Q402" t="s">
        <v>2034</v>
      </c>
      <c r="R402" s="10">
        <f t="shared" si="26"/>
        <v>44688.850000000006</v>
      </c>
      <c r="S402" s="10">
        <f t="shared" si="27"/>
        <v>44715.25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 s="6">
        <f t="shared" si="25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 t="s">
        <v>2018</v>
      </c>
      <c r="Q403" t="s">
        <v>2019</v>
      </c>
      <c r="R403" s="10">
        <f t="shared" si="26"/>
        <v>47404.45</v>
      </c>
      <c r="S403" s="10">
        <f t="shared" si="27"/>
        <v>47404.45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 t="s">
        <v>2020</v>
      </c>
      <c r="Q404" t="s">
        <v>2031</v>
      </c>
      <c r="R404" s="10">
        <f t="shared" si="26"/>
        <v>43983.3</v>
      </c>
      <c r="S404" s="10">
        <f t="shared" si="27"/>
        <v>44039.7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2018</v>
      </c>
      <c r="Q405" t="s">
        <v>2019</v>
      </c>
      <c r="R405" s="10">
        <f t="shared" si="26"/>
        <v>43258.45</v>
      </c>
      <c r="S405" s="10">
        <f t="shared" si="27"/>
        <v>43301.649999999994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 s="6">
        <f t="shared" si="25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 t="s">
        <v>2018</v>
      </c>
      <c r="Q406" t="s">
        <v>2019</v>
      </c>
      <c r="R406" s="10">
        <f t="shared" si="26"/>
        <v>46550.100000000006</v>
      </c>
      <c r="S406" s="10">
        <f t="shared" si="27"/>
        <v>46553.7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 t="s">
        <v>2018</v>
      </c>
      <c r="Q407" t="s">
        <v>2019</v>
      </c>
      <c r="R407" s="10">
        <f t="shared" si="26"/>
        <v>46792.45</v>
      </c>
      <c r="S407" s="10">
        <f t="shared" si="27"/>
        <v>46852.45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 s="6">
        <f t="shared" si="25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 t="s">
        <v>2020</v>
      </c>
      <c r="Q408" t="s">
        <v>2021</v>
      </c>
      <c r="R408" s="10">
        <f t="shared" si="26"/>
        <v>44451.3</v>
      </c>
      <c r="S408" s="10">
        <f t="shared" si="27"/>
        <v>44465.7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 s="6">
        <f t="shared" si="25"/>
        <v>25</v>
      </c>
      <c r="J409" t="s">
        <v>32</v>
      </c>
      <c r="K409" t="s">
        <v>33</v>
      </c>
      <c r="L409">
        <v>1570942800</v>
      </c>
      <c r="M409">
        <v>1571547600</v>
      </c>
      <c r="N409" t="b">
        <v>0</v>
      </c>
      <c r="O409" t="b">
        <v>0</v>
      </c>
      <c r="P409" t="s">
        <v>2018</v>
      </c>
      <c r="Q409" t="s">
        <v>2019</v>
      </c>
      <c r="R409" s="10">
        <f t="shared" si="26"/>
        <v>47387.649999999994</v>
      </c>
      <c r="S409" s="10">
        <f t="shared" si="27"/>
        <v>47396.05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2020</v>
      </c>
      <c r="Q410" t="s">
        <v>2021</v>
      </c>
      <c r="R410" s="10">
        <f t="shared" si="26"/>
        <v>45935.649999999994</v>
      </c>
      <c r="S410" s="10">
        <f t="shared" si="27"/>
        <v>45959.649999999994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 t="s">
        <v>2014</v>
      </c>
      <c r="Q411" t="s">
        <v>2015</v>
      </c>
      <c r="R411" s="10">
        <f t="shared" si="26"/>
        <v>46298.05</v>
      </c>
      <c r="S411" s="10">
        <f t="shared" si="27"/>
        <v>46302.850000000006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 s="6">
        <f t="shared" si="25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 t="s">
        <v>2029</v>
      </c>
      <c r="Q412" t="s">
        <v>2040</v>
      </c>
      <c r="R412" s="10">
        <f t="shared" si="26"/>
        <v>45432.850000000006</v>
      </c>
      <c r="S412" s="10">
        <f t="shared" si="27"/>
        <v>45432.850000000006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 s="6">
        <f t="shared" si="25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 t="s">
        <v>2018</v>
      </c>
      <c r="Q413" t="s">
        <v>2019</v>
      </c>
      <c r="R413" s="10">
        <f t="shared" si="26"/>
        <v>46347.25</v>
      </c>
      <c r="S413" s="10">
        <f t="shared" si="27"/>
        <v>46349.649999999994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 s="6">
        <f t="shared" si="25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 t="s">
        <v>2026</v>
      </c>
      <c r="Q414" t="s">
        <v>2032</v>
      </c>
      <c r="R414" s="10">
        <f t="shared" si="26"/>
        <v>44856.899999999994</v>
      </c>
      <c r="S414" s="10">
        <f t="shared" si="27"/>
        <v>44868.899999999994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 s="6">
        <f t="shared" si="25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 t="s">
        <v>2020</v>
      </c>
      <c r="Q415" t="s">
        <v>2028</v>
      </c>
      <c r="R415" s="10">
        <f t="shared" si="26"/>
        <v>47003.7</v>
      </c>
      <c r="S415" s="10">
        <f t="shared" si="27"/>
        <v>47036.100000000006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 t="s">
        <v>2012</v>
      </c>
      <c r="Q416" t="s">
        <v>2013</v>
      </c>
      <c r="R416" s="10">
        <f t="shared" si="26"/>
        <v>43232.05</v>
      </c>
      <c r="S416" s="10">
        <f t="shared" si="27"/>
        <v>43241.649999999994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 t="s">
        <v>2018</v>
      </c>
      <c r="Q417" t="s">
        <v>2019</v>
      </c>
      <c r="R417" s="10">
        <f t="shared" si="26"/>
        <v>43991.7</v>
      </c>
      <c r="S417" s="10">
        <f t="shared" si="27"/>
        <v>44012.100000000006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 t="s">
        <v>2020</v>
      </c>
      <c r="Q418" t="s">
        <v>2021</v>
      </c>
      <c r="R418" s="10">
        <f t="shared" si="26"/>
        <v>43558.5</v>
      </c>
      <c r="S418" s="10">
        <f t="shared" si="27"/>
        <v>43569.3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 t="s">
        <v>2018</v>
      </c>
      <c r="Q419" t="s">
        <v>2019</v>
      </c>
      <c r="R419" s="10">
        <f t="shared" si="26"/>
        <v>46974.850000000006</v>
      </c>
      <c r="S419" s="10">
        <f t="shared" si="27"/>
        <v>47003.7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2020</v>
      </c>
      <c r="Q420" t="s">
        <v>2021</v>
      </c>
      <c r="R420" s="10">
        <f t="shared" si="26"/>
        <v>44128.45</v>
      </c>
      <c r="S420" s="10">
        <f t="shared" si="27"/>
        <v>44129.649999999994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 s="6">
        <f t="shared" si="25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 t="s">
        <v>2016</v>
      </c>
      <c r="Q421" t="s">
        <v>2017</v>
      </c>
      <c r="R421" s="10">
        <f t="shared" si="26"/>
        <v>43965.3</v>
      </c>
      <c r="S421" s="10">
        <f t="shared" si="27"/>
        <v>43972.5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 s="6">
        <f t="shared" si="25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 t="s">
        <v>2018</v>
      </c>
      <c r="Q422" t="s">
        <v>2019</v>
      </c>
      <c r="R422" s="10">
        <f t="shared" si="26"/>
        <v>46379.649999999994</v>
      </c>
      <c r="S422" s="10">
        <f t="shared" si="27"/>
        <v>46396.45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 t="s">
        <v>2016</v>
      </c>
      <c r="Q423" t="s">
        <v>2025</v>
      </c>
      <c r="R423" s="10">
        <f t="shared" si="26"/>
        <v>46384.45</v>
      </c>
      <c r="S423" s="10">
        <f t="shared" si="27"/>
        <v>46420.45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 s="6">
        <f t="shared" si="25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 t="s">
        <v>2018</v>
      </c>
      <c r="Q424" t="s">
        <v>2019</v>
      </c>
      <c r="R424" s="10">
        <f t="shared" si="26"/>
        <v>43228.45</v>
      </c>
      <c r="S424" s="10">
        <f t="shared" si="27"/>
        <v>43252.45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 t="s">
        <v>2012</v>
      </c>
      <c r="Q425" t="s">
        <v>2013</v>
      </c>
      <c r="R425" s="10">
        <f t="shared" si="26"/>
        <v>43856.05</v>
      </c>
      <c r="S425" s="10">
        <f t="shared" si="27"/>
        <v>43858.45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 t="s">
        <v>2014</v>
      </c>
      <c r="Q426" t="s">
        <v>2024</v>
      </c>
      <c r="R426" s="10">
        <f t="shared" si="26"/>
        <v>46736.05</v>
      </c>
      <c r="S426" s="10">
        <f t="shared" si="27"/>
        <v>46743.25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 s="6">
        <f t="shared" si="25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 t="s">
        <v>2033</v>
      </c>
      <c r="Q427" t="s">
        <v>2034</v>
      </c>
      <c r="R427" s="10">
        <f t="shared" si="26"/>
        <v>45542.05</v>
      </c>
      <c r="S427" s="10">
        <f t="shared" si="27"/>
        <v>45549.25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 s="6">
        <f t="shared" si="25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 t="s">
        <v>2018</v>
      </c>
      <c r="Q428" t="s">
        <v>2019</v>
      </c>
      <c r="R428" s="10">
        <f t="shared" si="26"/>
        <v>44484.899999999994</v>
      </c>
      <c r="S428" s="10">
        <f t="shared" si="27"/>
        <v>44493.3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 s="6">
        <f t="shared" si="25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 t="s">
        <v>2018</v>
      </c>
      <c r="Q429" t="s">
        <v>2019</v>
      </c>
      <c r="R429" s="10">
        <f t="shared" si="26"/>
        <v>45160.45</v>
      </c>
      <c r="S429" s="10">
        <f t="shared" si="27"/>
        <v>45198.850000000006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 t="s">
        <v>2020</v>
      </c>
      <c r="Q430" t="s">
        <v>2028</v>
      </c>
      <c r="R430" s="10">
        <f t="shared" si="26"/>
        <v>43588.5</v>
      </c>
      <c r="S430" s="10">
        <f t="shared" si="27"/>
        <v>43596.899999999994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 s="6">
        <f t="shared" si="25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 t="s">
        <v>2033</v>
      </c>
      <c r="Q431" t="s">
        <v>2034</v>
      </c>
      <c r="R431" s="10">
        <f t="shared" si="26"/>
        <v>44902.5</v>
      </c>
      <c r="S431" s="10">
        <f t="shared" si="27"/>
        <v>44936.05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 t="s">
        <v>2018</v>
      </c>
      <c r="Q432" t="s">
        <v>2019</v>
      </c>
      <c r="R432" s="10">
        <f t="shared" si="26"/>
        <v>47370.850000000006</v>
      </c>
      <c r="S432" s="10">
        <f t="shared" si="27"/>
        <v>47411.649999999994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 s="6">
        <f t="shared" si="25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 t="s">
        <v>2018</v>
      </c>
      <c r="Q433" t="s">
        <v>2019</v>
      </c>
      <c r="R433" s="10">
        <f t="shared" si="26"/>
        <v>46814.05</v>
      </c>
      <c r="S433" s="10">
        <f t="shared" si="27"/>
        <v>46834.45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 t="s">
        <v>2018</v>
      </c>
      <c r="Q434" t="s">
        <v>2019</v>
      </c>
      <c r="R434" s="10">
        <f t="shared" si="26"/>
        <v>44999.649999999994</v>
      </c>
      <c r="S434" s="10">
        <f t="shared" si="27"/>
        <v>45023.649999999994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 t="s">
        <v>2020</v>
      </c>
      <c r="Q435" t="s">
        <v>2021</v>
      </c>
      <c r="R435" s="10">
        <f t="shared" si="26"/>
        <v>44810.100000000006</v>
      </c>
      <c r="S435" s="10">
        <f t="shared" si="27"/>
        <v>44829.3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2018</v>
      </c>
      <c r="Q436" t="s">
        <v>2019</v>
      </c>
      <c r="R436" s="10">
        <f t="shared" si="26"/>
        <v>46132.5</v>
      </c>
      <c r="S436" s="10">
        <f t="shared" si="27"/>
        <v>46149.3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 s="6">
        <f t="shared" si="25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t="b">
        <v>0</v>
      </c>
      <c r="O437" t="b">
        <v>1</v>
      </c>
      <c r="P437" t="s">
        <v>2018</v>
      </c>
      <c r="Q437" t="s">
        <v>2019</v>
      </c>
      <c r="R437" s="10">
        <f t="shared" si="26"/>
        <v>45272.100000000006</v>
      </c>
      <c r="S437" s="10">
        <f t="shared" si="27"/>
        <v>45286.5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 s="6">
        <f t="shared" si="25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 t="s">
        <v>2014</v>
      </c>
      <c r="Q438" t="s">
        <v>2037</v>
      </c>
      <c r="R438" s="10">
        <f t="shared" si="26"/>
        <v>47176.45</v>
      </c>
      <c r="S438" s="10">
        <f t="shared" si="27"/>
        <v>47177.649999999994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 s="6">
        <f t="shared" si="25"/>
        <v>51.921875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 t="s">
        <v>2020</v>
      </c>
      <c r="Q439" t="s">
        <v>2028</v>
      </c>
      <c r="R439" s="10">
        <f t="shared" si="26"/>
        <v>45598.45</v>
      </c>
      <c r="S439" s="10">
        <f t="shared" si="27"/>
        <v>45602.05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 s="6">
        <f t="shared" si="25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 t="s">
        <v>2018</v>
      </c>
      <c r="Q440" t="s">
        <v>2019</v>
      </c>
      <c r="R440" s="10">
        <f t="shared" si="26"/>
        <v>44490.899999999994</v>
      </c>
      <c r="S440" s="10">
        <f t="shared" si="27"/>
        <v>44526.850000000006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 s="6">
        <f t="shared" si="25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 t="s">
        <v>2020</v>
      </c>
      <c r="Q441" t="s">
        <v>2042</v>
      </c>
      <c r="R441" s="10">
        <f t="shared" si="26"/>
        <v>46102.45</v>
      </c>
      <c r="S441" s="10">
        <f t="shared" si="27"/>
        <v>46110.899999999994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 s="6">
        <f t="shared" si="25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 t="s">
        <v>2020</v>
      </c>
      <c r="Q442" t="s">
        <v>2039</v>
      </c>
      <c r="R442" s="10">
        <f t="shared" si="26"/>
        <v>46385.649999999994</v>
      </c>
      <c r="S442" s="10">
        <f t="shared" si="27"/>
        <v>46397.649999999994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 t="s">
        <v>2016</v>
      </c>
      <c r="Q443" t="s">
        <v>2025</v>
      </c>
      <c r="R443" s="10">
        <f t="shared" si="26"/>
        <v>44116.45</v>
      </c>
      <c r="S443" s="10">
        <f t="shared" si="27"/>
        <v>44150.05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 s="6">
        <f t="shared" si="25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t="b">
        <v>0</v>
      </c>
      <c r="O444" t="b">
        <v>0</v>
      </c>
      <c r="P444" t="s">
        <v>2018</v>
      </c>
      <c r="Q444" t="s">
        <v>2019</v>
      </c>
      <c r="R444" s="10">
        <f t="shared" si="26"/>
        <v>46462.45</v>
      </c>
      <c r="S444" s="10">
        <f t="shared" si="27"/>
        <v>46481.649999999994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 s="6">
        <f t="shared" si="25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 t="s">
        <v>2018</v>
      </c>
      <c r="Q445" t="s">
        <v>2019</v>
      </c>
      <c r="R445" s="10">
        <f t="shared" si="26"/>
        <v>43427.649999999994</v>
      </c>
      <c r="S445" s="10">
        <f t="shared" si="27"/>
        <v>43450.45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 s="6">
        <f t="shared" si="25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 t="s">
        <v>2014</v>
      </c>
      <c r="Q446" t="s">
        <v>2024</v>
      </c>
      <c r="R446" s="10">
        <f t="shared" si="26"/>
        <v>43784.05</v>
      </c>
      <c r="S446" s="10">
        <f t="shared" si="27"/>
        <v>43786.45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 s="6">
        <f t="shared" si="25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 t="s">
        <v>2018</v>
      </c>
      <c r="Q447" t="s">
        <v>2019</v>
      </c>
      <c r="R447" s="10">
        <f t="shared" si="26"/>
        <v>43504.5</v>
      </c>
      <c r="S447" s="10">
        <f t="shared" si="27"/>
        <v>43529.7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 t="s">
        <v>2016</v>
      </c>
      <c r="Q448" t="s">
        <v>2025</v>
      </c>
      <c r="R448" s="10">
        <f t="shared" si="26"/>
        <v>44399.7</v>
      </c>
      <c r="S448" s="10">
        <f t="shared" si="27"/>
        <v>44402.100000000006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 s="6">
        <f t="shared" si="25"/>
        <v>86</v>
      </c>
      <c r="J449" t="s">
        <v>36</v>
      </c>
      <c r="K449" t="s">
        <v>37</v>
      </c>
      <c r="L449">
        <v>1513663200</v>
      </c>
      <c r="M449">
        <v>1515045600</v>
      </c>
      <c r="N449" t="b">
        <v>0</v>
      </c>
      <c r="O449" t="b">
        <v>0</v>
      </c>
      <c r="P449" t="s">
        <v>2020</v>
      </c>
      <c r="Q449" t="s">
        <v>2039</v>
      </c>
      <c r="R449" s="10">
        <f t="shared" si="26"/>
        <v>46592.100000000006</v>
      </c>
      <c r="S449" s="10">
        <f t="shared" si="27"/>
        <v>46611.3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 t="s">
        <v>2029</v>
      </c>
      <c r="Q450" t="s">
        <v>2030</v>
      </c>
      <c r="R450" s="10">
        <f t="shared" si="26"/>
        <v>44540.05</v>
      </c>
      <c r="S450" s="10">
        <f t="shared" si="27"/>
        <v>44542.45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ref="F451:F514" si="28">(E451/D451)</f>
        <v>9.67</v>
      </c>
      <c r="G451" t="s">
        <v>19</v>
      </c>
      <c r="H451">
        <v>86</v>
      </c>
      <c r="I451" s="6">
        <f t="shared" ref="I451:I514" si="29">IF(H451=0,"No Backers", E451/H451)</f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t="b">
        <v>0</v>
      </c>
      <c r="O451" t="b">
        <v>0</v>
      </c>
      <c r="P451" t="s">
        <v>2029</v>
      </c>
      <c r="Q451" t="s">
        <v>2030</v>
      </c>
      <c r="R451" s="10">
        <f t="shared" ref="R451:R514" si="30">(((L451/50)/60)/24)+DATE(1970,1,1)</f>
        <v>47122.5</v>
      </c>
      <c r="S451" s="10">
        <f t="shared" ref="S451:S514" si="31">(((M451/50)/60)/24)+DATE(1970,1,1)</f>
        <v>47142.850000000006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2020</v>
      </c>
      <c r="Q452" t="s">
        <v>2028</v>
      </c>
      <c r="R452" s="10">
        <f t="shared" si="30"/>
        <v>46959.25</v>
      </c>
      <c r="S452" s="10">
        <f t="shared" si="31"/>
        <v>46986.899999999994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 s="6">
        <f t="shared" si="29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 t="s">
        <v>2014</v>
      </c>
      <c r="Q453" t="s">
        <v>2015</v>
      </c>
      <c r="R453" s="10">
        <f t="shared" si="30"/>
        <v>46408.45</v>
      </c>
      <c r="S453" s="10">
        <f t="shared" si="31"/>
        <v>46445.649999999994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 t="s">
        <v>2020</v>
      </c>
      <c r="Q454" t="s">
        <v>2023</v>
      </c>
      <c r="R454" s="10">
        <f t="shared" si="30"/>
        <v>43324.45</v>
      </c>
      <c r="S454" s="10">
        <f t="shared" si="31"/>
        <v>43325.649999999994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 t="s">
        <v>2020</v>
      </c>
      <c r="Q455" t="s">
        <v>2042</v>
      </c>
      <c r="R455" s="10">
        <f t="shared" si="30"/>
        <v>46132.5</v>
      </c>
      <c r="S455" s="10">
        <f t="shared" si="31"/>
        <v>46181.7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 t="s">
        <v>2020</v>
      </c>
      <c r="Q456" t="s">
        <v>2023</v>
      </c>
      <c r="R456" s="10">
        <f t="shared" si="30"/>
        <v>44768.05</v>
      </c>
      <c r="S456" s="10">
        <f t="shared" si="31"/>
        <v>44811.3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 s="6">
        <f t="shared" si="29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 t="s">
        <v>2018</v>
      </c>
      <c r="Q457" t="s">
        <v>2019</v>
      </c>
      <c r="R457" s="10">
        <f t="shared" si="30"/>
        <v>43857.25</v>
      </c>
      <c r="S457" s="10">
        <f t="shared" si="31"/>
        <v>43884.850000000006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 s="6">
        <f t="shared" si="29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 t="s">
        <v>2014</v>
      </c>
      <c r="Q458" t="s">
        <v>2024</v>
      </c>
      <c r="R458" s="10">
        <f t="shared" si="30"/>
        <v>46655.7</v>
      </c>
      <c r="S458" s="10">
        <f t="shared" si="31"/>
        <v>46655.7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 t="s">
        <v>2018</v>
      </c>
      <c r="Q459" t="s">
        <v>2019</v>
      </c>
      <c r="R459" s="10">
        <f t="shared" si="30"/>
        <v>46074.850000000006</v>
      </c>
      <c r="S459" s="10">
        <f t="shared" si="31"/>
        <v>46077.25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 s="6">
        <f t="shared" si="29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 t="s">
        <v>2018</v>
      </c>
      <c r="Q460" t="s">
        <v>2019</v>
      </c>
      <c r="R460" s="10">
        <f t="shared" si="30"/>
        <v>43204.45</v>
      </c>
      <c r="S460" s="10">
        <f t="shared" si="31"/>
        <v>43257.25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 t="s">
        <v>2020</v>
      </c>
      <c r="Q461" t="s">
        <v>2021</v>
      </c>
      <c r="R461" s="10">
        <f t="shared" si="30"/>
        <v>45287.7</v>
      </c>
      <c r="S461" s="10">
        <f t="shared" si="31"/>
        <v>45317.7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 s="6">
        <f t="shared" si="29"/>
        <v>82.38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 t="s">
        <v>2018</v>
      </c>
      <c r="Q462" t="s">
        <v>2019</v>
      </c>
      <c r="R462" s="10">
        <f t="shared" si="30"/>
        <v>43365.25</v>
      </c>
      <c r="S462" s="10">
        <f t="shared" si="31"/>
        <v>43368.850000000006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 s="6">
        <f t="shared" si="29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 t="s">
        <v>2020</v>
      </c>
      <c r="Q463" t="s">
        <v>2023</v>
      </c>
      <c r="R463" s="10">
        <f t="shared" si="30"/>
        <v>44994.850000000006</v>
      </c>
      <c r="S463" s="10">
        <f t="shared" si="31"/>
        <v>45018.850000000006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 t="s">
        <v>2029</v>
      </c>
      <c r="Q464" t="s">
        <v>2040</v>
      </c>
      <c r="R464" s="10">
        <f t="shared" si="30"/>
        <v>44451.3</v>
      </c>
      <c r="S464" s="10">
        <f t="shared" si="31"/>
        <v>44496.899999999994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 s="6">
        <f t="shared" si="29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 t="s">
        <v>2020</v>
      </c>
      <c r="Q465" t="s">
        <v>2028</v>
      </c>
      <c r="R465" s="10">
        <f t="shared" si="30"/>
        <v>44853.3</v>
      </c>
      <c r="S465" s="10">
        <f t="shared" si="31"/>
        <v>44858.100000000006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 s="6">
        <f t="shared" si="29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 t="s">
        <v>2018</v>
      </c>
      <c r="Q466" t="s">
        <v>2019</v>
      </c>
      <c r="R466" s="10">
        <f t="shared" si="30"/>
        <v>46656.899999999994</v>
      </c>
      <c r="S466" s="10">
        <f t="shared" si="31"/>
        <v>46673.7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 s="6">
        <f t="shared" si="29"/>
        <v>110.3625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 t="s">
        <v>2026</v>
      </c>
      <c r="Q467" t="s">
        <v>2038</v>
      </c>
      <c r="R467" s="10">
        <f t="shared" si="30"/>
        <v>46638.899999999994</v>
      </c>
      <c r="S467" s="10">
        <f t="shared" si="31"/>
        <v>46649.7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 s="6">
        <f t="shared" si="29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 t="s">
        <v>2016</v>
      </c>
      <c r="Q468" t="s">
        <v>2025</v>
      </c>
      <c r="R468" s="10">
        <f t="shared" si="30"/>
        <v>44577.25</v>
      </c>
      <c r="S468" s="10">
        <f t="shared" si="31"/>
        <v>44604.850000000006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2016</v>
      </c>
      <c r="Q469" t="s">
        <v>2017</v>
      </c>
      <c r="R469" s="10">
        <f t="shared" si="30"/>
        <v>45683.7</v>
      </c>
      <c r="S469" s="10">
        <f t="shared" si="31"/>
        <v>45692.100000000006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 t="s">
        <v>2018</v>
      </c>
      <c r="Q470" t="s">
        <v>2019</v>
      </c>
      <c r="R470" s="10">
        <f t="shared" si="30"/>
        <v>47169.25</v>
      </c>
      <c r="S470" s="10">
        <f t="shared" si="31"/>
        <v>47188.45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 s="6">
        <f t="shared" si="29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 t="s">
        <v>2020</v>
      </c>
      <c r="Q471" t="s">
        <v>2023</v>
      </c>
      <c r="R471" s="10">
        <f t="shared" si="30"/>
        <v>45456.850000000006</v>
      </c>
      <c r="S471" s="10">
        <f t="shared" si="31"/>
        <v>45459.25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 s="6">
        <f t="shared" si="29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 t="s">
        <v>2016</v>
      </c>
      <c r="Q472" t="s">
        <v>2025</v>
      </c>
      <c r="R472" s="10">
        <f t="shared" si="30"/>
        <v>46145.7</v>
      </c>
      <c r="S472" s="10">
        <f t="shared" si="31"/>
        <v>46154.100000000006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 s="6">
        <f t="shared" si="29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t="b">
        <v>0</v>
      </c>
      <c r="O473" t="b">
        <v>1</v>
      </c>
      <c r="P473" t="s">
        <v>2012</v>
      </c>
      <c r="Q473" t="s">
        <v>2013</v>
      </c>
      <c r="R473" s="10">
        <f t="shared" si="30"/>
        <v>44123.649999999994</v>
      </c>
      <c r="S473" s="10">
        <f t="shared" si="31"/>
        <v>44123.649999999994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 t="s">
        <v>2014</v>
      </c>
      <c r="Q474" t="s">
        <v>2015</v>
      </c>
      <c r="R474" s="10">
        <f t="shared" si="30"/>
        <v>47128.45</v>
      </c>
      <c r="S474" s="10">
        <f t="shared" si="31"/>
        <v>47193.25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 s="6">
        <f t="shared" si="29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 t="s">
        <v>2014</v>
      </c>
      <c r="Q475" t="s">
        <v>2022</v>
      </c>
      <c r="R475" s="10">
        <f t="shared" si="30"/>
        <v>46818.850000000006</v>
      </c>
      <c r="S475" s="10">
        <f t="shared" si="31"/>
        <v>46820.05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 s="6">
        <f t="shared" si="29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 t="s">
        <v>2020</v>
      </c>
      <c r="Q476" t="s">
        <v>2039</v>
      </c>
      <c r="R476" s="10">
        <f t="shared" si="30"/>
        <v>45273.3</v>
      </c>
      <c r="S476" s="10">
        <f t="shared" si="31"/>
        <v>45274.5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 s="6">
        <f t="shared" si="29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 t="s">
        <v>2026</v>
      </c>
      <c r="Q477" t="s">
        <v>2038</v>
      </c>
      <c r="R477" s="10">
        <f t="shared" si="30"/>
        <v>44626.45</v>
      </c>
      <c r="S477" s="10">
        <f t="shared" si="31"/>
        <v>44631.25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 t="s">
        <v>2026</v>
      </c>
      <c r="Q478" t="s">
        <v>2032</v>
      </c>
      <c r="R478" s="10">
        <f t="shared" si="30"/>
        <v>46872.850000000006</v>
      </c>
      <c r="S478" s="10">
        <f t="shared" si="31"/>
        <v>46880.05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 t="s">
        <v>2020</v>
      </c>
      <c r="Q479" t="s">
        <v>2042</v>
      </c>
      <c r="R479" s="10">
        <f t="shared" si="30"/>
        <v>43750.45</v>
      </c>
      <c r="S479" s="10">
        <f t="shared" si="31"/>
        <v>43782.850000000006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 s="6">
        <f t="shared" si="29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 t="s">
        <v>2016</v>
      </c>
      <c r="Q480" t="s">
        <v>2025</v>
      </c>
      <c r="R480" s="10">
        <f t="shared" si="30"/>
        <v>45372.850000000006</v>
      </c>
      <c r="S480" s="10">
        <f t="shared" si="31"/>
        <v>45387.25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 s="6">
        <f t="shared" si="29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t="b">
        <v>0</v>
      </c>
      <c r="O481" t="b">
        <v>0</v>
      </c>
      <c r="P481" t="s">
        <v>2012</v>
      </c>
      <c r="Q481" t="s">
        <v>2013</v>
      </c>
      <c r="R481" s="10">
        <f t="shared" si="30"/>
        <v>46420.45</v>
      </c>
      <c r="S481" s="10">
        <f t="shared" si="31"/>
        <v>46422.850000000006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 s="6">
        <f t="shared" si="29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 t="s">
        <v>2033</v>
      </c>
      <c r="Q482" t="s">
        <v>2034</v>
      </c>
      <c r="R482" s="10">
        <f t="shared" si="30"/>
        <v>43184.100000000006</v>
      </c>
      <c r="S482" s="10">
        <f t="shared" si="31"/>
        <v>43194.850000000006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 t="s">
        <v>2018</v>
      </c>
      <c r="Q483" t="s">
        <v>2019</v>
      </c>
      <c r="R483" s="10">
        <f t="shared" si="30"/>
        <v>45182.05</v>
      </c>
      <c r="S483" s="10">
        <f t="shared" si="31"/>
        <v>45232.5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 t="s">
        <v>2026</v>
      </c>
      <c r="Q484" t="s">
        <v>2032</v>
      </c>
      <c r="R484" s="10">
        <f t="shared" si="30"/>
        <v>44042.100000000006</v>
      </c>
      <c r="S484" s="10">
        <f t="shared" si="31"/>
        <v>44055.3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 t="s">
        <v>2018</v>
      </c>
      <c r="Q485" t="s">
        <v>2019</v>
      </c>
      <c r="R485" s="10">
        <f t="shared" si="30"/>
        <v>47459.7</v>
      </c>
      <c r="S485" s="10">
        <f t="shared" si="31"/>
        <v>47468.100000000006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 s="6">
        <f t="shared" si="29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t="b">
        <v>0</v>
      </c>
      <c r="O486" t="b">
        <v>1</v>
      </c>
      <c r="P486" t="s">
        <v>2012</v>
      </c>
      <c r="Q486" t="s">
        <v>2013</v>
      </c>
      <c r="R486" s="10">
        <f t="shared" si="30"/>
        <v>45112.45</v>
      </c>
      <c r="S486" s="10">
        <f t="shared" si="31"/>
        <v>45171.25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t="b">
        <v>0</v>
      </c>
      <c r="O487" t="b">
        <v>0</v>
      </c>
      <c r="P487" t="s">
        <v>2018</v>
      </c>
      <c r="Q487" t="s">
        <v>2019</v>
      </c>
      <c r="R487" s="10">
        <f t="shared" si="30"/>
        <v>47237.649999999994</v>
      </c>
      <c r="S487" s="10">
        <f t="shared" si="31"/>
        <v>47286.850000000006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t="b">
        <v>0</v>
      </c>
      <c r="O488" t="b">
        <v>1</v>
      </c>
      <c r="P488" t="s">
        <v>2026</v>
      </c>
      <c r="Q488" t="s">
        <v>2038</v>
      </c>
      <c r="R488" s="10">
        <f t="shared" si="30"/>
        <v>46688.100000000006</v>
      </c>
      <c r="S488" s="10">
        <f t="shared" si="31"/>
        <v>46706.05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 s="6">
        <f t="shared" si="29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 t="s">
        <v>2018</v>
      </c>
      <c r="Q489" t="s">
        <v>2019</v>
      </c>
      <c r="R489" s="10">
        <f t="shared" si="30"/>
        <v>46300.45</v>
      </c>
      <c r="S489" s="10">
        <f t="shared" si="31"/>
        <v>46340.05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 s="6">
        <f t="shared" si="29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 t="s">
        <v>2018</v>
      </c>
      <c r="Q490" t="s">
        <v>2019</v>
      </c>
      <c r="R490" s="10">
        <f t="shared" si="30"/>
        <v>45770.100000000006</v>
      </c>
      <c r="S490" s="10">
        <f t="shared" si="31"/>
        <v>45790.5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 s="6">
        <f t="shared" si="29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t="b">
        <v>0</v>
      </c>
      <c r="O491" t="b">
        <v>0</v>
      </c>
      <c r="P491" t="s">
        <v>2016</v>
      </c>
      <c r="Q491" t="s">
        <v>2025</v>
      </c>
      <c r="R491" s="10">
        <f t="shared" si="30"/>
        <v>43373.649999999994</v>
      </c>
      <c r="S491" s="10">
        <f t="shared" si="31"/>
        <v>43379.649999999994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 s="6">
        <f t="shared" si="29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 t="s">
        <v>2043</v>
      </c>
      <c r="Q492" t="s">
        <v>2044</v>
      </c>
      <c r="R492" s="10">
        <f t="shared" si="30"/>
        <v>47429.7</v>
      </c>
      <c r="S492" s="10">
        <f t="shared" si="31"/>
        <v>47438.100000000006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 s="6">
        <f t="shared" si="29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 t="s">
        <v>2012</v>
      </c>
      <c r="Q493" t="s">
        <v>2013</v>
      </c>
      <c r="R493" s="10">
        <f t="shared" si="30"/>
        <v>44633.649999999994</v>
      </c>
      <c r="S493" s="10">
        <f t="shared" si="31"/>
        <v>44664.850000000006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 s="6">
        <f t="shared" si="29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 t="s">
        <v>2020</v>
      </c>
      <c r="Q494" t="s">
        <v>2031</v>
      </c>
      <c r="R494" s="10">
        <f t="shared" si="30"/>
        <v>43289.649999999994</v>
      </c>
      <c r="S494" s="10">
        <f t="shared" si="31"/>
        <v>43331.649999999994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 s="6">
        <f t="shared" si="29"/>
        <v>101.78125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 t="s">
        <v>2033</v>
      </c>
      <c r="Q495" t="s">
        <v>2034</v>
      </c>
      <c r="R495" s="10">
        <f t="shared" si="30"/>
        <v>47260.45</v>
      </c>
      <c r="S495" s="10">
        <f t="shared" si="31"/>
        <v>47276.05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 s="6">
        <f t="shared" si="29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 t="s">
        <v>2016</v>
      </c>
      <c r="Q496" t="s">
        <v>2025</v>
      </c>
      <c r="R496" s="10">
        <f t="shared" si="30"/>
        <v>44074.45</v>
      </c>
      <c r="S496" s="10">
        <f t="shared" si="31"/>
        <v>44075.649999999994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 s="6">
        <f t="shared" si="29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t="b">
        <v>0</v>
      </c>
      <c r="O497" t="b">
        <v>0</v>
      </c>
      <c r="P497" t="s">
        <v>2018</v>
      </c>
      <c r="Q497" t="s">
        <v>2019</v>
      </c>
      <c r="R497" s="10">
        <f t="shared" si="30"/>
        <v>45046.45</v>
      </c>
      <c r="S497" s="10">
        <f t="shared" si="31"/>
        <v>45051.25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 t="s">
        <v>2020</v>
      </c>
      <c r="Q498" t="s">
        <v>2028</v>
      </c>
      <c r="R498" s="10">
        <f t="shared" si="30"/>
        <v>46337.649999999994</v>
      </c>
      <c r="S498" s="10">
        <f t="shared" si="31"/>
        <v>46358.05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 t="s">
        <v>2016</v>
      </c>
      <c r="Q499" t="s">
        <v>2025</v>
      </c>
      <c r="R499" s="10">
        <f t="shared" si="30"/>
        <v>46155.3</v>
      </c>
      <c r="S499" s="10">
        <f t="shared" si="31"/>
        <v>46155.3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t="b">
        <v>0</v>
      </c>
      <c r="O500" t="b">
        <v>0</v>
      </c>
      <c r="P500" t="s">
        <v>2016</v>
      </c>
      <c r="Q500" t="s">
        <v>2017</v>
      </c>
      <c r="R500" s="10">
        <f t="shared" si="30"/>
        <v>45292.5</v>
      </c>
      <c r="S500" s="10">
        <f t="shared" si="31"/>
        <v>45294.899999999994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 t="s">
        <v>2020</v>
      </c>
      <c r="Q501" t="s">
        <v>2021</v>
      </c>
      <c r="R501" s="10">
        <f t="shared" si="30"/>
        <v>45819.25</v>
      </c>
      <c r="S501" s="10">
        <f t="shared" si="31"/>
        <v>45825.25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str">
        <f t="shared" si="29"/>
        <v>No Backers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 t="s">
        <v>2018</v>
      </c>
      <c r="Q502" t="s">
        <v>2019</v>
      </c>
      <c r="R502" s="10">
        <f t="shared" si="30"/>
        <v>44560.45</v>
      </c>
      <c r="S502" s="10">
        <f t="shared" si="31"/>
        <v>44594.05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 t="s">
        <v>2020</v>
      </c>
      <c r="Q503" t="s">
        <v>2021</v>
      </c>
      <c r="R503" s="10">
        <f t="shared" si="30"/>
        <v>44500.45</v>
      </c>
      <c r="S503" s="10">
        <f t="shared" si="31"/>
        <v>44502.850000000006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 s="6">
        <f t="shared" si="29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t="b">
        <v>0</v>
      </c>
      <c r="O504" t="b">
        <v>1</v>
      </c>
      <c r="P504" t="s">
        <v>2029</v>
      </c>
      <c r="Q504" t="s">
        <v>2030</v>
      </c>
      <c r="R504" s="10">
        <f t="shared" si="30"/>
        <v>44226.850000000006</v>
      </c>
      <c r="S504" s="10">
        <f t="shared" si="31"/>
        <v>44261.649999999994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 s="6">
        <f t="shared" si="29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 t="s">
        <v>2020</v>
      </c>
      <c r="Q505" t="s">
        <v>2023</v>
      </c>
      <c r="R505" s="10">
        <f t="shared" si="30"/>
        <v>45509.649999999994</v>
      </c>
      <c r="S505" s="10">
        <f t="shared" si="31"/>
        <v>45533.649999999994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t="b">
        <v>0</v>
      </c>
      <c r="O506" t="b">
        <v>0</v>
      </c>
      <c r="P506" t="s">
        <v>2014</v>
      </c>
      <c r="Q506" t="s">
        <v>2015</v>
      </c>
      <c r="R506" s="10">
        <f t="shared" si="30"/>
        <v>45456.850000000006</v>
      </c>
      <c r="S506" s="10">
        <f t="shared" si="31"/>
        <v>45458.05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 t="s">
        <v>2026</v>
      </c>
      <c r="Q507" t="s">
        <v>2035</v>
      </c>
      <c r="R507" s="10">
        <f t="shared" si="30"/>
        <v>44495.7</v>
      </c>
      <c r="S507" s="10">
        <f t="shared" si="31"/>
        <v>44546.05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 s="6">
        <f t="shared" si="29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 t="s">
        <v>2018</v>
      </c>
      <c r="Q508" t="s">
        <v>2019</v>
      </c>
      <c r="R508" s="10">
        <f t="shared" si="30"/>
        <v>46560.899999999994</v>
      </c>
      <c r="S508" s="10">
        <f t="shared" si="31"/>
        <v>46581.3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 t="s">
        <v>2016</v>
      </c>
      <c r="Q509" t="s">
        <v>2017</v>
      </c>
      <c r="R509" s="10">
        <f t="shared" si="30"/>
        <v>44534.05</v>
      </c>
      <c r="S509" s="10">
        <f t="shared" si="31"/>
        <v>44592.850000000006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 s="6">
        <f t="shared" si="29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 t="s">
        <v>2018</v>
      </c>
      <c r="Q510" t="s">
        <v>2019</v>
      </c>
      <c r="R510" s="10">
        <f t="shared" si="30"/>
        <v>46858.45</v>
      </c>
      <c r="S510" s="10">
        <f t="shared" si="31"/>
        <v>46883.649999999994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 t="s">
        <v>2018</v>
      </c>
      <c r="Q511" t="s">
        <v>2019</v>
      </c>
      <c r="R511" s="10">
        <f t="shared" si="30"/>
        <v>44127.25</v>
      </c>
      <c r="S511" s="10">
        <f t="shared" si="31"/>
        <v>44139.25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 s="6">
        <f t="shared" si="29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t="b">
        <v>0</v>
      </c>
      <c r="O512" t="b">
        <v>0</v>
      </c>
      <c r="P512" t="s">
        <v>2020</v>
      </c>
      <c r="Q512" t="s">
        <v>2023</v>
      </c>
      <c r="R512" s="10">
        <f t="shared" si="30"/>
        <v>46787.649999999994</v>
      </c>
      <c r="S512" s="10">
        <f t="shared" si="31"/>
        <v>46816.45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 t="s">
        <v>2018</v>
      </c>
      <c r="Q513" t="s">
        <v>2019</v>
      </c>
      <c r="R513" s="10">
        <f t="shared" si="30"/>
        <v>47291.649999999994</v>
      </c>
      <c r="S513" s="10">
        <f t="shared" si="31"/>
        <v>47303.649999999994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si="28"/>
        <v>1.3931868131868133</v>
      </c>
      <c r="G514" t="s">
        <v>19</v>
      </c>
      <c r="H514">
        <v>239</v>
      </c>
      <c r="I514" s="6">
        <f t="shared" si="29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 t="s">
        <v>2029</v>
      </c>
      <c r="Q514" t="s">
        <v>2030</v>
      </c>
      <c r="R514" s="10">
        <f t="shared" si="30"/>
        <v>45076.45</v>
      </c>
      <c r="S514" s="10">
        <f t="shared" si="31"/>
        <v>45077.649999999994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ref="F515:F578" si="32">(E515/D515)</f>
        <v>0.39277108433734942</v>
      </c>
      <c r="G515" t="s">
        <v>63</v>
      </c>
      <c r="H515">
        <v>35</v>
      </c>
      <c r="I515" s="6">
        <f t="shared" ref="I515:I578" si="33">IF(H515=0,"No Backers", E515/H515)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 t="s">
        <v>2020</v>
      </c>
      <c r="Q515" t="s">
        <v>2039</v>
      </c>
      <c r="R515" s="10">
        <f t="shared" ref="R515:R578" si="34">(((L515/50)/60)/24)+DATE(1970,1,1)</f>
        <v>43402.45</v>
      </c>
      <c r="S515" s="10">
        <f t="shared" ref="S515:S578" si="35">(((M515/50)/60)/24)+DATE(1970,1,1)</f>
        <v>43404.850000000006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 s="6">
        <f t="shared" si="33"/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t="b">
        <v>0</v>
      </c>
      <c r="O516" t="b">
        <v>1</v>
      </c>
      <c r="P516" t="s">
        <v>2014</v>
      </c>
      <c r="Q516" t="s">
        <v>2015</v>
      </c>
      <c r="R516" s="10">
        <f t="shared" si="34"/>
        <v>44823.3</v>
      </c>
      <c r="S516" s="10">
        <f t="shared" si="35"/>
        <v>44829.3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2018</v>
      </c>
      <c r="Q517" t="s">
        <v>2019</v>
      </c>
      <c r="R517" s="10">
        <f t="shared" si="34"/>
        <v>43966.5</v>
      </c>
      <c r="S517" s="10">
        <f t="shared" si="35"/>
        <v>43968.899999999994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 t="s">
        <v>2026</v>
      </c>
      <c r="Q518" t="s">
        <v>2027</v>
      </c>
      <c r="R518" s="10">
        <f t="shared" si="34"/>
        <v>43361.649999999994</v>
      </c>
      <c r="S518" s="10">
        <f t="shared" si="35"/>
        <v>43407.25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 s="6">
        <f t="shared" si="33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 t="s">
        <v>2012</v>
      </c>
      <c r="Q519" t="s">
        <v>2013</v>
      </c>
      <c r="R519" s="10">
        <f t="shared" si="34"/>
        <v>46318.45</v>
      </c>
      <c r="S519" s="10">
        <f t="shared" si="35"/>
        <v>46324.45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 t="s">
        <v>2020</v>
      </c>
      <c r="Q520" t="s">
        <v>2028</v>
      </c>
      <c r="R520" s="10">
        <f t="shared" si="34"/>
        <v>46671.3</v>
      </c>
      <c r="S520" s="10">
        <f t="shared" si="35"/>
        <v>46673.7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 s="6">
        <f t="shared" si="33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 t="s">
        <v>2014</v>
      </c>
      <c r="Q521" t="s">
        <v>2015</v>
      </c>
      <c r="R521" s="10">
        <f t="shared" si="34"/>
        <v>45300.899999999994</v>
      </c>
      <c r="S521" s="10">
        <f t="shared" si="35"/>
        <v>45317.7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 s="6">
        <f t="shared" si="33"/>
        <v>106.4375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 t="s">
        <v>2018</v>
      </c>
      <c r="Q522" t="s">
        <v>2019</v>
      </c>
      <c r="R522" s="10">
        <f t="shared" si="34"/>
        <v>47175.25</v>
      </c>
      <c r="S522" s="10">
        <f t="shared" si="35"/>
        <v>47178.850000000006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 s="6">
        <f t="shared" si="33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 t="s">
        <v>2020</v>
      </c>
      <c r="Q523" t="s">
        <v>2023</v>
      </c>
      <c r="R523" s="10">
        <f t="shared" si="34"/>
        <v>46012.45</v>
      </c>
      <c r="S523" s="10">
        <f t="shared" si="35"/>
        <v>46019.649999999994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 t="s">
        <v>2020</v>
      </c>
      <c r="Q524" t="s">
        <v>2031</v>
      </c>
      <c r="R524" s="10">
        <f t="shared" si="34"/>
        <v>44198.05</v>
      </c>
      <c r="S524" s="10">
        <f t="shared" si="35"/>
        <v>44212.45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 s="6">
        <f t="shared" si="33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 t="s">
        <v>2020</v>
      </c>
      <c r="Q525" t="s">
        <v>2031</v>
      </c>
      <c r="R525" s="10">
        <f t="shared" si="34"/>
        <v>43175.7</v>
      </c>
      <c r="S525" s="10">
        <f t="shared" si="35"/>
        <v>43181.7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 t="s">
        <v>2018</v>
      </c>
      <c r="Q526" t="s">
        <v>2019</v>
      </c>
      <c r="R526" s="10">
        <f t="shared" si="34"/>
        <v>43239.25</v>
      </c>
      <c r="S526" s="10">
        <f t="shared" si="35"/>
        <v>43254.850000000006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 t="s">
        <v>2016</v>
      </c>
      <c r="Q527" t="s">
        <v>2025</v>
      </c>
      <c r="R527" s="10">
        <f t="shared" si="34"/>
        <v>43492.5</v>
      </c>
      <c r="S527" s="10">
        <f t="shared" si="35"/>
        <v>43497.3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 s="6">
        <f t="shared" si="33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 t="s">
        <v>2018</v>
      </c>
      <c r="Q528" t="s">
        <v>2019</v>
      </c>
      <c r="R528" s="10">
        <f t="shared" si="34"/>
        <v>45723.3</v>
      </c>
      <c r="S528" s="10">
        <f t="shared" si="35"/>
        <v>45767.7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2020</v>
      </c>
      <c r="Q529" t="s">
        <v>2028</v>
      </c>
      <c r="R529" s="10">
        <f t="shared" si="34"/>
        <v>45772.5</v>
      </c>
      <c r="S529" s="10">
        <f t="shared" si="35"/>
        <v>45815.7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t="b">
        <v>0</v>
      </c>
      <c r="O530" t="b">
        <v>0</v>
      </c>
      <c r="P530" t="s">
        <v>2014</v>
      </c>
      <c r="Q530" t="s">
        <v>2024</v>
      </c>
      <c r="R530" s="10">
        <f t="shared" si="34"/>
        <v>44807.7</v>
      </c>
      <c r="S530" s="10">
        <f t="shared" si="35"/>
        <v>44861.7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 t="s">
        <v>2029</v>
      </c>
      <c r="Q531" t="s">
        <v>2030</v>
      </c>
      <c r="R531" s="10">
        <f t="shared" si="34"/>
        <v>45009.25</v>
      </c>
      <c r="S531" s="10">
        <f t="shared" si="35"/>
        <v>45042.850000000006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 t="s">
        <v>2026</v>
      </c>
      <c r="Q532" t="s">
        <v>2032</v>
      </c>
      <c r="R532" s="10">
        <f t="shared" si="34"/>
        <v>43391.649999999994</v>
      </c>
      <c r="S532" s="10">
        <f t="shared" si="35"/>
        <v>43408.45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 s="6">
        <f t="shared" si="33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t="b">
        <v>0</v>
      </c>
      <c r="O533" t="b">
        <v>0</v>
      </c>
      <c r="P533" t="s">
        <v>2029</v>
      </c>
      <c r="Q533" t="s">
        <v>2030</v>
      </c>
      <c r="R533" s="10">
        <f t="shared" si="34"/>
        <v>44793.3</v>
      </c>
      <c r="S533" s="10">
        <f t="shared" si="35"/>
        <v>44860.5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2018</v>
      </c>
      <c r="Q534" t="s">
        <v>2019</v>
      </c>
      <c r="R534" s="10">
        <f t="shared" si="34"/>
        <v>46636.5</v>
      </c>
      <c r="S534" s="10">
        <f t="shared" si="35"/>
        <v>46637.7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 s="6">
        <f t="shared" si="33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t="b">
        <v>0</v>
      </c>
      <c r="O535" t="b">
        <v>0</v>
      </c>
      <c r="P535" t="s">
        <v>2014</v>
      </c>
      <c r="Q535" t="s">
        <v>2024</v>
      </c>
      <c r="R535" s="10">
        <f t="shared" si="34"/>
        <v>44661.25</v>
      </c>
      <c r="S535" s="10">
        <f t="shared" si="35"/>
        <v>44704.45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 t="s">
        <v>2020</v>
      </c>
      <c r="Q536" t="s">
        <v>2023</v>
      </c>
      <c r="R536" s="10">
        <f t="shared" si="34"/>
        <v>46881.25</v>
      </c>
      <c r="S536" s="10">
        <f t="shared" si="35"/>
        <v>46882.45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 s="6">
        <f t="shared" si="33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t="b">
        <v>0</v>
      </c>
      <c r="O537" t="b">
        <v>1</v>
      </c>
      <c r="P537" t="s">
        <v>2018</v>
      </c>
      <c r="Q537" t="s">
        <v>2019</v>
      </c>
      <c r="R537" s="10">
        <f t="shared" si="34"/>
        <v>46797.25</v>
      </c>
      <c r="S537" s="10">
        <f t="shared" si="35"/>
        <v>46799.649999999994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 s="6">
        <f t="shared" si="33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t="b">
        <v>0</v>
      </c>
      <c r="O538" t="b">
        <v>0</v>
      </c>
      <c r="P538" t="s">
        <v>2026</v>
      </c>
      <c r="Q538" t="s">
        <v>2032</v>
      </c>
      <c r="R538" s="10">
        <f t="shared" si="34"/>
        <v>43383.25</v>
      </c>
      <c r="S538" s="10">
        <f t="shared" si="35"/>
        <v>43414.45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 s="6">
        <f t="shared" si="33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t="b">
        <v>1</v>
      </c>
      <c r="O539" t="b">
        <v>1</v>
      </c>
      <c r="P539" t="s">
        <v>2020</v>
      </c>
      <c r="Q539" t="s">
        <v>2021</v>
      </c>
      <c r="R539" s="10">
        <f t="shared" si="34"/>
        <v>46896.850000000006</v>
      </c>
      <c r="S539" s="10">
        <f t="shared" si="35"/>
        <v>46924.45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 t="s">
        <v>2029</v>
      </c>
      <c r="Q540" t="s">
        <v>2040</v>
      </c>
      <c r="R540" s="10">
        <f t="shared" si="34"/>
        <v>44733.25</v>
      </c>
      <c r="S540" s="10">
        <f t="shared" si="35"/>
        <v>44752.45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 t="s">
        <v>2012</v>
      </c>
      <c r="Q541" t="s">
        <v>2013</v>
      </c>
      <c r="R541" s="10">
        <f t="shared" si="34"/>
        <v>47262.850000000006</v>
      </c>
      <c r="S541" s="10">
        <f t="shared" si="35"/>
        <v>47270.05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 s="6">
        <f t="shared" si="33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 t="s">
        <v>2033</v>
      </c>
      <c r="Q542" t="s">
        <v>2034</v>
      </c>
      <c r="R542" s="10">
        <f t="shared" si="34"/>
        <v>46756.45</v>
      </c>
      <c r="S542" s="10">
        <f t="shared" si="35"/>
        <v>46782.850000000006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t="b">
        <v>0</v>
      </c>
      <c r="O543" t="b">
        <v>0</v>
      </c>
      <c r="P543" t="s">
        <v>2029</v>
      </c>
      <c r="Q543" t="s">
        <v>2040</v>
      </c>
      <c r="R543" s="10">
        <f t="shared" si="34"/>
        <v>45484.45</v>
      </c>
      <c r="S543" s="10">
        <f t="shared" si="35"/>
        <v>45515.649999999994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t="b">
        <v>0</v>
      </c>
      <c r="O544" t="b">
        <v>0</v>
      </c>
      <c r="P544" t="s">
        <v>2014</v>
      </c>
      <c r="Q544" t="s">
        <v>2024</v>
      </c>
      <c r="R544" s="10">
        <f t="shared" si="34"/>
        <v>45755.7</v>
      </c>
      <c r="S544" s="10">
        <f t="shared" si="35"/>
        <v>45791.7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 t="s">
        <v>2029</v>
      </c>
      <c r="Q545" t="s">
        <v>2030</v>
      </c>
      <c r="R545" s="10">
        <f t="shared" si="34"/>
        <v>44720.05</v>
      </c>
      <c r="S545" s="10">
        <f t="shared" si="35"/>
        <v>44738.05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 s="6">
        <f t="shared" si="33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 t="s">
        <v>2014</v>
      </c>
      <c r="Q546" t="s">
        <v>2015</v>
      </c>
      <c r="R546" s="10">
        <f t="shared" si="34"/>
        <v>45738.899999999994</v>
      </c>
      <c r="S546" s="10">
        <f t="shared" si="35"/>
        <v>45754.5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 t="s">
        <v>2018</v>
      </c>
      <c r="Q547" t="s">
        <v>2019</v>
      </c>
      <c r="R547" s="10">
        <f t="shared" si="34"/>
        <v>47475.3</v>
      </c>
      <c r="S547" s="10">
        <f t="shared" si="35"/>
        <v>47499.3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 s="6">
        <f t="shared" si="33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 t="s">
        <v>2018</v>
      </c>
      <c r="Q548" t="s">
        <v>2019</v>
      </c>
      <c r="R548" s="10">
        <f t="shared" si="34"/>
        <v>46918.45</v>
      </c>
      <c r="S548" s="10">
        <f t="shared" si="35"/>
        <v>46922.05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 s="6">
        <f t="shared" si="33"/>
        <v>80.75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 t="s">
        <v>2020</v>
      </c>
      <c r="Q549" t="s">
        <v>2023</v>
      </c>
      <c r="R549" s="10">
        <f t="shared" si="34"/>
        <v>45321.3</v>
      </c>
      <c r="S549" s="10">
        <f t="shared" si="35"/>
        <v>45335.7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 s="6">
        <f t="shared" si="33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 t="s">
        <v>2018</v>
      </c>
      <c r="Q550" t="s">
        <v>2019</v>
      </c>
      <c r="R550" s="10">
        <f t="shared" si="34"/>
        <v>45839.649999999994</v>
      </c>
      <c r="S550" s="10">
        <f t="shared" si="35"/>
        <v>45855.25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 s="6">
        <f t="shared" si="33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 t="s">
        <v>2016</v>
      </c>
      <c r="Q551" t="s">
        <v>2025</v>
      </c>
      <c r="R551" s="10">
        <f t="shared" si="34"/>
        <v>44592.850000000006</v>
      </c>
      <c r="S551" s="10">
        <f t="shared" si="35"/>
        <v>44603.649999999994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 s="6">
        <f t="shared" si="33"/>
        <v>4</v>
      </c>
      <c r="J552" t="s">
        <v>86</v>
      </c>
      <c r="K552" t="s">
        <v>87</v>
      </c>
      <c r="L552">
        <v>1330495200</v>
      </c>
      <c r="M552">
        <v>1332306000</v>
      </c>
      <c r="N552" t="b">
        <v>0</v>
      </c>
      <c r="O552" t="b">
        <v>0</v>
      </c>
      <c r="P552" t="s">
        <v>2014</v>
      </c>
      <c r="Q552" t="s">
        <v>2024</v>
      </c>
      <c r="R552" s="10">
        <f t="shared" si="34"/>
        <v>44048.100000000006</v>
      </c>
      <c r="S552" s="10">
        <f t="shared" si="35"/>
        <v>44073.25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t="b">
        <v>0</v>
      </c>
      <c r="O553" t="b">
        <v>1</v>
      </c>
      <c r="P553" t="s">
        <v>2016</v>
      </c>
      <c r="Q553" t="s">
        <v>2017</v>
      </c>
      <c r="R553" s="10">
        <f t="shared" si="34"/>
        <v>45278.100000000006</v>
      </c>
      <c r="S553" s="10">
        <f t="shared" si="35"/>
        <v>45326.100000000006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 t="s">
        <v>2018</v>
      </c>
      <c r="Q554" t="s">
        <v>2019</v>
      </c>
      <c r="R554" s="10">
        <f t="shared" si="34"/>
        <v>46126.5</v>
      </c>
      <c r="S554" s="10">
        <f t="shared" si="35"/>
        <v>46128.899999999994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 t="s">
        <v>2014</v>
      </c>
      <c r="Q555" t="s">
        <v>2015</v>
      </c>
      <c r="R555" s="10">
        <f t="shared" si="34"/>
        <v>43540.5</v>
      </c>
      <c r="S555" s="10">
        <f t="shared" si="35"/>
        <v>43541.7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2014</v>
      </c>
      <c r="Q556" t="s">
        <v>2024</v>
      </c>
      <c r="R556" s="10">
        <f t="shared" si="34"/>
        <v>46154.100000000006</v>
      </c>
      <c r="S556" s="10">
        <f t="shared" si="35"/>
        <v>46161.3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 s="6">
        <f t="shared" si="33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t="b">
        <v>0</v>
      </c>
      <c r="O557" t="b">
        <v>0</v>
      </c>
      <c r="P557" t="s">
        <v>2014</v>
      </c>
      <c r="Q557" t="s">
        <v>2015</v>
      </c>
      <c r="R557" s="10">
        <f t="shared" si="34"/>
        <v>44963.649999999994</v>
      </c>
      <c r="S557" s="10">
        <f t="shared" si="35"/>
        <v>45000.850000000006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 s="6">
        <f t="shared" si="33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 t="s">
        <v>2026</v>
      </c>
      <c r="Q558" t="s">
        <v>2038</v>
      </c>
      <c r="R558" s="10">
        <f t="shared" si="34"/>
        <v>43836.850000000006</v>
      </c>
      <c r="S558" s="10">
        <f t="shared" si="35"/>
        <v>43845.25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 s="6">
        <f t="shared" si="33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 t="s">
        <v>2020</v>
      </c>
      <c r="Q559" t="s">
        <v>2042</v>
      </c>
      <c r="R559" s="10">
        <f t="shared" si="34"/>
        <v>45621.25</v>
      </c>
      <c r="S559" s="10">
        <f t="shared" si="35"/>
        <v>45624.850000000006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 s="6">
        <f t="shared" si="33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 t="s">
        <v>2018</v>
      </c>
      <c r="Q560" t="s">
        <v>2019</v>
      </c>
      <c r="R560" s="10">
        <f t="shared" si="34"/>
        <v>45795.3</v>
      </c>
      <c r="S560" s="10">
        <f t="shared" si="35"/>
        <v>45846.850000000006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 s="6">
        <f t="shared" si="33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 t="s">
        <v>2018</v>
      </c>
      <c r="Q561" t="s">
        <v>2019</v>
      </c>
      <c r="R561" s="10">
        <f t="shared" si="34"/>
        <v>45987.25</v>
      </c>
      <c r="S561" s="10">
        <f t="shared" si="35"/>
        <v>45995.649999999994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 s="6">
        <f t="shared" si="33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 t="s">
        <v>2020</v>
      </c>
      <c r="Q562" t="s">
        <v>2028</v>
      </c>
      <c r="R562" s="10">
        <f t="shared" si="34"/>
        <v>43924.5</v>
      </c>
      <c r="S562" s="10">
        <f t="shared" si="35"/>
        <v>43972.5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 s="6">
        <f t="shared" si="33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t="b">
        <v>0</v>
      </c>
      <c r="O563" t="b">
        <v>0</v>
      </c>
      <c r="P563" t="s">
        <v>2018</v>
      </c>
      <c r="Q563" t="s">
        <v>2019</v>
      </c>
      <c r="R563" s="10">
        <f t="shared" si="34"/>
        <v>43886.05</v>
      </c>
      <c r="S563" s="10">
        <f t="shared" si="35"/>
        <v>43888.45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t="b">
        <v>0</v>
      </c>
      <c r="O564" t="b">
        <v>0</v>
      </c>
      <c r="P564" t="s">
        <v>2014</v>
      </c>
      <c r="Q564" t="s">
        <v>2015</v>
      </c>
      <c r="R564" s="10">
        <f t="shared" si="34"/>
        <v>47129.649999999994</v>
      </c>
      <c r="S564" s="10">
        <f t="shared" si="35"/>
        <v>47132.05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 s="6">
        <f t="shared" si="33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t="b">
        <v>0</v>
      </c>
      <c r="O565" t="b">
        <v>0</v>
      </c>
      <c r="P565" t="s">
        <v>2020</v>
      </c>
      <c r="Q565" t="s">
        <v>2021</v>
      </c>
      <c r="R565" s="10">
        <f t="shared" si="34"/>
        <v>46986.899999999994</v>
      </c>
      <c r="S565" s="10">
        <f t="shared" si="35"/>
        <v>47010.899999999994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 t="s">
        <v>2018</v>
      </c>
      <c r="Q566" t="s">
        <v>2019</v>
      </c>
      <c r="R566" s="10">
        <f t="shared" si="34"/>
        <v>45380.05</v>
      </c>
      <c r="S566" s="10">
        <f t="shared" si="35"/>
        <v>45389.649999999994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 s="6">
        <f t="shared" si="33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 t="s">
        <v>2018</v>
      </c>
      <c r="Q567" t="s">
        <v>2019</v>
      </c>
      <c r="R567" s="10">
        <f t="shared" si="34"/>
        <v>43920.899999999994</v>
      </c>
      <c r="S567" s="10">
        <f t="shared" si="35"/>
        <v>43944.899999999994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 t="s">
        <v>2014</v>
      </c>
      <c r="Q568" t="s">
        <v>2022</v>
      </c>
      <c r="R568" s="10">
        <f t="shared" si="34"/>
        <v>45795.3</v>
      </c>
      <c r="S568" s="10">
        <f t="shared" si="35"/>
        <v>45822.850000000006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 s="6">
        <f t="shared" si="33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 t="s">
        <v>2014</v>
      </c>
      <c r="Q569" t="s">
        <v>2015</v>
      </c>
      <c r="R569" s="10">
        <f t="shared" si="34"/>
        <v>45082.45</v>
      </c>
      <c r="S569" s="10">
        <f t="shared" si="35"/>
        <v>45084.850000000006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 s="6">
        <f t="shared" si="33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 t="s">
        <v>2018</v>
      </c>
      <c r="Q570" t="s">
        <v>2019</v>
      </c>
      <c r="R570" s="10">
        <f t="shared" si="34"/>
        <v>43335.25</v>
      </c>
      <c r="S570" s="10">
        <f t="shared" si="35"/>
        <v>43389.25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 s="6">
        <f t="shared" si="33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t="b">
        <v>0</v>
      </c>
      <c r="O571" t="b">
        <v>0</v>
      </c>
      <c r="P571" t="s">
        <v>2020</v>
      </c>
      <c r="Q571" t="s">
        <v>2028</v>
      </c>
      <c r="R571" s="10">
        <f t="shared" si="34"/>
        <v>43551.3</v>
      </c>
      <c r="S571" s="10">
        <f t="shared" si="35"/>
        <v>43565.7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 s="6">
        <f t="shared" si="33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 t="s">
        <v>2014</v>
      </c>
      <c r="Q572" t="s">
        <v>2015</v>
      </c>
      <c r="R572" s="10">
        <f t="shared" si="34"/>
        <v>45278.100000000006</v>
      </c>
      <c r="S572" s="10">
        <f t="shared" si="35"/>
        <v>45285.3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t="b">
        <v>0</v>
      </c>
      <c r="O573" t="b">
        <v>0</v>
      </c>
      <c r="P573" t="s">
        <v>2020</v>
      </c>
      <c r="Q573" t="s">
        <v>2031</v>
      </c>
      <c r="R573" s="10">
        <f t="shared" si="34"/>
        <v>45495.25</v>
      </c>
      <c r="S573" s="10">
        <f t="shared" si="35"/>
        <v>45551.649999999994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 s="6">
        <f t="shared" si="33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 t="s">
        <v>2014</v>
      </c>
      <c r="Q574" t="s">
        <v>2015</v>
      </c>
      <c r="R574" s="10">
        <f t="shared" si="34"/>
        <v>45616.45</v>
      </c>
      <c r="S574" s="10">
        <f t="shared" si="35"/>
        <v>45635.649999999994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 s="6">
        <f t="shared" si="33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 t="s">
        <v>2043</v>
      </c>
      <c r="Q575" t="s">
        <v>2044</v>
      </c>
      <c r="R575" s="10">
        <f t="shared" si="34"/>
        <v>44999.649999999994</v>
      </c>
      <c r="S575" s="10">
        <f t="shared" si="35"/>
        <v>45002.05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 s="6">
        <f t="shared" si="33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 t="s">
        <v>2012</v>
      </c>
      <c r="Q576" t="s">
        <v>2013</v>
      </c>
      <c r="R576" s="10">
        <f t="shared" si="34"/>
        <v>47453.7</v>
      </c>
      <c r="S576" s="10">
        <f t="shared" si="35"/>
        <v>47465.7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 t="s">
        <v>2018</v>
      </c>
      <c r="Q577" t="s">
        <v>2019</v>
      </c>
      <c r="R577" s="10">
        <f t="shared" si="34"/>
        <v>45021.25</v>
      </c>
      <c r="S577" s="10">
        <f t="shared" si="35"/>
        <v>45024.850000000006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 t="s">
        <v>2018</v>
      </c>
      <c r="Q578" t="s">
        <v>2019</v>
      </c>
      <c r="R578" s="10">
        <f t="shared" si="34"/>
        <v>46534.45</v>
      </c>
      <c r="S578" s="10">
        <f t="shared" si="35"/>
        <v>46554.899999999994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ref="F579:F642" si="36">(E579/D579)</f>
        <v>0.18853658536585366</v>
      </c>
      <c r="G579" t="s">
        <v>63</v>
      </c>
      <c r="H579">
        <v>37</v>
      </c>
      <c r="I579" s="6">
        <f t="shared" ref="I579:I642" si="37">IF(H579=0,"No Backers", E579/H579)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 t="s">
        <v>2014</v>
      </c>
      <c r="Q579" t="s">
        <v>2037</v>
      </c>
      <c r="R579" s="10">
        <f t="shared" ref="R579:R642" si="38">(((L579/50)/60)/24)+DATE(1970,1,1)</f>
        <v>43622.100000000006</v>
      </c>
      <c r="S579" s="10">
        <f t="shared" ref="S579:S642" si="39">(((M579/50)/60)/24)+DATE(1970,1,1)</f>
        <v>43653.25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 t="s">
        <v>2020</v>
      </c>
      <c r="Q580" t="s">
        <v>2042</v>
      </c>
      <c r="R580" s="10">
        <f t="shared" si="38"/>
        <v>43940.100000000006</v>
      </c>
      <c r="S580" s="10">
        <f t="shared" si="39"/>
        <v>43943.7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 s="6">
        <f t="shared" si="37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 t="s">
        <v>2014</v>
      </c>
      <c r="Q581" t="s">
        <v>2037</v>
      </c>
      <c r="R581" s="10">
        <f t="shared" si="38"/>
        <v>43800.850000000006</v>
      </c>
      <c r="S581" s="10">
        <f t="shared" si="39"/>
        <v>43815.25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 s="6">
        <f t="shared" si="37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 t="s">
        <v>2018</v>
      </c>
      <c r="Q582" t="s">
        <v>2019</v>
      </c>
      <c r="R582" s="10">
        <f t="shared" si="38"/>
        <v>44921.7</v>
      </c>
      <c r="S582" s="10">
        <f t="shared" si="39"/>
        <v>44931.3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 t="s">
        <v>2016</v>
      </c>
      <c r="Q583" t="s">
        <v>2017</v>
      </c>
      <c r="R583" s="10">
        <f t="shared" si="38"/>
        <v>43680.850000000006</v>
      </c>
      <c r="S583" s="10">
        <f t="shared" si="39"/>
        <v>43698.850000000006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 t="s">
        <v>2029</v>
      </c>
      <c r="Q584" t="s">
        <v>2030</v>
      </c>
      <c r="R584" s="10">
        <f t="shared" si="38"/>
        <v>45484.45</v>
      </c>
      <c r="S584" s="10">
        <f t="shared" si="39"/>
        <v>45490.45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 s="6">
        <f t="shared" si="37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 t="s">
        <v>2020</v>
      </c>
      <c r="Q585" t="s">
        <v>2021</v>
      </c>
      <c r="R585" s="10">
        <f t="shared" si="38"/>
        <v>44037.3</v>
      </c>
      <c r="S585" s="10">
        <f t="shared" si="39"/>
        <v>44057.7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 s="6">
        <f t="shared" si="37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 t="s">
        <v>2016</v>
      </c>
      <c r="Q586" t="s">
        <v>2017</v>
      </c>
      <c r="R586" s="10">
        <f t="shared" si="38"/>
        <v>44115.25</v>
      </c>
      <c r="S586" s="10">
        <f t="shared" si="39"/>
        <v>44132.05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 s="6">
        <f t="shared" si="37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 t="s">
        <v>2026</v>
      </c>
      <c r="Q587" t="s">
        <v>2038</v>
      </c>
      <c r="R587" s="10">
        <f t="shared" si="38"/>
        <v>43192.45</v>
      </c>
      <c r="S587" s="10">
        <f t="shared" si="39"/>
        <v>43204.45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 s="6">
        <f t="shared" si="37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 t="s">
        <v>2014</v>
      </c>
      <c r="Q588" t="s">
        <v>2015</v>
      </c>
      <c r="R588" s="10">
        <f t="shared" si="38"/>
        <v>43485.3</v>
      </c>
      <c r="S588" s="10">
        <f t="shared" si="39"/>
        <v>43508.100000000006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2012</v>
      </c>
      <c r="Q589" t="s">
        <v>2013</v>
      </c>
      <c r="R589" s="10">
        <f t="shared" si="38"/>
        <v>47067.3</v>
      </c>
      <c r="S589" s="10">
        <f t="shared" si="39"/>
        <v>47129.649999999994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t="b">
        <v>0</v>
      </c>
      <c r="O590" t="b">
        <v>0</v>
      </c>
      <c r="P590" t="s">
        <v>2018</v>
      </c>
      <c r="Q590" t="s">
        <v>2019</v>
      </c>
      <c r="R590" s="10">
        <f t="shared" si="38"/>
        <v>43200.850000000006</v>
      </c>
      <c r="S590" s="10">
        <f t="shared" si="39"/>
        <v>43238.05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 t="s">
        <v>2020</v>
      </c>
      <c r="Q591" t="s">
        <v>2021</v>
      </c>
      <c r="R591" s="10">
        <f t="shared" si="38"/>
        <v>45514.45</v>
      </c>
      <c r="S591" s="10">
        <f t="shared" si="39"/>
        <v>45522.850000000006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t="b">
        <v>0</v>
      </c>
      <c r="O592" t="b">
        <v>0</v>
      </c>
      <c r="P592" t="s">
        <v>2026</v>
      </c>
      <c r="Q592" t="s">
        <v>2035</v>
      </c>
      <c r="R592" s="10">
        <f t="shared" si="38"/>
        <v>45279.3</v>
      </c>
      <c r="S592" s="10">
        <f t="shared" si="39"/>
        <v>45292.5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 s="6">
        <f t="shared" si="37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 t="s">
        <v>2029</v>
      </c>
      <c r="Q593" t="s">
        <v>2030</v>
      </c>
      <c r="R593" s="10">
        <f t="shared" si="38"/>
        <v>43334.05</v>
      </c>
      <c r="S593" s="10">
        <f t="shared" si="39"/>
        <v>43346.05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 t="s">
        <v>2018</v>
      </c>
      <c r="Q594" t="s">
        <v>2019</v>
      </c>
      <c r="R594" s="10">
        <f t="shared" si="38"/>
        <v>45033.25</v>
      </c>
      <c r="S594" s="10">
        <f t="shared" si="39"/>
        <v>45044.05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 s="6">
        <f t="shared" si="37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 t="s">
        <v>2020</v>
      </c>
      <c r="Q595" t="s">
        <v>2028</v>
      </c>
      <c r="R595" s="10">
        <f t="shared" si="38"/>
        <v>44955.25</v>
      </c>
      <c r="S595" s="10">
        <f t="shared" si="39"/>
        <v>44970.850000000006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 t="s">
        <v>2018</v>
      </c>
      <c r="Q596" t="s">
        <v>2019</v>
      </c>
      <c r="R596" s="10">
        <f t="shared" si="38"/>
        <v>45944.05</v>
      </c>
      <c r="S596" s="10">
        <f t="shared" si="39"/>
        <v>45947.649999999994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 s="6">
        <f t="shared" si="37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 t="s">
        <v>2018</v>
      </c>
      <c r="Q597" t="s">
        <v>2019</v>
      </c>
      <c r="R597" s="10">
        <f t="shared" si="38"/>
        <v>43190.05</v>
      </c>
      <c r="S597" s="10">
        <f t="shared" si="39"/>
        <v>43215.25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 t="s">
        <v>2020</v>
      </c>
      <c r="Q598" t="s">
        <v>2023</v>
      </c>
      <c r="R598" s="10">
        <f t="shared" si="38"/>
        <v>45807.3</v>
      </c>
      <c r="S598" s="10">
        <f t="shared" si="39"/>
        <v>45815.7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 s="6">
        <f t="shared" si="37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 t="s">
        <v>2018</v>
      </c>
      <c r="Q599" t="s">
        <v>2019</v>
      </c>
      <c r="R599" s="10">
        <f t="shared" si="38"/>
        <v>47429.7</v>
      </c>
      <c r="S599" s="10">
        <f t="shared" si="39"/>
        <v>47451.3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 s="6">
        <f t="shared" si="37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t="b">
        <v>0</v>
      </c>
      <c r="O600" t="b">
        <v>0</v>
      </c>
      <c r="P600" t="s">
        <v>2014</v>
      </c>
      <c r="Q600" t="s">
        <v>2015</v>
      </c>
      <c r="R600" s="10">
        <f t="shared" si="38"/>
        <v>43299.25</v>
      </c>
      <c r="S600" s="10">
        <f t="shared" si="39"/>
        <v>43334.05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t="b">
        <v>0</v>
      </c>
      <c r="O601" t="b">
        <v>0</v>
      </c>
      <c r="P601" t="s">
        <v>2020</v>
      </c>
      <c r="Q601" t="s">
        <v>2021</v>
      </c>
      <c r="R601" s="10">
        <f t="shared" si="38"/>
        <v>45342.899999999994</v>
      </c>
      <c r="S601" s="10">
        <f t="shared" si="39"/>
        <v>45352.5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36</v>
      </c>
      <c r="K602" t="s">
        <v>37</v>
      </c>
      <c r="L602">
        <v>1375160400</v>
      </c>
      <c r="M602">
        <v>1376197200</v>
      </c>
      <c r="N602" t="b">
        <v>0</v>
      </c>
      <c r="O602" t="b">
        <v>0</v>
      </c>
      <c r="P602" t="s">
        <v>2012</v>
      </c>
      <c r="Q602" t="s">
        <v>2013</v>
      </c>
      <c r="R602" s="10">
        <f t="shared" si="38"/>
        <v>44668.45</v>
      </c>
      <c r="S602" s="10">
        <f t="shared" si="39"/>
        <v>44682.850000000006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 s="6">
        <f t="shared" si="37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 t="s">
        <v>2016</v>
      </c>
      <c r="Q603" t="s">
        <v>2025</v>
      </c>
      <c r="R603" s="10">
        <f t="shared" si="38"/>
        <v>45033.25</v>
      </c>
      <c r="S603" s="10">
        <f t="shared" si="39"/>
        <v>45053.649999999994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 s="6">
        <f t="shared" si="37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 t="s">
        <v>2018</v>
      </c>
      <c r="Q604" t="s">
        <v>2019</v>
      </c>
      <c r="R604" s="10">
        <f t="shared" si="38"/>
        <v>45478.45</v>
      </c>
      <c r="S604" s="10">
        <f t="shared" si="39"/>
        <v>45491.649999999994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 s="6">
        <f t="shared" si="37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 t="s">
        <v>2018</v>
      </c>
      <c r="Q605" t="s">
        <v>2019</v>
      </c>
      <c r="R605" s="10">
        <f t="shared" si="38"/>
        <v>47174.05</v>
      </c>
      <c r="S605" s="10">
        <f t="shared" si="39"/>
        <v>47206.45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 s="6">
        <f t="shared" si="37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 t="s">
        <v>2018</v>
      </c>
      <c r="Q606" t="s">
        <v>2019</v>
      </c>
      <c r="R606" s="10">
        <f t="shared" si="38"/>
        <v>43564.5</v>
      </c>
      <c r="S606" s="10">
        <f t="shared" si="39"/>
        <v>43589.7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 s="6">
        <f t="shared" si="37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 t="s">
        <v>2026</v>
      </c>
      <c r="Q607" t="s">
        <v>2027</v>
      </c>
      <c r="R607" s="10">
        <f t="shared" si="38"/>
        <v>45622.45</v>
      </c>
      <c r="S607" s="10">
        <f t="shared" si="39"/>
        <v>45671.7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 s="6">
        <f t="shared" si="37"/>
        <v>40.03125</v>
      </c>
      <c r="J608" t="s">
        <v>36</v>
      </c>
      <c r="K608" t="s">
        <v>37</v>
      </c>
      <c r="L608">
        <v>1457330400</v>
      </c>
      <c r="M608">
        <v>1458277200</v>
      </c>
      <c r="N608" t="b">
        <v>0</v>
      </c>
      <c r="O608" t="b">
        <v>0</v>
      </c>
      <c r="P608" t="s">
        <v>2014</v>
      </c>
      <c r="Q608" t="s">
        <v>2015</v>
      </c>
      <c r="R608" s="10">
        <f t="shared" si="38"/>
        <v>45809.7</v>
      </c>
      <c r="S608" s="10">
        <f t="shared" si="39"/>
        <v>45822.850000000006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 s="6">
        <f t="shared" si="37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 t="s">
        <v>2012</v>
      </c>
      <c r="Q609" t="s">
        <v>2013</v>
      </c>
      <c r="R609" s="10">
        <f t="shared" si="38"/>
        <v>44951.649999999994</v>
      </c>
      <c r="S609" s="10">
        <f t="shared" si="39"/>
        <v>44954.05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 s="6">
        <f t="shared" si="37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 t="s">
        <v>2014</v>
      </c>
      <c r="Q610" t="s">
        <v>2037</v>
      </c>
      <c r="R610" s="10">
        <f t="shared" si="38"/>
        <v>47122.5</v>
      </c>
      <c r="S610" s="10">
        <f t="shared" si="39"/>
        <v>47127.3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 s="6">
        <f t="shared" si="37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 t="s">
        <v>2020</v>
      </c>
      <c r="Q611" t="s">
        <v>2042</v>
      </c>
      <c r="R611" s="10">
        <f t="shared" si="38"/>
        <v>47063.7</v>
      </c>
      <c r="S611" s="10">
        <f t="shared" si="39"/>
        <v>47084.100000000006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 s="6">
        <f t="shared" si="37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 t="s">
        <v>2018</v>
      </c>
      <c r="Q612" t="s">
        <v>2019</v>
      </c>
      <c r="R612" s="10">
        <f t="shared" si="38"/>
        <v>44397.3</v>
      </c>
      <c r="S612" s="10">
        <f t="shared" si="39"/>
        <v>44414.100000000006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 s="6">
        <f t="shared" si="37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 t="s">
        <v>2018</v>
      </c>
      <c r="Q613" t="s">
        <v>2019</v>
      </c>
      <c r="R613" s="10">
        <f t="shared" si="38"/>
        <v>44662.45</v>
      </c>
      <c r="S613" s="10">
        <f t="shared" si="39"/>
        <v>44676.850000000006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 s="6">
        <f t="shared" si="37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 t="s">
        <v>2014</v>
      </c>
      <c r="Q614" t="s">
        <v>2022</v>
      </c>
      <c r="R614" s="10">
        <f t="shared" si="38"/>
        <v>43455.25</v>
      </c>
      <c r="S614" s="10">
        <f t="shared" si="39"/>
        <v>43482.899999999994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2018</v>
      </c>
      <c r="Q615" t="s">
        <v>2019</v>
      </c>
      <c r="R615" s="10">
        <f t="shared" si="38"/>
        <v>46454.05</v>
      </c>
      <c r="S615" s="10">
        <f t="shared" si="39"/>
        <v>46464.850000000006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 s="6">
        <f t="shared" si="37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 t="s">
        <v>2018</v>
      </c>
      <c r="Q616" t="s">
        <v>2019</v>
      </c>
      <c r="R616" s="10">
        <f t="shared" si="38"/>
        <v>46181.7</v>
      </c>
      <c r="S616" s="10">
        <f t="shared" si="39"/>
        <v>46203.3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 s="6">
        <f t="shared" si="37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t="b">
        <v>0</v>
      </c>
      <c r="O617" t="b">
        <v>0</v>
      </c>
      <c r="P617" t="s">
        <v>2018</v>
      </c>
      <c r="Q617" t="s">
        <v>2019</v>
      </c>
      <c r="R617" s="10">
        <f t="shared" si="38"/>
        <v>45873.25</v>
      </c>
      <c r="S617" s="10">
        <f t="shared" si="39"/>
        <v>45885.25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 s="6">
        <f t="shared" si="37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t="b">
        <v>0</v>
      </c>
      <c r="O618" t="b">
        <v>1</v>
      </c>
      <c r="P618" t="s">
        <v>2014</v>
      </c>
      <c r="Q618" t="s">
        <v>2024</v>
      </c>
      <c r="R618" s="10">
        <f t="shared" si="38"/>
        <v>44730.850000000006</v>
      </c>
      <c r="S618" s="10">
        <f t="shared" si="39"/>
        <v>44732.05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 s="6">
        <f t="shared" si="37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 t="s">
        <v>2018</v>
      </c>
      <c r="Q619" t="s">
        <v>2019</v>
      </c>
      <c r="R619" s="10">
        <f t="shared" si="38"/>
        <v>45039.25</v>
      </c>
      <c r="S619" s="10">
        <f t="shared" si="39"/>
        <v>45051.25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 t="s">
        <v>2026</v>
      </c>
      <c r="Q620" t="s">
        <v>2027</v>
      </c>
      <c r="R620" s="10">
        <f t="shared" si="38"/>
        <v>44561.649999999994</v>
      </c>
      <c r="S620" s="10">
        <f t="shared" si="39"/>
        <v>44586.850000000006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 t="s">
        <v>2018</v>
      </c>
      <c r="Q621" t="s">
        <v>2019</v>
      </c>
      <c r="R621" s="10">
        <f t="shared" si="38"/>
        <v>43689.25</v>
      </c>
      <c r="S621" s="10">
        <f t="shared" si="39"/>
        <v>43690.45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 s="6">
        <f t="shared" si="37"/>
        <v>90.0390625</v>
      </c>
      <c r="J622" t="s">
        <v>24</v>
      </c>
      <c r="K622" t="s">
        <v>25</v>
      </c>
      <c r="L622">
        <v>1467954000</v>
      </c>
      <c r="M622">
        <v>1468299600</v>
      </c>
      <c r="N622" t="b">
        <v>0</v>
      </c>
      <c r="O622" t="b">
        <v>0</v>
      </c>
      <c r="P622" t="s">
        <v>2033</v>
      </c>
      <c r="Q622" t="s">
        <v>2034</v>
      </c>
      <c r="R622" s="10">
        <f t="shared" si="38"/>
        <v>45957.25</v>
      </c>
      <c r="S622" s="10">
        <f t="shared" si="39"/>
        <v>45962.05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 s="6">
        <f t="shared" si="37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 t="s">
        <v>2018</v>
      </c>
      <c r="Q623" t="s">
        <v>2019</v>
      </c>
      <c r="R623" s="10">
        <f t="shared" si="38"/>
        <v>46037.649999999994</v>
      </c>
      <c r="S623" s="10">
        <f t="shared" si="39"/>
        <v>46043.649999999994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 t="s">
        <v>2014</v>
      </c>
      <c r="Q624" t="s">
        <v>2024</v>
      </c>
      <c r="R624" s="10">
        <f t="shared" si="38"/>
        <v>46732.45</v>
      </c>
      <c r="S624" s="10">
        <f t="shared" si="39"/>
        <v>46763.649999999994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 s="6">
        <f t="shared" si="37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t="b">
        <v>0</v>
      </c>
      <c r="O625" t="b">
        <v>0</v>
      </c>
      <c r="P625" t="s">
        <v>2018</v>
      </c>
      <c r="Q625" t="s">
        <v>2019</v>
      </c>
      <c r="R625" s="10">
        <f t="shared" si="38"/>
        <v>45527.649999999994</v>
      </c>
      <c r="S625" s="10">
        <f t="shared" si="39"/>
        <v>45533.649999999994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 s="6">
        <f t="shared" si="37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 t="s">
        <v>2033</v>
      </c>
      <c r="Q626" t="s">
        <v>2034</v>
      </c>
      <c r="R626" s="10">
        <f t="shared" si="38"/>
        <v>45321.3</v>
      </c>
      <c r="S626" s="10">
        <f t="shared" si="39"/>
        <v>45328.5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 t="s">
        <v>2018</v>
      </c>
      <c r="Q627" t="s">
        <v>2019</v>
      </c>
      <c r="R627" s="10">
        <f t="shared" si="38"/>
        <v>47514.899999999994</v>
      </c>
      <c r="S627" s="10">
        <f t="shared" si="39"/>
        <v>47531.7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 s="6">
        <f t="shared" si="37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 t="s">
        <v>2018</v>
      </c>
      <c r="Q628" t="s">
        <v>2019</v>
      </c>
      <c r="R628" s="10">
        <f t="shared" si="38"/>
        <v>43425.25</v>
      </c>
      <c r="S628" s="10">
        <f t="shared" si="39"/>
        <v>43436.05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 s="6">
        <f t="shared" si="37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t="b">
        <v>1</v>
      </c>
      <c r="O629" t="b">
        <v>0</v>
      </c>
      <c r="P629" t="s">
        <v>2012</v>
      </c>
      <c r="Q629" t="s">
        <v>2013</v>
      </c>
      <c r="R629" s="10">
        <f t="shared" si="38"/>
        <v>43300.45</v>
      </c>
      <c r="S629" s="10">
        <f t="shared" si="39"/>
        <v>43329.25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 s="6">
        <f t="shared" si="37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 t="s">
        <v>2014</v>
      </c>
      <c r="Q630" t="s">
        <v>2024</v>
      </c>
      <c r="R630" s="10">
        <f t="shared" si="38"/>
        <v>43432.45</v>
      </c>
      <c r="S630" s="10">
        <f t="shared" si="39"/>
        <v>43436.05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 t="s">
        <v>2018</v>
      </c>
      <c r="Q631" t="s">
        <v>2019</v>
      </c>
      <c r="R631" s="10">
        <f t="shared" si="38"/>
        <v>45954.850000000006</v>
      </c>
      <c r="S631" s="10">
        <f t="shared" si="39"/>
        <v>45957.25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 s="6">
        <f t="shared" si="37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 t="s">
        <v>2018</v>
      </c>
      <c r="Q632" t="s">
        <v>2019</v>
      </c>
      <c r="R632" s="10">
        <f t="shared" si="38"/>
        <v>47189.649999999994</v>
      </c>
      <c r="S632" s="10">
        <f t="shared" si="39"/>
        <v>47202.850000000006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 s="6">
        <f t="shared" si="37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 t="s">
        <v>2018</v>
      </c>
      <c r="Q633" t="s">
        <v>2019</v>
      </c>
      <c r="R633" s="10">
        <f t="shared" si="38"/>
        <v>47146.45</v>
      </c>
      <c r="S633" s="10">
        <f t="shared" si="39"/>
        <v>47151.25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 s="6">
        <f t="shared" si="37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 t="s">
        <v>2018</v>
      </c>
      <c r="Q634" t="s">
        <v>2019</v>
      </c>
      <c r="R634" s="10">
        <f t="shared" si="38"/>
        <v>45220.45</v>
      </c>
      <c r="S634" s="10">
        <f t="shared" si="39"/>
        <v>45242.100000000006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 t="s">
        <v>2020</v>
      </c>
      <c r="Q635" t="s">
        <v>2028</v>
      </c>
      <c r="R635" s="10">
        <f t="shared" si="38"/>
        <v>45664.5</v>
      </c>
      <c r="S635" s="10">
        <f t="shared" si="39"/>
        <v>45669.3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 s="6">
        <f t="shared" si="37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 t="s">
        <v>2020</v>
      </c>
      <c r="Q636" t="s">
        <v>2039</v>
      </c>
      <c r="R636" s="10">
        <f t="shared" si="38"/>
        <v>46269.25</v>
      </c>
      <c r="S636" s="10">
        <f t="shared" si="39"/>
        <v>46286.05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 s="6">
        <f t="shared" si="37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 t="s">
        <v>2020</v>
      </c>
      <c r="Q637" t="s">
        <v>2039</v>
      </c>
      <c r="R637" s="10">
        <f t="shared" si="38"/>
        <v>44463.3</v>
      </c>
      <c r="S637" s="10">
        <f t="shared" si="39"/>
        <v>44501.649999999994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t="b">
        <v>0</v>
      </c>
      <c r="O638" t="b">
        <v>1</v>
      </c>
      <c r="P638" t="s">
        <v>2020</v>
      </c>
      <c r="Q638" t="s">
        <v>2028</v>
      </c>
      <c r="R638" s="10">
        <f t="shared" si="38"/>
        <v>43997.7</v>
      </c>
      <c r="S638" s="10">
        <f t="shared" si="39"/>
        <v>44051.7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 t="s">
        <v>2018</v>
      </c>
      <c r="Q639" t="s">
        <v>2019</v>
      </c>
      <c r="R639" s="10">
        <f t="shared" si="38"/>
        <v>46112.100000000006</v>
      </c>
      <c r="S639" s="10">
        <f t="shared" si="39"/>
        <v>46121.7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 t="s">
        <v>2018</v>
      </c>
      <c r="Q640" t="s">
        <v>2019</v>
      </c>
      <c r="R640" s="10">
        <f t="shared" si="38"/>
        <v>43349.649999999994</v>
      </c>
      <c r="S640" s="10">
        <f t="shared" si="39"/>
        <v>43364.05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 s="6">
        <f t="shared" si="37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 t="s">
        <v>2020</v>
      </c>
      <c r="Q641" t="s">
        <v>2023</v>
      </c>
      <c r="R641" s="10">
        <f t="shared" si="38"/>
        <v>46857.25</v>
      </c>
      <c r="S641" s="10">
        <f t="shared" si="39"/>
        <v>46857.25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 t="s">
        <v>2018</v>
      </c>
      <c r="Q642" t="s">
        <v>2019</v>
      </c>
      <c r="R642" s="10">
        <f t="shared" si="38"/>
        <v>45750.899999999994</v>
      </c>
      <c r="S642" s="10">
        <f t="shared" si="39"/>
        <v>45754.5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ref="F643:F706" si="40">(E643/D643)</f>
        <v>1.1996808510638297</v>
      </c>
      <c r="G643" t="s">
        <v>19</v>
      </c>
      <c r="H643">
        <v>194</v>
      </c>
      <c r="I643" s="6">
        <f t="shared" ref="I643:I706" si="41">IF(H643=0,"No Backers", E643/H643)</f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t="b">
        <v>0</v>
      </c>
      <c r="O643" t="b">
        <v>0</v>
      </c>
      <c r="P643" t="s">
        <v>2018</v>
      </c>
      <c r="Q643" t="s">
        <v>2019</v>
      </c>
      <c r="R643" s="10">
        <f t="shared" ref="R643:R706" si="42">(((L643/50)/60)/24)+DATE(1970,1,1)</f>
        <v>46229.7</v>
      </c>
      <c r="S643" s="10">
        <f t="shared" ref="S643:S706" si="43">(((M643/50)/60)/24)+DATE(1970,1,1)</f>
        <v>46263.25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2016</v>
      </c>
      <c r="Q644" t="s">
        <v>2025</v>
      </c>
      <c r="R644" s="10">
        <f t="shared" si="42"/>
        <v>47027.7</v>
      </c>
      <c r="S644" s="10">
        <f t="shared" si="43"/>
        <v>47038.5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 s="6">
        <f t="shared" si="41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 t="s">
        <v>2018</v>
      </c>
      <c r="Q645" t="s">
        <v>2019</v>
      </c>
      <c r="R645" s="10">
        <f t="shared" si="42"/>
        <v>46240.5</v>
      </c>
      <c r="S645" s="10">
        <f t="shared" si="43"/>
        <v>46262.05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2018</v>
      </c>
      <c r="Q646" t="s">
        <v>2019</v>
      </c>
      <c r="R646" s="10">
        <f t="shared" si="42"/>
        <v>47028.899999999994</v>
      </c>
      <c r="S646" s="10">
        <f t="shared" si="43"/>
        <v>47048.100000000006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 t="s">
        <v>2014</v>
      </c>
      <c r="Q647" t="s">
        <v>2015</v>
      </c>
      <c r="R647" s="10">
        <f t="shared" si="42"/>
        <v>46929.25</v>
      </c>
      <c r="S647" s="10">
        <f t="shared" si="43"/>
        <v>46954.45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 t="s">
        <v>2029</v>
      </c>
      <c r="Q648" t="s">
        <v>2030</v>
      </c>
      <c r="R648" s="10">
        <f t="shared" si="42"/>
        <v>44501.649999999994</v>
      </c>
      <c r="S648" s="10">
        <f t="shared" si="43"/>
        <v>44514.850000000006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 t="s">
        <v>2026</v>
      </c>
      <c r="Q649" t="s">
        <v>2038</v>
      </c>
      <c r="R649" s="10">
        <f t="shared" si="42"/>
        <v>46725.25</v>
      </c>
      <c r="S649" s="10">
        <f t="shared" si="43"/>
        <v>46754.05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 s="6">
        <f t="shared" si="41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 t="s">
        <v>2012</v>
      </c>
      <c r="Q650" t="s">
        <v>2013</v>
      </c>
      <c r="R650" s="10">
        <f t="shared" si="42"/>
        <v>46392.850000000006</v>
      </c>
      <c r="S650" s="10">
        <f t="shared" si="43"/>
        <v>46414.45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t="b">
        <v>1</v>
      </c>
      <c r="O651" t="b">
        <v>1</v>
      </c>
      <c r="P651" t="s">
        <v>2018</v>
      </c>
      <c r="Q651" t="s">
        <v>2019</v>
      </c>
      <c r="R651" s="10">
        <f t="shared" si="42"/>
        <v>43451.649999999994</v>
      </c>
      <c r="S651" s="10">
        <f t="shared" si="43"/>
        <v>43464.850000000006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 t="s">
        <v>2014</v>
      </c>
      <c r="Q652" t="s">
        <v>2037</v>
      </c>
      <c r="R652" s="10">
        <f t="shared" si="42"/>
        <v>45080.05</v>
      </c>
      <c r="S652" s="10">
        <f t="shared" si="43"/>
        <v>45112.45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t="b">
        <v>0</v>
      </c>
      <c r="O653" t="b">
        <v>0</v>
      </c>
      <c r="P653" t="s">
        <v>2020</v>
      </c>
      <c r="Q653" t="s">
        <v>2031</v>
      </c>
      <c r="R653" s="10">
        <f t="shared" si="42"/>
        <v>44916.899999999994</v>
      </c>
      <c r="S653" s="10">
        <f t="shared" si="43"/>
        <v>44934.899999999994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 s="6">
        <f t="shared" si="41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 t="s">
        <v>2016</v>
      </c>
      <c r="Q654" t="s">
        <v>2017</v>
      </c>
      <c r="R654" s="10">
        <f t="shared" si="42"/>
        <v>45990.850000000006</v>
      </c>
      <c r="S654" s="10">
        <f t="shared" si="43"/>
        <v>46042.45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 s="6">
        <f t="shared" si="41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 t="s">
        <v>2016</v>
      </c>
      <c r="Q655" t="s">
        <v>2017</v>
      </c>
      <c r="R655" s="10">
        <f t="shared" si="42"/>
        <v>45848.05</v>
      </c>
      <c r="S655" s="10">
        <f t="shared" si="43"/>
        <v>45850.45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 s="6">
        <f t="shared" si="41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 t="s">
        <v>2014</v>
      </c>
      <c r="Q656" t="s">
        <v>2036</v>
      </c>
      <c r="R656" s="10">
        <f t="shared" si="42"/>
        <v>45574.45</v>
      </c>
      <c r="S656" s="10">
        <f t="shared" si="43"/>
        <v>45580.45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 s="6">
        <f t="shared" si="41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 t="s">
        <v>2033</v>
      </c>
      <c r="Q657" t="s">
        <v>2034</v>
      </c>
      <c r="R657" s="10">
        <f t="shared" si="42"/>
        <v>46241.7</v>
      </c>
      <c r="S657" s="10">
        <f t="shared" si="43"/>
        <v>46257.25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t="b">
        <v>0</v>
      </c>
      <c r="O658" t="b">
        <v>0</v>
      </c>
      <c r="P658" t="s">
        <v>2012</v>
      </c>
      <c r="Q658" t="s">
        <v>2013</v>
      </c>
      <c r="R658" s="10">
        <f t="shared" si="42"/>
        <v>46602.899999999994</v>
      </c>
      <c r="S658" s="10">
        <f t="shared" si="43"/>
        <v>46608.899999999994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 t="s">
        <v>2020</v>
      </c>
      <c r="Q659" t="s">
        <v>2042</v>
      </c>
      <c r="R659" s="10">
        <f t="shared" si="42"/>
        <v>46601.7</v>
      </c>
      <c r="S659" s="10">
        <f t="shared" si="43"/>
        <v>46620.899999999994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 s="6">
        <f t="shared" si="41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 t="s">
        <v>2014</v>
      </c>
      <c r="Q660" t="s">
        <v>2015</v>
      </c>
      <c r="R660" s="10">
        <f t="shared" si="42"/>
        <v>45581.649999999994</v>
      </c>
      <c r="S660" s="10">
        <f t="shared" si="43"/>
        <v>45609.25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t="b">
        <v>0</v>
      </c>
      <c r="O661" t="b">
        <v>0</v>
      </c>
      <c r="P661" t="s">
        <v>2020</v>
      </c>
      <c r="Q661" t="s">
        <v>2021</v>
      </c>
      <c r="R661" s="10">
        <f t="shared" si="42"/>
        <v>43570.5</v>
      </c>
      <c r="S661" s="10">
        <f t="shared" si="43"/>
        <v>43571.7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 t="s">
        <v>2018</v>
      </c>
      <c r="Q662" t="s">
        <v>2019</v>
      </c>
      <c r="R662" s="10">
        <f t="shared" si="42"/>
        <v>45570.850000000006</v>
      </c>
      <c r="S662" s="10">
        <f t="shared" si="43"/>
        <v>45581.649999999994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t="b">
        <v>0</v>
      </c>
      <c r="O663" t="b">
        <v>0</v>
      </c>
      <c r="P663" t="s">
        <v>2014</v>
      </c>
      <c r="Q663" t="s">
        <v>2037</v>
      </c>
      <c r="R663" s="10">
        <f t="shared" si="42"/>
        <v>44081.649999999994</v>
      </c>
      <c r="S663" s="10">
        <f t="shared" si="43"/>
        <v>44117.649999999994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 t="s">
        <v>2018</v>
      </c>
      <c r="Q664" t="s">
        <v>2019</v>
      </c>
      <c r="R664" s="10">
        <f t="shared" si="42"/>
        <v>47018.100000000006</v>
      </c>
      <c r="S664" s="10">
        <f t="shared" si="43"/>
        <v>47022.899999999994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 t="s">
        <v>2018</v>
      </c>
      <c r="Q665" t="s">
        <v>2019</v>
      </c>
      <c r="R665" s="10">
        <f t="shared" si="42"/>
        <v>43436.05</v>
      </c>
      <c r="S665" s="10">
        <f t="shared" si="43"/>
        <v>43463.649999999994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 t="s">
        <v>2014</v>
      </c>
      <c r="Q666" t="s">
        <v>2037</v>
      </c>
      <c r="R666" s="10">
        <f t="shared" si="42"/>
        <v>44037.3</v>
      </c>
      <c r="S666" s="10">
        <f t="shared" si="43"/>
        <v>44049.3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 s="6">
        <f t="shared" si="41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 t="s">
        <v>2020</v>
      </c>
      <c r="Q667" t="s">
        <v>2021</v>
      </c>
      <c r="R667" s="10">
        <f t="shared" si="42"/>
        <v>43766.05</v>
      </c>
      <c r="S667" s="10">
        <f t="shared" si="43"/>
        <v>43782.850000000006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 s="6">
        <f t="shared" si="4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 t="s">
        <v>2018</v>
      </c>
      <c r="Q668" t="s">
        <v>2019</v>
      </c>
      <c r="R668" s="10">
        <f t="shared" si="42"/>
        <v>44705.649999999994</v>
      </c>
      <c r="S668" s="10">
        <f t="shared" si="43"/>
        <v>44712.850000000006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 s="6">
        <f t="shared" si="41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 t="s">
        <v>2043</v>
      </c>
      <c r="Q669" t="s">
        <v>2044</v>
      </c>
      <c r="R669" s="10">
        <f t="shared" si="42"/>
        <v>45156.850000000006</v>
      </c>
      <c r="S669" s="10">
        <f t="shared" si="43"/>
        <v>45167.649999999994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 t="s">
        <v>2018</v>
      </c>
      <c r="Q670" t="s">
        <v>2019</v>
      </c>
      <c r="R670" s="10">
        <f t="shared" si="42"/>
        <v>44232.850000000006</v>
      </c>
      <c r="S670" s="10">
        <f t="shared" si="43"/>
        <v>44247.25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 s="6">
        <f t="shared" si="41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t="b">
        <v>0</v>
      </c>
      <c r="O671" t="b">
        <v>0</v>
      </c>
      <c r="P671" t="s">
        <v>2018</v>
      </c>
      <c r="Q671" t="s">
        <v>2019</v>
      </c>
      <c r="R671" s="10">
        <f t="shared" si="42"/>
        <v>46380.850000000006</v>
      </c>
      <c r="S671" s="10">
        <f t="shared" si="43"/>
        <v>46391.649999999994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 s="6">
        <f t="shared" si="41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 t="s">
        <v>2014</v>
      </c>
      <c r="Q672" t="s">
        <v>2024</v>
      </c>
      <c r="R672" s="10">
        <f t="shared" si="42"/>
        <v>45796.5</v>
      </c>
      <c r="S672" s="10">
        <f t="shared" si="43"/>
        <v>45810.899999999994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 s="6">
        <f t="shared" si="41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 t="s">
        <v>2018</v>
      </c>
      <c r="Q673" t="s">
        <v>2019</v>
      </c>
      <c r="R673" s="10">
        <f t="shared" si="42"/>
        <v>43354.45</v>
      </c>
      <c r="S673" s="10">
        <f t="shared" si="43"/>
        <v>43359.25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t="b">
        <v>0</v>
      </c>
      <c r="O674" t="b">
        <v>0</v>
      </c>
      <c r="P674" t="s">
        <v>2018</v>
      </c>
      <c r="Q674" t="s">
        <v>2019</v>
      </c>
      <c r="R674" s="10">
        <f t="shared" si="42"/>
        <v>46702.45</v>
      </c>
      <c r="S674" s="10">
        <f t="shared" si="43"/>
        <v>46714.45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t="b">
        <v>0</v>
      </c>
      <c r="O675" t="b">
        <v>0</v>
      </c>
      <c r="P675" t="s">
        <v>2014</v>
      </c>
      <c r="Q675" t="s">
        <v>2024</v>
      </c>
      <c r="R675" s="10">
        <f t="shared" si="42"/>
        <v>45856.45</v>
      </c>
      <c r="S675" s="10">
        <f t="shared" si="43"/>
        <v>45881.649999999994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 s="6">
        <f t="shared" si="41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 t="s">
        <v>2033</v>
      </c>
      <c r="Q676" t="s">
        <v>2034</v>
      </c>
      <c r="R676" s="10">
        <f t="shared" si="42"/>
        <v>43815.25</v>
      </c>
      <c r="S676" s="10">
        <f t="shared" si="43"/>
        <v>43871.649999999994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 s="6">
        <f t="shared" si="41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 t="s">
        <v>2043</v>
      </c>
      <c r="Q677" t="s">
        <v>2044</v>
      </c>
      <c r="R677" s="10">
        <f t="shared" si="42"/>
        <v>47349.25</v>
      </c>
      <c r="S677" s="10">
        <f t="shared" si="43"/>
        <v>47357.649999999994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 s="6">
        <f t="shared" si="41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 t="s">
        <v>2033</v>
      </c>
      <c r="Q678" t="s">
        <v>2034</v>
      </c>
      <c r="R678" s="10">
        <f t="shared" si="42"/>
        <v>44300.05</v>
      </c>
      <c r="S678" s="10">
        <f t="shared" si="43"/>
        <v>44310.850000000006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 t="s">
        <v>2026</v>
      </c>
      <c r="Q679" t="s">
        <v>2032</v>
      </c>
      <c r="R679" s="10">
        <f t="shared" si="42"/>
        <v>45959.649999999994</v>
      </c>
      <c r="S679" s="10">
        <f t="shared" si="43"/>
        <v>46019.649999999994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 s="6">
        <f t="shared" si="41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 t="s">
        <v>2020</v>
      </c>
      <c r="Q680" t="s">
        <v>2023</v>
      </c>
      <c r="R680" s="10">
        <f t="shared" si="42"/>
        <v>47067.3</v>
      </c>
      <c r="S680" s="10">
        <f t="shared" si="43"/>
        <v>47069.7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 s="6">
        <f t="shared" si="41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 t="s">
        <v>2012</v>
      </c>
      <c r="Q681" t="s">
        <v>2013</v>
      </c>
      <c r="R681" s="10">
        <f t="shared" si="42"/>
        <v>47393.649999999994</v>
      </c>
      <c r="S681" s="10">
        <f t="shared" si="43"/>
        <v>47399.649999999994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 t="s">
        <v>2029</v>
      </c>
      <c r="Q682" t="s">
        <v>2040</v>
      </c>
      <c r="R682" s="10">
        <f t="shared" si="42"/>
        <v>47462.100000000006</v>
      </c>
      <c r="S682" s="10">
        <f t="shared" si="43"/>
        <v>47464.5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 t="s">
        <v>2018</v>
      </c>
      <c r="Q683" t="s">
        <v>2019</v>
      </c>
      <c r="R683" s="10">
        <f t="shared" si="42"/>
        <v>43964.100000000006</v>
      </c>
      <c r="S683" s="10">
        <f t="shared" si="43"/>
        <v>43971.3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 s="6">
        <f t="shared" si="41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 t="s">
        <v>2018</v>
      </c>
      <c r="Q684" t="s">
        <v>2019</v>
      </c>
      <c r="R684" s="10">
        <f t="shared" si="42"/>
        <v>44829.3</v>
      </c>
      <c r="S684" s="10">
        <f t="shared" si="43"/>
        <v>44840.100000000006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 s="6">
        <f t="shared" si="41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 t="s">
        <v>2018</v>
      </c>
      <c r="Q685" t="s">
        <v>2019</v>
      </c>
      <c r="R685" s="10">
        <f t="shared" si="42"/>
        <v>46917.25</v>
      </c>
      <c r="S685" s="10">
        <f t="shared" si="43"/>
        <v>46919.649999999994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2026</v>
      </c>
      <c r="Q686" t="s">
        <v>2027</v>
      </c>
      <c r="R686" s="10">
        <f t="shared" si="42"/>
        <v>43316.05</v>
      </c>
      <c r="S686" s="10">
        <f t="shared" si="43"/>
        <v>43340.05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2018</v>
      </c>
      <c r="Q687" t="s">
        <v>2019</v>
      </c>
      <c r="R687" s="10">
        <f t="shared" si="42"/>
        <v>45573.25</v>
      </c>
      <c r="S687" s="10">
        <f t="shared" si="43"/>
        <v>45602.05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 s="6">
        <f t="shared" si="41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 t="s">
        <v>2016</v>
      </c>
      <c r="Q688" t="s">
        <v>2025</v>
      </c>
      <c r="R688" s="10">
        <f t="shared" si="42"/>
        <v>46709.649999999994</v>
      </c>
      <c r="S688" s="10">
        <f t="shared" si="43"/>
        <v>46722.850000000006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 s="6">
        <f t="shared" si="41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 t="s">
        <v>2018</v>
      </c>
      <c r="Q689" t="s">
        <v>2019</v>
      </c>
      <c r="R689" s="10">
        <f t="shared" si="42"/>
        <v>46253.7</v>
      </c>
      <c r="S689" s="10">
        <f t="shared" si="43"/>
        <v>46257.25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 s="6">
        <f t="shared" si="41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 t="s">
        <v>2020</v>
      </c>
      <c r="Q690" t="s">
        <v>2039</v>
      </c>
      <c r="R690" s="10">
        <f t="shared" si="42"/>
        <v>47056.5</v>
      </c>
      <c r="S690" s="10">
        <f t="shared" si="43"/>
        <v>47075.7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 s="6">
        <f t="shared" si="41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 t="s">
        <v>2016</v>
      </c>
      <c r="Q691" t="s">
        <v>2017</v>
      </c>
      <c r="R691" s="10">
        <f t="shared" si="42"/>
        <v>44777.649999999994</v>
      </c>
      <c r="S691" s="10">
        <f t="shared" si="43"/>
        <v>44792.100000000006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 s="6">
        <f t="shared" si="41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 t="s">
        <v>2020</v>
      </c>
      <c r="Q692" t="s">
        <v>2021</v>
      </c>
      <c r="R692" s="10">
        <f t="shared" si="42"/>
        <v>43935.3</v>
      </c>
      <c r="S692" s="10">
        <f t="shared" si="43"/>
        <v>43942.5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 s="6">
        <f t="shared" si="41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 t="s">
        <v>2020</v>
      </c>
      <c r="Q693" t="s">
        <v>2021</v>
      </c>
      <c r="R693" s="10">
        <f t="shared" si="42"/>
        <v>44308.45</v>
      </c>
      <c r="S693" s="10">
        <f t="shared" si="43"/>
        <v>44328.850000000006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t="b">
        <v>0</v>
      </c>
      <c r="O694" t="b">
        <v>0</v>
      </c>
      <c r="P694" t="s">
        <v>2014</v>
      </c>
      <c r="Q694" t="s">
        <v>2015</v>
      </c>
      <c r="R694" s="10">
        <f t="shared" si="42"/>
        <v>47272.45</v>
      </c>
      <c r="S694" s="10">
        <f t="shared" si="43"/>
        <v>47294.05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 t="s">
        <v>2018</v>
      </c>
      <c r="Q695" t="s">
        <v>2019</v>
      </c>
      <c r="R695" s="10">
        <f t="shared" si="42"/>
        <v>46516.45</v>
      </c>
      <c r="S695" s="10">
        <f t="shared" si="43"/>
        <v>46536.850000000006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 t="s">
        <v>2018</v>
      </c>
      <c r="Q696" t="s">
        <v>2019</v>
      </c>
      <c r="R696" s="10">
        <f t="shared" si="42"/>
        <v>46565.7</v>
      </c>
      <c r="S696" s="10">
        <f t="shared" si="43"/>
        <v>46610.100000000006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 s="6">
        <f t="shared" si="41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t="b">
        <v>1</v>
      </c>
      <c r="O697" t="b">
        <v>0</v>
      </c>
      <c r="P697" t="s">
        <v>2014</v>
      </c>
      <c r="Q697" t="s">
        <v>2015</v>
      </c>
      <c r="R697" s="10">
        <f t="shared" si="42"/>
        <v>45672.899999999994</v>
      </c>
      <c r="S697" s="10">
        <f t="shared" si="43"/>
        <v>45692.100000000006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 t="s">
        <v>2018</v>
      </c>
      <c r="Q698" t="s">
        <v>2019</v>
      </c>
      <c r="R698" s="10">
        <f t="shared" si="42"/>
        <v>45423.25</v>
      </c>
      <c r="S698" s="10">
        <f t="shared" si="43"/>
        <v>45424.45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 s="6">
        <f t="shared" si="41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 t="s">
        <v>2014</v>
      </c>
      <c r="Q699" t="s">
        <v>2022</v>
      </c>
      <c r="R699" s="10">
        <f t="shared" si="42"/>
        <v>46714.45</v>
      </c>
      <c r="S699" s="10">
        <f t="shared" si="43"/>
        <v>46716.850000000006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2016</v>
      </c>
      <c r="Q700" t="s">
        <v>2025</v>
      </c>
      <c r="R700" s="10">
        <f t="shared" si="42"/>
        <v>43931.7</v>
      </c>
      <c r="S700" s="10">
        <f t="shared" si="43"/>
        <v>43948.5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 t="s">
        <v>2020</v>
      </c>
      <c r="Q701" t="s">
        <v>2023</v>
      </c>
      <c r="R701" s="10">
        <f t="shared" si="42"/>
        <v>47255.649999999994</v>
      </c>
      <c r="S701" s="10">
        <f t="shared" si="43"/>
        <v>47256.850000000006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 t="s">
        <v>2016</v>
      </c>
      <c r="Q702" t="s">
        <v>2025</v>
      </c>
      <c r="R702" s="10">
        <f t="shared" si="42"/>
        <v>43130.100000000006</v>
      </c>
      <c r="S702" s="10">
        <f t="shared" si="43"/>
        <v>43148.100000000006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 s="6">
        <f t="shared" si="41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 t="s">
        <v>2018</v>
      </c>
      <c r="Q703" t="s">
        <v>2019</v>
      </c>
      <c r="R703" s="10">
        <f t="shared" si="42"/>
        <v>43641.25</v>
      </c>
      <c r="S703" s="10">
        <f t="shared" si="43"/>
        <v>43649.649999999994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 t="s">
        <v>2016</v>
      </c>
      <c r="Q704" t="s">
        <v>2025</v>
      </c>
      <c r="R704" s="10">
        <f t="shared" si="42"/>
        <v>44658.850000000006</v>
      </c>
      <c r="S704" s="10">
        <f t="shared" si="43"/>
        <v>44664.850000000006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 s="6">
        <f t="shared" si="41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 t="s">
        <v>2026</v>
      </c>
      <c r="Q705" t="s">
        <v>2038</v>
      </c>
      <c r="R705" s="10">
        <f t="shared" si="42"/>
        <v>44110.45</v>
      </c>
      <c r="S705" s="10">
        <f t="shared" si="43"/>
        <v>44130.850000000006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si="40"/>
        <v>1.2278160919540231</v>
      </c>
      <c r="G706" t="s">
        <v>19</v>
      </c>
      <c r="H706">
        <v>116</v>
      </c>
      <c r="I706" s="6">
        <f t="shared" si="41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 t="s">
        <v>2020</v>
      </c>
      <c r="Q706" t="s">
        <v>2028</v>
      </c>
      <c r="R706" s="10">
        <f t="shared" si="42"/>
        <v>45952.45</v>
      </c>
      <c r="S706" s="10">
        <f t="shared" si="43"/>
        <v>45970.45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ref="F707:F770" si="44">(E707/D707)</f>
        <v>0.99026517383618151</v>
      </c>
      <c r="G707" t="s">
        <v>14</v>
      </c>
      <c r="H707">
        <v>2025</v>
      </c>
      <c r="I707" s="6">
        <f t="shared" ref="I707:I770" si="45">IF(H707=0,"No Backers", E707/H707)</f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t="b">
        <v>0</v>
      </c>
      <c r="O707" t="b">
        <v>0</v>
      </c>
      <c r="P707" t="s">
        <v>2026</v>
      </c>
      <c r="Q707" t="s">
        <v>2027</v>
      </c>
      <c r="R707" s="10">
        <f t="shared" ref="R707:R770" si="46">(((L707/50)/60)/24)+DATE(1970,1,1)</f>
        <v>44829.3</v>
      </c>
      <c r="S707" s="10">
        <f t="shared" ref="S707:S770" si="47">(((M707/50)/60)/24)+DATE(1970,1,1)</f>
        <v>44834.100000000006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 s="6">
        <f t="shared" si="45"/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t="b">
        <v>0</v>
      </c>
      <c r="O708" t="b">
        <v>1</v>
      </c>
      <c r="P708" t="s">
        <v>2016</v>
      </c>
      <c r="Q708" t="s">
        <v>2017</v>
      </c>
      <c r="R708" s="10">
        <f t="shared" si="46"/>
        <v>47051.7</v>
      </c>
      <c r="S708" s="10">
        <f t="shared" si="47"/>
        <v>47061.3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 s="6">
        <f t="shared" si="45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 t="s">
        <v>2020</v>
      </c>
      <c r="Q709" t="s">
        <v>2023</v>
      </c>
      <c r="R709" s="10">
        <f t="shared" si="46"/>
        <v>47016.899999999994</v>
      </c>
      <c r="S709" s="10">
        <f t="shared" si="47"/>
        <v>47060.100000000006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 s="6">
        <f t="shared" si="45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t="b">
        <v>0</v>
      </c>
      <c r="O710" t="b">
        <v>0</v>
      </c>
      <c r="P710" t="s">
        <v>2018</v>
      </c>
      <c r="Q710" t="s">
        <v>2019</v>
      </c>
      <c r="R710" s="10">
        <f t="shared" si="46"/>
        <v>46338.850000000006</v>
      </c>
      <c r="S710" s="10">
        <f t="shared" si="47"/>
        <v>46350.850000000006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 s="6">
        <f t="shared" si="45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t="b">
        <v>0</v>
      </c>
      <c r="O711" t="b">
        <v>0</v>
      </c>
      <c r="P711" t="s">
        <v>2018</v>
      </c>
      <c r="Q711" t="s">
        <v>2019</v>
      </c>
      <c r="R711" s="10">
        <f t="shared" si="46"/>
        <v>44108.05</v>
      </c>
      <c r="S711" s="10">
        <f t="shared" si="47"/>
        <v>44116.45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 s="6">
        <f t="shared" si="45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 t="s">
        <v>2018</v>
      </c>
      <c r="Q712" t="s">
        <v>2019</v>
      </c>
      <c r="R712" s="10">
        <f t="shared" si="46"/>
        <v>46840.45</v>
      </c>
      <c r="S712" s="10">
        <f t="shared" si="47"/>
        <v>46848.850000000006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94</v>
      </c>
      <c r="K713" t="s">
        <v>95</v>
      </c>
      <c r="L713">
        <v>1453615200</v>
      </c>
      <c r="M713">
        <v>1453788000</v>
      </c>
      <c r="N713" t="b">
        <v>1</v>
      </c>
      <c r="O713" t="b">
        <v>1</v>
      </c>
      <c r="P713" t="s">
        <v>2018</v>
      </c>
      <c r="Q713" t="s">
        <v>2019</v>
      </c>
      <c r="R713" s="10">
        <f t="shared" si="46"/>
        <v>45758.100000000006</v>
      </c>
      <c r="S713" s="10">
        <f t="shared" si="47"/>
        <v>45760.5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 s="6">
        <f t="shared" si="45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 t="s">
        <v>2018</v>
      </c>
      <c r="Q714" t="s">
        <v>2019</v>
      </c>
      <c r="R714" s="10">
        <f t="shared" si="46"/>
        <v>45957.25</v>
      </c>
      <c r="S714" s="10">
        <f t="shared" si="47"/>
        <v>46006.45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 s="6">
        <f t="shared" si="45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 t="s">
        <v>2026</v>
      </c>
      <c r="Q715" t="s">
        <v>2035</v>
      </c>
      <c r="R715" s="10">
        <f t="shared" si="46"/>
        <v>46011.25</v>
      </c>
      <c r="S715" s="10">
        <f t="shared" si="47"/>
        <v>46025.649999999994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 s="6">
        <f t="shared" si="45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 t="s">
        <v>2014</v>
      </c>
      <c r="Q716" t="s">
        <v>2015</v>
      </c>
      <c r="R716" s="10">
        <f t="shared" si="46"/>
        <v>45130.45</v>
      </c>
      <c r="S716" s="10">
        <f t="shared" si="47"/>
        <v>45131.649999999994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 t="s">
        <v>2029</v>
      </c>
      <c r="Q717" t="s">
        <v>2040</v>
      </c>
      <c r="R717" s="10">
        <f t="shared" si="46"/>
        <v>43362.850000000006</v>
      </c>
      <c r="S717" s="10">
        <f t="shared" si="47"/>
        <v>43368.850000000006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 s="6">
        <f t="shared" si="45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 t="s">
        <v>2018</v>
      </c>
      <c r="Q718" t="s">
        <v>2019</v>
      </c>
      <c r="R718" s="10">
        <f t="shared" si="46"/>
        <v>44644.45</v>
      </c>
      <c r="S718" s="10">
        <f t="shared" si="47"/>
        <v>44678.05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 s="6">
        <f t="shared" si="45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 t="s">
        <v>2020</v>
      </c>
      <c r="Q719" t="s">
        <v>2021</v>
      </c>
      <c r="R719" s="10">
        <f t="shared" si="46"/>
        <v>43818.850000000006</v>
      </c>
      <c r="S719" s="10">
        <f t="shared" si="47"/>
        <v>43844.05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 s="6">
        <f t="shared" si="45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 t="s">
        <v>2016</v>
      </c>
      <c r="Q720" t="s">
        <v>2025</v>
      </c>
      <c r="R720" s="10">
        <f t="shared" si="46"/>
        <v>44616.850000000006</v>
      </c>
      <c r="S720" s="10">
        <f t="shared" si="47"/>
        <v>44648.05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 s="6">
        <f t="shared" si="45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 t="s">
        <v>2026</v>
      </c>
      <c r="Q721" t="s">
        <v>2032</v>
      </c>
      <c r="R721" s="10">
        <f t="shared" si="46"/>
        <v>44156.05</v>
      </c>
      <c r="S721" s="10">
        <f t="shared" si="47"/>
        <v>44169.25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 s="6">
        <f t="shared" si="45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t="b">
        <v>0</v>
      </c>
      <c r="O722" t="b">
        <v>1</v>
      </c>
      <c r="P722" t="s">
        <v>2018</v>
      </c>
      <c r="Q722" t="s">
        <v>2019</v>
      </c>
      <c r="R722" s="10">
        <f t="shared" si="46"/>
        <v>46668.899999999994</v>
      </c>
      <c r="S722" s="10">
        <f t="shared" si="47"/>
        <v>46685.7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 s="6">
        <f t="shared" si="45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 t="s">
        <v>2014</v>
      </c>
      <c r="Q723" t="s">
        <v>2015</v>
      </c>
      <c r="R723" s="10">
        <f t="shared" si="46"/>
        <v>46719.25</v>
      </c>
      <c r="S723" s="10">
        <f t="shared" si="47"/>
        <v>46726.45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 s="6">
        <f t="shared" si="45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 t="s">
        <v>2020</v>
      </c>
      <c r="Q724" t="s">
        <v>2021</v>
      </c>
      <c r="R724" s="10">
        <f t="shared" si="46"/>
        <v>46540.5</v>
      </c>
      <c r="S724" s="10">
        <f t="shared" si="47"/>
        <v>46572.899999999994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 s="6">
        <f t="shared" si="45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t="b">
        <v>0</v>
      </c>
      <c r="O725" t="b">
        <v>0</v>
      </c>
      <c r="P725" t="s">
        <v>2018</v>
      </c>
      <c r="Q725" t="s">
        <v>2019</v>
      </c>
      <c r="R725" s="10">
        <f t="shared" si="46"/>
        <v>45803.7</v>
      </c>
      <c r="S725" s="10">
        <f t="shared" si="47"/>
        <v>45828.850000000006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 s="6">
        <f t="shared" si="45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t="b">
        <v>0</v>
      </c>
      <c r="O726" t="b">
        <v>1</v>
      </c>
      <c r="P726" t="s">
        <v>2018</v>
      </c>
      <c r="Q726" t="s">
        <v>2019</v>
      </c>
      <c r="R726" s="10">
        <f t="shared" si="46"/>
        <v>45207.25</v>
      </c>
      <c r="S726" s="10">
        <f t="shared" si="47"/>
        <v>45209.649999999994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 t="s">
        <v>2029</v>
      </c>
      <c r="Q727" t="s">
        <v>2040</v>
      </c>
      <c r="R727" s="10">
        <f t="shared" si="46"/>
        <v>45236.100000000006</v>
      </c>
      <c r="S727" s="10">
        <f t="shared" si="47"/>
        <v>45238.5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 s="6">
        <f t="shared" si="45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 t="s">
        <v>2018</v>
      </c>
      <c r="Q728" t="s">
        <v>2019</v>
      </c>
      <c r="R728" s="10">
        <f t="shared" si="46"/>
        <v>43457.649999999994</v>
      </c>
      <c r="S728" s="10">
        <f t="shared" si="47"/>
        <v>43464.850000000006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 s="6">
        <f t="shared" si="45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 t="s">
        <v>2016</v>
      </c>
      <c r="Q729" t="s">
        <v>2017</v>
      </c>
      <c r="R729" s="10">
        <f t="shared" si="46"/>
        <v>47068.5</v>
      </c>
      <c r="S729" s="10">
        <f t="shared" si="47"/>
        <v>47138.05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 t="s">
        <v>2018</v>
      </c>
      <c r="Q730" t="s">
        <v>2019</v>
      </c>
      <c r="R730" s="10">
        <f t="shared" si="46"/>
        <v>45904.45</v>
      </c>
      <c r="S730" s="10">
        <f t="shared" si="47"/>
        <v>45917.649999999994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 s="6">
        <f t="shared" si="45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 t="s">
        <v>2020</v>
      </c>
      <c r="Q731" t="s">
        <v>2023</v>
      </c>
      <c r="R731" s="10">
        <f t="shared" si="46"/>
        <v>44457.3</v>
      </c>
      <c r="S731" s="10">
        <f t="shared" si="47"/>
        <v>44459.7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2016</v>
      </c>
      <c r="Q732" t="s">
        <v>2025</v>
      </c>
      <c r="R732" s="10">
        <f t="shared" si="46"/>
        <v>45462.850000000006</v>
      </c>
      <c r="S732" s="10">
        <f t="shared" si="47"/>
        <v>45470.05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 s="6">
        <f t="shared" si="45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 t="s">
        <v>2016</v>
      </c>
      <c r="Q733" t="s">
        <v>2017</v>
      </c>
      <c r="R733" s="10">
        <f t="shared" si="46"/>
        <v>46413.25</v>
      </c>
      <c r="S733" s="10">
        <f t="shared" si="47"/>
        <v>46414.45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 t="s">
        <v>2014</v>
      </c>
      <c r="Q734" t="s">
        <v>2015</v>
      </c>
      <c r="R734" s="10">
        <f t="shared" si="46"/>
        <v>46265.649999999994</v>
      </c>
      <c r="S734" s="10">
        <f t="shared" si="47"/>
        <v>46293.25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 s="6">
        <f t="shared" si="45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 t="s">
        <v>2014</v>
      </c>
      <c r="Q735" t="s">
        <v>2036</v>
      </c>
      <c r="R735" s="10">
        <f t="shared" si="46"/>
        <v>45099.25</v>
      </c>
      <c r="S735" s="10">
        <f t="shared" si="47"/>
        <v>45114.850000000006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 s="6">
        <f t="shared" si="45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 t="s">
        <v>2018</v>
      </c>
      <c r="Q736" t="s">
        <v>2019</v>
      </c>
      <c r="R736" s="10">
        <f t="shared" si="46"/>
        <v>46202.100000000006</v>
      </c>
      <c r="S736" s="10">
        <f t="shared" si="47"/>
        <v>46216.5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 s="6">
        <f t="shared" si="45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 t="s">
        <v>2033</v>
      </c>
      <c r="Q737" t="s">
        <v>2034</v>
      </c>
      <c r="R737" s="10">
        <f t="shared" si="46"/>
        <v>45837.25</v>
      </c>
      <c r="S737" s="10">
        <f t="shared" si="47"/>
        <v>45845.649999999994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 s="6">
        <f t="shared" si="45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 t="s">
        <v>2026</v>
      </c>
      <c r="Q738" t="s">
        <v>2027</v>
      </c>
      <c r="R738" s="10">
        <f t="shared" si="46"/>
        <v>45352.5</v>
      </c>
      <c r="S738" s="10">
        <f t="shared" si="47"/>
        <v>45357.3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 s="6">
        <f t="shared" si="45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 t="s">
        <v>2014</v>
      </c>
      <c r="Q739" t="s">
        <v>2024</v>
      </c>
      <c r="R739" s="10">
        <f t="shared" si="46"/>
        <v>46108.5</v>
      </c>
      <c r="S739" s="10">
        <f t="shared" si="47"/>
        <v>46122.899999999994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 t="s">
        <v>2018</v>
      </c>
      <c r="Q740" t="s">
        <v>2019</v>
      </c>
      <c r="R740" s="10">
        <f t="shared" si="46"/>
        <v>45237.3</v>
      </c>
      <c r="S740" s="10">
        <f t="shared" si="47"/>
        <v>45263.7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 t="s">
        <v>2014</v>
      </c>
      <c r="Q741" t="s">
        <v>2024</v>
      </c>
      <c r="R741" s="10">
        <f t="shared" si="46"/>
        <v>44193.25</v>
      </c>
      <c r="S741" s="10">
        <f t="shared" si="47"/>
        <v>44194.45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 t="s">
        <v>2018</v>
      </c>
      <c r="Q742" t="s">
        <v>2019</v>
      </c>
      <c r="R742" s="10">
        <f t="shared" si="46"/>
        <v>46209.3</v>
      </c>
      <c r="S742" s="10">
        <f t="shared" si="47"/>
        <v>46212.899999999994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 s="6">
        <f t="shared" si="45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 t="s">
        <v>2018</v>
      </c>
      <c r="Q743" t="s">
        <v>2019</v>
      </c>
      <c r="R743" s="10">
        <f t="shared" si="46"/>
        <v>43271.649999999994</v>
      </c>
      <c r="S743" s="10">
        <f t="shared" si="47"/>
        <v>43272.850000000006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 s="6">
        <f t="shared" si="45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 t="s">
        <v>2014</v>
      </c>
      <c r="Q744" t="s">
        <v>2022</v>
      </c>
      <c r="R744" s="10">
        <f t="shared" si="46"/>
        <v>43122.899999999994</v>
      </c>
      <c r="S744" s="10">
        <f t="shared" si="47"/>
        <v>43173.3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 t="s">
        <v>2018</v>
      </c>
      <c r="Q745" t="s">
        <v>2019</v>
      </c>
      <c r="R745" s="10">
        <f t="shared" si="46"/>
        <v>45644.05</v>
      </c>
      <c r="S745" s="10">
        <f t="shared" si="47"/>
        <v>45651.25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 s="6">
        <f t="shared" si="45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 t="s">
        <v>2018</v>
      </c>
      <c r="Q746" t="s">
        <v>2019</v>
      </c>
      <c r="R746" s="10">
        <f t="shared" si="46"/>
        <v>46872.850000000006</v>
      </c>
      <c r="S746" s="10">
        <f t="shared" si="47"/>
        <v>46875.25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 t="s">
        <v>2016</v>
      </c>
      <c r="Q747" t="s">
        <v>2025</v>
      </c>
      <c r="R747" s="10">
        <f t="shared" si="46"/>
        <v>43280.05</v>
      </c>
      <c r="S747" s="10">
        <f t="shared" si="47"/>
        <v>43312.45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 s="6">
        <f t="shared" si="45"/>
        <v>35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 t="s">
        <v>2016</v>
      </c>
      <c r="Q748" t="s">
        <v>2017</v>
      </c>
      <c r="R748" s="10">
        <f t="shared" si="46"/>
        <v>43876.45</v>
      </c>
      <c r="S748" s="10">
        <f t="shared" si="47"/>
        <v>43882.45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 s="6">
        <f t="shared" si="45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 t="s">
        <v>2018</v>
      </c>
      <c r="Q749" t="s">
        <v>2019</v>
      </c>
      <c r="R749" s="10">
        <f t="shared" si="46"/>
        <v>43394.05</v>
      </c>
      <c r="S749" s="10">
        <f t="shared" si="47"/>
        <v>43407.25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 s="6">
        <f t="shared" si="45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 t="s">
        <v>2020</v>
      </c>
      <c r="Q750" t="s">
        <v>2028</v>
      </c>
      <c r="R750" s="10">
        <f t="shared" si="46"/>
        <v>43172.100000000006</v>
      </c>
      <c r="S750" s="10">
        <f t="shared" si="47"/>
        <v>43202.05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 s="6">
        <f t="shared" si="45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t="b">
        <v>0</v>
      </c>
      <c r="O751" t="b">
        <v>1</v>
      </c>
      <c r="P751" t="s">
        <v>2016</v>
      </c>
      <c r="Q751" t="s">
        <v>2025</v>
      </c>
      <c r="R751" s="10">
        <f t="shared" si="46"/>
        <v>45190.45</v>
      </c>
      <c r="S751" s="10">
        <f t="shared" si="47"/>
        <v>45204.850000000006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36</v>
      </c>
      <c r="K752" t="s">
        <v>37</v>
      </c>
      <c r="L752">
        <v>1277960400</v>
      </c>
      <c r="M752">
        <v>1280120400</v>
      </c>
      <c r="N752" t="b">
        <v>0</v>
      </c>
      <c r="O752" t="b">
        <v>0</v>
      </c>
      <c r="P752" t="s">
        <v>2014</v>
      </c>
      <c r="Q752" t="s">
        <v>2022</v>
      </c>
      <c r="R752" s="10">
        <f t="shared" si="46"/>
        <v>43318.45</v>
      </c>
      <c r="S752" s="10">
        <f t="shared" si="47"/>
        <v>43348.45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 s="6">
        <f t="shared" si="45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 t="s">
        <v>2026</v>
      </c>
      <c r="Q753" t="s">
        <v>2027</v>
      </c>
      <c r="R753" s="10">
        <f t="shared" si="46"/>
        <v>45821.649999999994</v>
      </c>
      <c r="S753" s="10">
        <f t="shared" si="47"/>
        <v>45839.649999999994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 s="6">
        <f t="shared" si="45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 t="s">
        <v>2018</v>
      </c>
      <c r="Q754" t="s">
        <v>2019</v>
      </c>
      <c r="R754" s="10">
        <f t="shared" si="46"/>
        <v>43360.45</v>
      </c>
      <c r="S754" s="10">
        <f t="shared" si="47"/>
        <v>43382.05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 s="6">
        <f t="shared" si="45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 t="s">
        <v>2033</v>
      </c>
      <c r="Q755" t="s">
        <v>2034</v>
      </c>
      <c r="R755" s="10">
        <f t="shared" si="46"/>
        <v>43271.649999999994</v>
      </c>
      <c r="S755" s="10">
        <f t="shared" si="47"/>
        <v>43289.649999999994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 s="6">
        <f t="shared" si="45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 t="s">
        <v>2018</v>
      </c>
      <c r="Q756" t="s">
        <v>2019</v>
      </c>
      <c r="R756" s="10">
        <f t="shared" si="46"/>
        <v>44338.45</v>
      </c>
      <c r="S756" s="10">
        <f t="shared" si="47"/>
        <v>44402.100000000006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 s="6">
        <f t="shared" si="45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t="b">
        <v>0</v>
      </c>
      <c r="O757" t="b">
        <v>1</v>
      </c>
      <c r="P757" t="s">
        <v>2018</v>
      </c>
      <c r="Q757" t="s">
        <v>2019</v>
      </c>
      <c r="R757" s="10">
        <f t="shared" si="46"/>
        <v>46601.7</v>
      </c>
      <c r="S757" s="10">
        <f t="shared" si="47"/>
        <v>46616.100000000006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 s="6">
        <f t="shared" si="45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 t="s">
        <v>2018</v>
      </c>
      <c r="Q758" t="s">
        <v>2019</v>
      </c>
      <c r="R758" s="10">
        <f t="shared" si="46"/>
        <v>45315.3</v>
      </c>
      <c r="S758" s="10">
        <f t="shared" si="47"/>
        <v>45322.5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 s="6">
        <f t="shared" si="45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 t="s">
        <v>2020</v>
      </c>
      <c r="Q759" t="s">
        <v>2023</v>
      </c>
      <c r="R759" s="10">
        <f t="shared" si="46"/>
        <v>43696.45</v>
      </c>
      <c r="S759" s="10">
        <f t="shared" si="47"/>
        <v>43701.25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2014</v>
      </c>
      <c r="Q760" t="s">
        <v>2015</v>
      </c>
      <c r="R760" s="10">
        <f t="shared" si="46"/>
        <v>45209.649999999994</v>
      </c>
      <c r="S760" s="10">
        <f t="shared" si="47"/>
        <v>45220.45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 t="s">
        <v>2014</v>
      </c>
      <c r="Q761" t="s">
        <v>2022</v>
      </c>
      <c r="R761" s="10">
        <f t="shared" si="46"/>
        <v>46649.7</v>
      </c>
      <c r="S761" s="10">
        <f t="shared" si="47"/>
        <v>46685.7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t="b">
        <v>0</v>
      </c>
      <c r="O762" t="b">
        <v>1</v>
      </c>
      <c r="P762" t="s">
        <v>2029</v>
      </c>
      <c r="Q762" t="s">
        <v>2030</v>
      </c>
      <c r="R762" s="10">
        <f t="shared" si="46"/>
        <v>47300.05</v>
      </c>
      <c r="S762" s="10">
        <f t="shared" si="47"/>
        <v>47334.850000000006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 s="6">
        <f t="shared" si="45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 t="s">
        <v>2014</v>
      </c>
      <c r="Q763" t="s">
        <v>2015</v>
      </c>
      <c r="R763" s="10">
        <f t="shared" si="46"/>
        <v>46412.05</v>
      </c>
      <c r="S763" s="10">
        <f t="shared" si="47"/>
        <v>46418.05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 s="6">
        <f t="shared" si="45"/>
        <v>62.04</v>
      </c>
      <c r="J764" t="s">
        <v>24</v>
      </c>
      <c r="K764" t="s">
        <v>25</v>
      </c>
      <c r="L764">
        <v>1354082400</v>
      </c>
      <c r="M764">
        <v>1355032800</v>
      </c>
      <c r="N764" t="b">
        <v>0</v>
      </c>
      <c r="O764" t="b">
        <v>0</v>
      </c>
      <c r="P764" t="s">
        <v>2014</v>
      </c>
      <c r="Q764" t="s">
        <v>2037</v>
      </c>
      <c r="R764" s="10">
        <f t="shared" si="46"/>
        <v>44375.7</v>
      </c>
      <c r="S764" s="10">
        <f t="shared" si="47"/>
        <v>44388.899999999994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 s="6">
        <f t="shared" si="45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 t="s">
        <v>2018</v>
      </c>
      <c r="Q765" t="s">
        <v>2019</v>
      </c>
      <c r="R765" s="10">
        <f t="shared" si="46"/>
        <v>44130.850000000006</v>
      </c>
      <c r="S765" s="10">
        <f t="shared" si="47"/>
        <v>44172.850000000006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 s="6">
        <f t="shared" si="45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 t="s">
        <v>2014</v>
      </c>
      <c r="Q766" t="s">
        <v>2015</v>
      </c>
      <c r="R766" s="10">
        <f t="shared" si="46"/>
        <v>43697.649999999994</v>
      </c>
      <c r="S766" s="10">
        <f t="shared" si="47"/>
        <v>43707.25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 s="6">
        <f t="shared" si="45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 t="s">
        <v>2014</v>
      </c>
      <c r="Q767" t="s">
        <v>2024</v>
      </c>
      <c r="R767" s="10">
        <f t="shared" si="46"/>
        <v>46294.45</v>
      </c>
      <c r="S767" s="10">
        <f t="shared" si="47"/>
        <v>46324.45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t="b">
        <v>0</v>
      </c>
      <c r="O768" t="b">
        <v>0</v>
      </c>
      <c r="P768" t="s">
        <v>2020</v>
      </c>
      <c r="Q768" t="s">
        <v>2042</v>
      </c>
      <c r="R768" s="10">
        <f t="shared" si="46"/>
        <v>46920.850000000006</v>
      </c>
      <c r="S768" s="10">
        <f t="shared" si="47"/>
        <v>46922.05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 t="s">
        <v>2026</v>
      </c>
      <c r="Q769" t="s">
        <v>2038</v>
      </c>
      <c r="R769" s="10">
        <f t="shared" si="46"/>
        <v>45626.05</v>
      </c>
      <c r="S769" s="10">
        <f t="shared" si="47"/>
        <v>45680.100000000006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si="44"/>
        <v>2.31</v>
      </c>
      <c r="G770" t="s">
        <v>19</v>
      </c>
      <c r="H770">
        <v>150</v>
      </c>
      <c r="I770" s="6">
        <f t="shared" si="45"/>
        <v>73.92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 t="s">
        <v>2018</v>
      </c>
      <c r="Q770" t="s">
        <v>2019</v>
      </c>
      <c r="R770" s="10">
        <f t="shared" si="46"/>
        <v>44829.3</v>
      </c>
      <c r="S770" s="10">
        <f t="shared" si="47"/>
        <v>44847.3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ref="F771:F834" si="48">(E771/D771)</f>
        <v>0.86867834394904464</v>
      </c>
      <c r="G771" t="s">
        <v>14</v>
      </c>
      <c r="H771">
        <v>3410</v>
      </c>
      <c r="I771" s="6">
        <f t="shared" ref="I771:I834" si="49">IF(H771=0,"No Backers", E771/H771)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 t="s">
        <v>2029</v>
      </c>
      <c r="Q771" t="s">
        <v>2030</v>
      </c>
      <c r="R771" s="10">
        <f t="shared" ref="R771:R834" si="50">(((L771/50)/60)/24)+DATE(1970,1,1)</f>
        <v>44687.649999999994</v>
      </c>
      <c r="S771" s="10">
        <f t="shared" ref="S771:S834" si="51">(((M771/50)/60)/24)+DATE(1970,1,1)</f>
        <v>44718.850000000006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 s="6">
        <f t="shared" si="49"/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t="b">
        <v>0</v>
      </c>
      <c r="O772" t="b">
        <v>1</v>
      </c>
      <c r="P772" t="s">
        <v>2018</v>
      </c>
      <c r="Q772" t="s">
        <v>2019</v>
      </c>
      <c r="R772" s="10">
        <f t="shared" si="50"/>
        <v>44978.05</v>
      </c>
      <c r="S772" s="10">
        <f t="shared" si="51"/>
        <v>44986.45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 s="6">
        <f t="shared" si="49"/>
        <v>106.5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 t="s">
        <v>2018</v>
      </c>
      <c r="Q773" t="s">
        <v>2019</v>
      </c>
      <c r="R773" s="10">
        <f t="shared" si="50"/>
        <v>47075.7</v>
      </c>
      <c r="S773" s="10">
        <f t="shared" si="51"/>
        <v>47108.100000000006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 s="6">
        <f t="shared" si="49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 t="s">
        <v>2014</v>
      </c>
      <c r="Q774" t="s">
        <v>2024</v>
      </c>
      <c r="R774" s="10">
        <f t="shared" si="50"/>
        <v>47092.5</v>
      </c>
      <c r="S774" s="10">
        <f t="shared" si="51"/>
        <v>47097.3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 s="6">
        <f t="shared" si="49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 t="s">
        <v>2018</v>
      </c>
      <c r="Q775" t="s">
        <v>2019</v>
      </c>
      <c r="R775" s="10">
        <f t="shared" si="50"/>
        <v>46292.05</v>
      </c>
      <c r="S775" s="10">
        <f t="shared" si="51"/>
        <v>46304.05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 s="6">
        <f t="shared" si="49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t="b">
        <v>0</v>
      </c>
      <c r="O776" t="b">
        <v>0</v>
      </c>
      <c r="P776" t="s">
        <v>2016</v>
      </c>
      <c r="Q776" t="s">
        <v>2017</v>
      </c>
      <c r="R776" s="10">
        <f t="shared" si="50"/>
        <v>45902.05</v>
      </c>
      <c r="S776" s="10">
        <f t="shared" si="51"/>
        <v>45951.25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 t="s">
        <v>2014</v>
      </c>
      <c r="Q777" t="s">
        <v>2015</v>
      </c>
      <c r="R777" s="10">
        <f t="shared" si="50"/>
        <v>45225.3</v>
      </c>
      <c r="S777" s="10">
        <f t="shared" si="51"/>
        <v>45237.3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 t="s">
        <v>2018</v>
      </c>
      <c r="Q778" t="s">
        <v>2019</v>
      </c>
      <c r="R778" s="10">
        <f t="shared" si="50"/>
        <v>47266.45</v>
      </c>
      <c r="S778" s="10">
        <f t="shared" si="51"/>
        <v>47288.05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 t="s">
        <v>2018</v>
      </c>
      <c r="Q779" t="s">
        <v>2019</v>
      </c>
      <c r="R779" s="10">
        <f t="shared" si="50"/>
        <v>43857.25</v>
      </c>
      <c r="S779" s="10">
        <f t="shared" si="51"/>
        <v>43892.05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 s="6">
        <f t="shared" si="49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t="b">
        <v>0</v>
      </c>
      <c r="O780" t="b">
        <v>0</v>
      </c>
      <c r="P780" t="s">
        <v>2020</v>
      </c>
      <c r="Q780" t="s">
        <v>2028</v>
      </c>
      <c r="R780" s="10">
        <f t="shared" si="50"/>
        <v>43808.05</v>
      </c>
      <c r="S780" s="10">
        <f t="shared" si="51"/>
        <v>43814.05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 t="s">
        <v>2018</v>
      </c>
      <c r="Q781" t="s">
        <v>2019</v>
      </c>
      <c r="R781" s="10">
        <f t="shared" si="50"/>
        <v>45562.45</v>
      </c>
      <c r="S781" s="10">
        <f t="shared" si="51"/>
        <v>45573.25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 s="6">
        <f t="shared" si="49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 t="s">
        <v>2020</v>
      </c>
      <c r="Q782" t="s">
        <v>2023</v>
      </c>
      <c r="R782" s="10">
        <f t="shared" si="50"/>
        <v>45974.05</v>
      </c>
      <c r="S782" s="10">
        <f t="shared" si="51"/>
        <v>45996.850000000006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 s="6">
        <f t="shared" si="49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t="b">
        <v>0</v>
      </c>
      <c r="O783" t="b">
        <v>0</v>
      </c>
      <c r="P783" t="s">
        <v>2018</v>
      </c>
      <c r="Q783" t="s">
        <v>2019</v>
      </c>
      <c r="R783" s="10">
        <f t="shared" si="50"/>
        <v>43464.850000000006</v>
      </c>
      <c r="S783" s="10">
        <f t="shared" si="51"/>
        <v>43526.100000000006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 s="6">
        <f t="shared" si="49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 t="s">
        <v>2020</v>
      </c>
      <c r="Q784" t="s">
        <v>2028</v>
      </c>
      <c r="R784" s="10">
        <f t="shared" si="50"/>
        <v>43610.100000000006</v>
      </c>
      <c r="S784" s="10">
        <f t="shared" si="51"/>
        <v>43643.649999999994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 s="6">
        <f t="shared" si="49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 t="s">
        <v>2014</v>
      </c>
      <c r="Q785" t="s">
        <v>2015</v>
      </c>
      <c r="R785" s="10">
        <f t="shared" si="50"/>
        <v>44836.5</v>
      </c>
      <c r="S785" s="10">
        <f t="shared" si="51"/>
        <v>44844.899999999994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 s="6">
        <f t="shared" si="49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 t="s">
        <v>2016</v>
      </c>
      <c r="Q786" t="s">
        <v>2017</v>
      </c>
      <c r="R786" s="10">
        <f t="shared" si="50"/>
        <v>45808.5</v>
      </c>
      <c r="S786" s="10">
        <f t="shared" si="51"/>
        <v>45821.649999999994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 s="6">
        <f t="shared" si="49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t="b">
        <v>0</v>
      </c>
      <c r="O787" t="b">
        <v>1</v>
      </c>
      <c r="P787" t="s">
        <v>2020</v>
      </c>
      <c r="Q787" t="s">
        <v>2028</v>
      </c>
      <c r="R787" s="10">
        <f t="shared" si="50"/>
        <v>47184.850000000006</v>
      </c>
      <c r="S787" s="10">
        <f t="shared" si="51"/>
        <v>47225.649999999994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 s="6">
        <f t="shared" si="49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t="b">
        <v>0</v>
      </c>
      <c r="O788" t="b">
        <v>1</v>
      </c>
      <c r="P788" t="s">
        <v>2014</v>
      </c>
      <c r="Q788" t="s">
        <v>2037</v>
      </c>
      <c r="R788" s="10">
        <f t="shared" si="50"/>
        <v>46709.649999999994</v>
      </c>
      <c r="S788" s="10">
        <f t="shared" si="51"/>
        <v>46718.05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2014</v>
      </c>
      <c r="Q789" t="s">
        <v>2015</v>
      </c>
      <c r="R789" s="10">
        <f t="shared" si="50"/>
        <v>43707.25</v>
      </c>
      <c r="S789" s="10">
        <f t="shared" si="51"/>
        <v>43718.05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 s="6">
        <f t="shared" si="49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 t="s">
        <v>2020</v>
      </c>
      <c r="Q790" t="s">
        <v>2028</v>
      </c>
      <c r="R790" s="10">
        <f t="shared" si="50"/>
        <v>44328.850000000006</v>
      </c>
      <c r="S790" s="10">
        <f t="shared" si="51"/>
        <v>44354.100000000006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 t="s">
        <v>2018</v>
      </c>
      <c r="Q791" t="s">
        <v>2019</v>
      </c>
      <c r="R791" s="10">
        <f t="shared" si="50"/>
        <v>45029.649999999994</v>
      </c>
      <c r="S791" s="10">
        <f t="shared" si="51"/>
        <v>45074.05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 s="6">
        <f t="shared" si="49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 t="s">
        <v>2018</v>
      </c>
      <c r="Q792" t="s">
        <v>2019</v>
      </c>
      <c r="R792" s="10">
        <f t="shared" si="50"/>
        <v>43154.100000000006</v>
      </c>
      <c r="S792" s="10">
        <f t="shared" si="51"/>
        <v>43161.3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 t="s">
        <v>2012</v>
      </c>
      <c r="Q793" t="s">
        <v>2013</v>
      </c>
      <c r="R793" s="10">
        <f t="shared" si="50"/>
        <v>46144.5</v>
      </c>
      <c r="S793" s="10">
        <f t="shared" si="51"/>
        <v>46163.7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 t="s">
        <v>2018</v>
      </c>
      <c r="Q794" t="s">
        <v>2019</v>
      </c>
      <c r="R794" s="10">
        <f t="shared" si="50"/>
        <v>44627.649999999994</v>
      </c>
      <c r="S794" s="10">
        <f t="shared" si="51"/>
        <v>44661.25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 s="6">
        <f t="shared" si="49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t="b">
        <v>0</v>
      </c>
      <c r="O795" t="b">
        <v>0</v>
      </c>
      <c r="P795" t="s">
        <v>2026</v>
      </c>
      <c r="Q795" t="s">
        <v>2027</v>
      </c>
      <c r="R795" s="10">
        <f t="shared" si="50"/>
        <v>44626.45</v>
      </c>
      <c r="S795" s="10">
        <f t="shared" si="51"/>
        <v>44631.25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 s="6">
        <f t="shared" si="49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 t="s">
        <v>2014</v>
      </c>
      <c r="Q796" t="s">
        <v>2015</v>
      </c>
      <c r="R796" s="10">
        <f t="shared" si="50"/>
        <v>46595.7</v>
      </c>
      <c r="S796" s="10">
        <f t="shared" si="51"/>
        <v>46610.100000000006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 t="s">
        <v>2020</v>
      </c>
      <c r="Q797" t="s">
        <v>2023</v>
      </c>
      <c r="R797" s="10">
        <f t="shared" si="50"/>
        <v>46096.45</v>
      </c>
      <c r="S797" s="10">
        <f t="shared" si="51"/>
        <v>46100.05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 t="s">
        <v>2029</v>
      </c>
      <c r="Q798" t="s">
        <v>2040</v>
      </c>
      <c r="R798" s="10">
        <f t="shared" si="50"/>
        <v>45117.25</v>
      </c>
      <c r="S798" s="10">
        <f t="shared" si="51"/>
        <v>45125.649999999994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 s="6">
        <f t="shared" si="49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 t="s">
        <v>2016</v>
      </c>
      <c r="Q799" t="s">
        <v>2017</v>
      </c>
      <c r="R799" s="10">
        <f t="shared" si="50"/>
        <v>47043.3</v>
      </c>
      <c r="S799" s="10">
        <f t="shared" si="51"/>
        <v>47070.899999999994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 s="6">
        <f t="shared" si="49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 t="s">
        <v>2018</v>
      </c>
      <c r="Q800" t="s">
        <v>2019</v>
      </c>
      <c r="R800" s="10">
        <f t="shared" si="50"/>
        <v>44158.45</v>
      </c>
      <c r="S800" s="10">
        <f t="shared" si="51"/>
        <v>44192.05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t="b">
        <v>0</v>
      </c>
      <c r="O801" t="b">
        <v>0</v>
      </c>
      <c r="P801" t="s">
        <v>2018</v>
      </c>
      <c r="Q801" t="s">
        <v>2019</v>
      </c>
      <c r="R801" s="10">
        <f t="shared" si="50"/>
        <v>45765.3</v>
      </c>
      <c r="S801" s="10">
        <f t="shared" si="51"/>
        <v>45770.100000000006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86</v>
      </c>
      <c r="K802" t="s">
        <v>87</v>
      </c>
      <c r="L802">
        <v>1434085200</v>
      </c>
      <c r="M802">
        <v>1434430800</v>
      </c>
      <c r="N802" t="b">
        <v>0</v>
      </c>
      <c r="O802" t="b">
        <v>0</v>
      </c>
      <c r="P802" t="s">
        <v>2014</v>
      </c>
      <c r="Q802" t="s">
        <v>2015</v>
      </c>
      <c r="R802" s="10">
        <f t="shared" si="50"/>
        <v>45486.850000000006</v>
      </c>
      <c r="S802" s="10">
        <f t="shared" si="51"/>
        <v>45491.649999999994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 s="6">
        <f t="shared" si="49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 t="s">
        <v>2033</v>
      </c>
      <c r="Q803" t="s">
        <v>2034</v>
      </c>
      <c r="R803" s="10">
        <f t="shared" si="50"/>
        <v>47482.5</v>
      </c>
      <c r="S803" s="10">
        <f t="shared" si="51"/>
        <v>47508.899999999994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 s="6">
        <f t="shared" si="49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 t="s">
        <v>2033</v>
      </c>
      <c r="Q804" t="s">
        <v>2034</v>
      </c>
      <c r="R804" s="10">
        <f t="shared" si="50"/>
        <v>47266.45</v>
      </c>
      <c r="S804" s="10">
        <f t="shared" si="51"/>
        <v>47268.850000000006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 s="6">
        <f t="shared" si="49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 t="s">
        <v>2018</v>
      </c>
      <c r="Q805" t="s">
        <v>2019</v>
      </c>
      <c r="R805" s="10">
        <f t="shared" si="50"/>
        <v>47076.899999999994</v>
      </c>
      <c r="S805" s="10">
        <f t="shared" si="51"/>
        <v>47117.7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 s="6">
        <f t="shared" si="49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 t="s">
        <v>2014</v>
      </c>
      <c r="Q806" t="s">
        <v>2015</v>
      </c>
      <c r="R806" s="10">
        <f t="shared" si="50"/>
        <v>46608.899999999994</v>
      </c>
      <c r="S806" s="10">
        <f t="shared" si="51"/>
        <v>46632.899999999994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t="b">
        <v>0</v>
      </c>
      <c r="O807" t="b">
        <v>0</v>
      </c>
      <c r="P807" t="s">
        <v>2020</v>
      </c>
      <c r="Q807" t="s">
        <v>2021</v>
      </c>
      <c r="R807" s="10">
        <f t="shared" si="50"/>
        <v>45236.100000000006</v>
      </c>
      <c r="S807" s="10">
        <f t="shared" si="51"/>
        <v>45297.3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 s="6">
        <f t="shared" si="49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 t="s">
        <v>2020</v>
      </c>
      <c r="Q808" t="s">
        <v>2023</v>
      </c>
      <c r="R808" s="10">
        <f t="shared" si="50"/>
        <v>44054.100000000006</v>
      </c>
      <c r="S808" s="10">
        <f t="shared" si="51"/>
        <v>44082.850000000006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 s="6">
        <f t="shared" si="49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 t="s">
        <v>2018</v>
      </c>
      <c r="Q809" t="s">
        <v>2019</v>
      </c>
      <c r="R809" s="10">
        <f t="shared" si="50"/>
        <v>47390.05</v>
      </c>
      <c r="S809" s="10">
        <f t="shared" si="51"/>
        <v>47442.899999999994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 t="s">
        <v>2012</v>
      </c>
      <c r="Q810" t="s">
        <v>2013</v>
      </c>
      <c r="R810" s="10">
        <f t="shared" si="50"/>
        <v>45894.850000000006</v>
      </c>
      <c r="S810" s="10">
        <f t="shared" si="51"/>
        <v>45915.25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86</v>
      </c>
      <c r="K811" t="s">
        <v>87</v>
      </c>
      <c r="L811">
        <v>1344920400</v>
      </c>
      <c r="M811">
        <v>1345006800</v>
      </c>
      <c r="N811" t="b">
        <v>0</v>
      </c>
      <c r="O811" t="b">
        <v>0</v>
      </c>
      <c r="P811" t="s">
        <v>2020</v>
      </c>
      <c r="Q811" t="s">
        <v>2021</v>
      </c>
      <c r="R811" s="10">
        <f t="shared" si="50"/>
        <v>44248.45</v>
      </c>
      <c r="S811" s="10">
        <f t="shared" si="51"/>
        <v>44249.649999999994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 s="6">
        <f t="shared" si="49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 t="s">
        <v>2018</v>
      </c>
      <c r="Q812" t="s">
        <v>2019</v>
      </c>
      <c r="R812" s="10">
        <f t="shared" si="50"/>
        <v>46566.899999999994</v>
      </c>
      <c r="S812" s="10">
        <f t="shared" si="51"/>
        <v>46578.899999999994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 t="s">
        <v>2029</v>
      </c>
      <c r="Q813" t="s">
        <v>2030</v>
      </c>
      <c r="R813" s="10">
        <f t="shared" si="50"/>
        <v>45740.100000000006</v>
      </c>
      <c r="S813" s="10">
        <f t="shared" si="51"/>
        <v>45742.5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2026</v>
      </c>
      <c r="Q814" t="s">
        <v>2027</v>
      </c>
      <c r="R814" s="10">
        <f t="shared" si="50"/>
        <v>46733.649999999994</v>
      </c>
      <c r="S814" s="10">
        <f t="shared" si="51"/>
        <v>46739.649999999994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 s="6">
        <f t="shared" si="49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 t="s">
        <v>2029</v>
      </c>
      <c r="Q815" t="s">
        <v>2030</v>
      </c>
      <c r="R815" s="10">
        <f t="shared" si="50"/>
        <v>44264.05</v>
      </c>
      <c r="S815" s="10">
        <f t="shared" si="51"/>
        <v>44276.05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t="b">
        <v>0</v>
      </c>
      <c r="O816" t="b">
        <v>1</v>
      </c>
      <c r="P816" t="s">
        <v>2014</v>
      </c>
      <c r="Q816" t="s">
        <v>2015</v>
      </c>
      <c r="R816" s="10">
        <f t="shared" si="50"/>
        <v>45906.850000000006</v>
      </c>
      <c r="S816" s="10">
        <f t="shared" si="51"/>
        <v>45909.25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2014</v>
      </c>
      <c r="Q817" t="s">
        <v>2015</v>
      </c>
      <c r="R817" s="10">
        <f t="shared" si="50"/>
        <v>46568.100000000006</v>
      </c>
      <c r="S817" s="10">
        <f t="shared" si="51"/>
        <v>46599.3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 s="6">
        <f t="shared" si="49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 t="s">
        <v>2018</v>
      </c>
      <c r="Q818" t="s">
        <v>2019</v>
      </c>
      <c r="R818" s="10">
        <f t="shared" si="50"/>
        <v>44902.5</v>
      </c>
      <c r="S818" s="10">
        <f t="shared" si="51"/>
        <v>44904.899999999994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 s="6">
        <f t="shared" si="49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t="b">
        <v>0</v>
      </c>
      <c r="O819" t="b">
        <v>1</v>
      </c>
      <c r="P819" t="s">
        <v>2026</v>
      </c>
      <c r="Q819" t="s">
        <v>2027</v>
      </c>
      <c r="R819" s="10">
        <f t="shared" si="50"/>
        <v>47193.25</v>
      </c>
      <c r="S819" s="10">
        <f t="shared" si="51"/>
        <v>47226.850000000006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 s="6">
        <f t="shared" si="49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 t="s">
        <v>2018</v>
      </c>
      <c r="Q820" t="s">
        <v>2019</v>
      </c>
      <c r="R820" s="10">
        <f t="shared" si="50"/>
        <v>47069.7</v>
      </c>
      <c r="S820" s="10">
        <f t="shared" si="51"/>
        <v>47085.3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 t="s">
        <v>2029</v>
      </c>
      <c r="Q821" t="s">
        <v>2030</v>
      </c>
      <c r="R821" s="10">
        <f t="shared" si="50"/>
        <v>44370.899999999994</v>
      </c>
      <c r="S821" s="10">
        <f t="shared" si="51"/>
        <v>44388.899999999994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 s="6">
        <f t="shared" si="49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t="b">
        <v>0</v>
      </c>
      <c r="O822" t="b">
        <v>1</v>
      </c>
      <c r="P822" t="s">
        <v>2014</v>
      </c>
      <c r="Q822" t="s">
        <v>2015</v>
      </c>
      <c r="R822" s="10">
        <f t="shared" si="50"/>
        <v>46858.45</v>
      </c>
      <c r="S822" s="10">
        <f t="shared" si="51"/>
        <v>46874.05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 s="6">
        <f t="shared" si="49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 t="s">
        <v>2020</v>
      </c>
      <c r="Q823" t="s">
        <v>2021</v>
      </c>
      <c r="R823" s="10">
        <f t="shared" si="50"/>
        <v>46239.3</v>
      </c>
      <c r="S823" s="10">
        <f t="shared" si="51"/>
        <v>46254.850000000006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 s="6">
        <f t="shared" si="49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 t="s">
        <v>2014</v>
      </c>
      <c r="Q824" t="s">
        <v>2015</v>
      </c>
      <c r="R824" s="10">
        <f t="shared" si="50"/>
        <v>44924.100000000006</v>
      </c>
      <c r="S824" s="10">
        <f t="shared" si="51"/>
        <v>44944.45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 s="6">
        <f t="shared" si="49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 t="s">
        <v>2014</v>
      </c>
      <c r="Q825" t="s">
        <v>2015</v>
      </c>
      <c r="R825" s="10">
        <f t="shared" si="50"/>
        <v>45156.850000000006</v>
      </c>
      <c r="S825" s="10">
        <f t="shared" si="51"/>
        <v>45186.850000000006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 s="6">
        <f t="shared" si="49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 t="s">
        <v>2026</v>
      </c>
      <c r="Q826" t="s">
        <v>2027</v>
      </c>
      <c r="R826" s="10">
        <f t="shared" si="50"/>
        <v>43304.05</v>
      </c>
      <c r="S826" s="10">
        <f t="shared" si="51"/>
        <v>43342.45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 s="6">
        <f t="shared" si="49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t="b">
        <v>0</v>
      </c>
      <c r="O827" t="b">
        <v>0</v>
      </c>
      <c r="P827" t="s">
        <v>2020</v>
      </c>
      <c r="Q827" t="s">
        <v>2031</v>
      </c>
      <c r="R827" s="10">
        <f t="shared" si="50"/>
        <v>46415.649999999994</v>
      </c>
      <c r="S827" s="10">
        <f t="shared" si="51"/>
        <v>46430.05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 s="6">
        <f t="shared" si="49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 t="s">
        <v>2018</v>
      </c>
      <c r="Q828" t="s">
        <v>2019</v>
      </c>
      <c r="R828" s="10">
        <f t="shared" si="50"/>
        <v>43516.5</v>
      </c>
      <c r="S828" s="10">
        <f t="shared" si="51"/>
        <v>43550.100000000006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 s="6">
        <f t="shared" si="49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t="b">
        <v>0</v>
      </c>
      <c r="O829" t="b">
        <v>1</v>
      </c>
      <c r="P829" t="s">
        <v>2020</v>
      </c>
      <c r="Q829" t="s">
        <v>2023</v>
      </c>
      <c r="R829" s="10">
        <f t="shared" si="50"/>
        <v>43685.649999999994</v>
      </c>
      <c r="S829" s="10">
        <f t="shared" si="51"/>
        <v>43700.05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 t="s">
        <v>2018</v>
      </c>
      <c r="Q830" t="s">
        <v>2019</v>
      </c>
      <c r="R830" s="10">
        <f t="shared" si="50"/>
        <v>46894.45</v>
      </c>
      <c r="S830" s="10">
        <f t="shared" si="51"/>
        <v>46924.45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 t="s">
        <v>2018</v>
      </c>
      <c r="Q831" t="s">
        <v>2019</v>
      </c>
      <c r="R831" s="10">
        <f t="shared" si="50"/>
        <v>45483.25</v>
      </c>
      <c r="S831" s="10">
        <f t="shared" si="51"/>
        <v>45501.25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 t="s">
        <v>2018</v>
      </c>
      <c r="Q832" t="s">
        <v>2019</v>
      </c>
      <c r="R832" s="10">
        <f t="shared" si="50"/>
        <v>46610.100000000006</v>
      </c>
      <c r="S832" s="10">
        <f t="shared" si="51"/>
        <v>46680.899999999994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 s="6">
        <f t="shared" si="49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 t="s">
        <v>2033</v>
      </c>
      <c r="Q833" t="s">
        <v>2034</v>
      </c>
      <c r="R833" s="10">
        <f t="shared" si="50"/>
        <v>44079.25</v>
      </c>
      <c r="S833" s="10">
        <f t="shared" si="51"/>
        <v>44120.05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si="48"/>
        <v>3.1517592592592591</v>
      </c>
      <c r="G834" t="s">
        <v>19</v>
      </c>
      <c r="H834">
        <v>1297</v>
      </c>
      <c r="I834" s="6">
        <f t="shared" si="49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t="b">
        <v>1</v>
      </c>
      <c r="O834" t="b">
        <v>0</v>
      </c>
      <c r="P834" t="s">
        <v>2026</v>
      </c>
      <c r="Q834" t="s">
        <v>2038</v>
      </c>
      <c r="R834" s="10">
        <f t="shared" si="50"/>
        <v>45645.25</v>
      </c>
      <c r="S834" s="10">
        <f t="shared" si="51"/>
        <v>45686.100000000006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ref="F835:F898" si="52">(E835/D835)</f>
        <v>1.5769117647058823</v>
      </c>
      <c r="G835" t="s">
        <v>19</v>
      </c>
      <c r="H835">
        <v>165</v>
      </c>
      <c r="I835" s="6">
        <f t="shared" ref="I835:I898" si="53">IF(H835=0,"No Backers", E835/H835)</f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t="b">
        <v>0</v>
      </c>
      <c r="O835" t="b">
        <v>0</v>
      </c>
      <c r="P835" t="s">
        <v>2026</v>
      </c>
      <c r="Q835" t="s">
        <v>2038</v>
      </c>
      <c r="R835" s="10">
        <f t="shared" ref="R835:R898" si="54">(((L835/50)/60)/24)+DATE(1970,1,1)</f>
        <v>43592.100000000006</v>
      </c>
      <c r="S835" s="10">
        <f t="shared" ref="S835:S898" si="55">(((M835/50)/60)/24)+DATE(1970,1,1)</f>
        <v>43605.3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 s="6">
        <f t="shared" si="53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 t="s">
        <v>2018</v>
      </c>
      <c r="Q836" t="s">
        <v>2019</v>
      </c>
      <c r="R836" s="10">
        <f t="shared" si="54"/>
        <v>44624.05</v>
      </c>
      <c r="S836" s="10">
        <f t="shared" si="55"/>
        <v>44631.25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 t="s">
        <v>2016</v>
      </c>
      <c r="Q837" t="s">
        <v>2017</v>
      </c>
      <c r="R837" s="10">
        <f t="shared" si="54"/>
        <v>45362.100000000006</v>
      </c>
      <c r="S837" s="10">
        <f t="shared" si="55"/>
        <v>45369.3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 t="s">
        <v>2014</v>
      </c>
      <c r="Q838" t="s">
        <v>2024</v>
      </c>
      <c r="R838" s="10">
        <f t="shared" si="54"/>
        <v>43143.3</v>
      </c>
      <c r="S838" s="10">
        <f t="shared" si="55"/>
        <v>43156.5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 s="6">
        <f t="shared" si="53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 t="s">
        <v>2014</v>
      </c>
      <c r="Q839" t="s">
        <v>2037</v>
      </c>
      <c r="R839" s="10">
        <f t="shared" si="54"/>
        <v>43641.25</v>
      </c>
      <c r="S839" s="10">
        <f t="shared" si="55"/>
        <v>43706.05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 s="6">
        <f t="shared" si="53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 t="s">
        <v>2018</v>
      </c>
      <c r="Q840" t="s">
        <v>2019</v>
      </c>
      <c r="R840" s="10">
        <f t="shared" si="54"/>
        <v>46930.45</v>
      </c>
      <c r="S840" s="10">
        <f t="shared" si="55"/>
        <v>46941.25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 s="6">
        <f t="shared" si="53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 t="s">
        <v>2020</v>
      </c>
      <c r="Q841" t="s">
        <v>2021</v>
      </c>
      <c r="R841" s="10">
        <f t="shared" si="54"/>
        <v>44944.45</v>
      </c>
      <c r="S841" s="10">
        <f t="shared" si="55"/>
        <v>44998.45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 s="6">
        <f t="shared" si="53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 t="s">
        <v>2018</v>
      </c>
      <c r="Q842" t="s">
        <v>2019</v>
      </c>
      <c r="R842" s="10">
        <f t="shared" si="54"/>
        <v>45089.649999999994</v>
      </c>
      <c r="S842" s="10">
        <f t="shared" si="55"/>
        <v>45092.05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 s="6">
        <f t="shared" si="53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 t="s">
        <v>2016</v>
      </c>
      <c r="Q843" t="s">
        <v>2017</v>
      </c>
      <c r="R843" s="10">
        <f t="shared" si="54"/>
        <v>45789.3</v>
      </c>
      <c r="S843" s="10">
        <f t="shared" si="55"/>
        <v>45808.5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 s="6">
        <f t="shared" si="53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t="b">
        <v>0</v>
      </c>
      <c r="O844" t="b">
        <v>0</v>
      </c>
      <c r="P844" t="s">
        <v>2016</v>
      </c>
      <c r="Q844" t="s">
        <v>2025</v>
      </c>
      <c r="R844" s="10">
        <f t="shared" si="54"/>
        <v>46805.649999999994</v>
      </c>
      <c r="S844" s="10">
        <f t="shared" si="55"/>
        <v>46809.25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 t="s">
        <v>2033</v>
      </c>
      <c r="Q845" t="s">
        <v>2034</v>
      </c>
      <c r="R845" s="10">
        <f t="shared" si="54"/>
        <v>46892.05</v>
      </c>
      <c r="S845" s="10">
        <f t="shared" si="55"/>
        <v>46899.25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 s="6">
        <f t="shared" si="53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 t="s">
        <v>2020</v>
      </c>
      <c r="Q846" t="s">
        <v>2021</v>
      </c>
      <c r="R846" s="10">
        <f t="shared" si="54"/>
        <v>44002.5</v>
      </c>
      <c r="S846" s="10">
        <f t="shared" si="55"/>
        <v>44006.100000000006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 s="6">
        <f t="shared" si="53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t="b">
        <v>0</v>
      </c>
      <c r="O847" t="b">
        <v>0</v>
      </c>
      <c r="P847" t="s">
        <v>2016</v>
      </c>
      <c r="Q847" t="s">
        <v>2017</v>
      </c>
      <c r="R847" s="10">
        <f t="shared" si="54"/>
        <v>46768.45</v>
      </c>
      <c r="S847" s="10">
        <f t="shared" si="55"/>
        <v>46812.850000000006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 s="6">
        <f t="shared" si="53"/>
        <v>105.9375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 t="s">
        <v>2016</v>
      </c>
      <c r="Q848" t="s">
        <v>2017</v>
      </c>
      <c r="R848" s="10">
        <f t="shared" si="54"/>
        <v>46848.850000000006</v>
      </c>
      <c r="S848" s="10">
        <f t="shared" si="55"/>
        <v>46892.05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 s="6">
        <f t="shared" si="53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 t="s">
        <v>2012</v>
      </c>
      <c r="Q849" t="s">
        <v>2013</v>
      </c>
      <c r="R849" s="10">
        <f t="shared" si="54"/>
        <v>46614.899999999994</v>
      </c>
      <c r="S849" s="10">
        <f t="shared" si="55"/>
        <v>46618.5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 s="6">
        <f t="shared" si="53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 t="s">
        <v>2020</v>
      </c>
      <c r="Q850" t="s">
        <v>2023</v>
      </c>
      <c r="R850" s="10">
        <f t="shared" si="54"/>
        <v>43295.649999999994</v>
      </c>
      <c r="S850" s="10">
        <f t="shared" si="55"/>
        <v>43306.45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 s="6">
        <f t="shared" si="53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 t="s">
        <v>2014</v>
      </c>
      <c r="Q851" t="s">
        <v>2024</v>
      </c>
      <c r="R851" s="10">
        <f t="shared" si="54"/>
        <v>44024.100000000006</v>
      </c>
      <c r="S851" s="10">
        <f t="shared" si="55"/>
        <v>44027.7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 t="s">
        <v>2014</v>
      </c>
      <c r="Q852" t="s">
        <v>2015</v>
      </c>
      <c r="R852" s="10">
        <f t="shared" si="54"/>
        <v>43925.7</v>
      </c>
      <c r="S852" s="10">
        <f t="shared" si="55"/>
        <v>43943.7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 s="6">
        <f t="shared" si="53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 t="s">
        <v>2014</v>
      </c>
      <c r="Q853" t="s">
        <v>2022</v>
      </c>
      <c r="R853" s="10">
        <f t="shared" si="54"/>
        <v>44123.649999999994</v>
      </c>
      <c r="S853" s="10">
        <f t="shared" si="55"/>
        <v>44163.25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 t="s">
        <v>2029</v>
      </c>
      <c r="Q854" t="s">
        <v>2030</v>
      </c>
      <c r="R854" s="10">
        <f t="shared" si="54"/>
        <v>43774.45</v>
      </c>
      <c r="S854" s="10">
        <f t="shared" si="55"/>
        <v>43786.45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2014</v>
      </c>
      <c r="Q855" t="s">
        <v>2024</v>
      </c>
      <c r="R855" s="10">
        <f t="shared" si="54"/>
        <v>43743.25</v>
      </c>
      <c r="S855" s="10">
        <f t="shared" si="55"/>
        <v>43749.25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2026</v>
      </c>
      <c r="Q856" t="s">
        <v>2032</v>
      </c>
      <c r="R856" s="10">
        <f t="shared" si="54"/>
        <v>47430.899999999994</v>
      </c>
      <c r="S856" s="10">
        <f t="shared" si="55"/>
        <v>47463.3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 s="6">
        <f t="shared" si="53"/>
        <v>53</v>
      </c>
      <c r="J857" t="s">
        <v>24</v>
      </c>
      <c r="K857" t="s">
        <v>25</v>
      </c>
      <c r="L857">
        <v>1308373200</v>
      </c>
      <c r="M857">
        <v>1311051600</v>
      </c>
      <c r="N857" t="b">
        <v>0</v>
      </c>
      <c r="O857" t="b">
        <v>0</v>
      </c>
      <c r="P857" t="s">
        <v>2018</v>
      </c>
      <c r="Q857" t="s">
        <v>2019</v>
      </c>
      <c r="R857" s="10">
        <f t="shared" si="54"/>
        <v>43740.850000000006</v>
      </c>
      <c r="S857" s="10">
        <f t="shared" si="55"/>
        <v>43778.05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 s="6">
        <f t="shared" si="53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 t="s">
        <v>2012</v>
      </c>
      <c r="Q858" t="s">
        <v>2013</v>
      </c>
      <c r="R858" s="10">
        <f t="shared" si="54"/>
        <v>44114.05</v>
      </c>
      <c r="S858" s="10">
        <f t="shared" si="55"/>
        <v>44134.45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 s="6">
        <f t="shared" si="53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t="b">
        <v>1</v>
      </c>
      <c r="O859" t="b">
        <v>0</v>
      </c>
      <c r="P859" t="s">
        <v>2020</v>
      </c>
      <c r="Q859" t="s">
        <v>2031</v>
      </c>
      <c r="R859" s="10">
        <f t="shared" si="54"/>
        <v>44019.3</v>
      </c>
      <c r="S859" s="10">
        <f t="shared" si="55"/>
        <v>44046.899999999994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 t="s">
        <v>2012</v>
      </c>
      <c r="Q860" t="s">
        <v>2013</v>
      </c>
      <c r="R860" s="10">
        <f t="shared" si="54"/>
        <v>46739.649999999994</v>
      </c>
      <c r="S860" s="10">
        <f t="shared" si="55"/>
        <v>46748.05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 t="s">
        <v>2018</v>
      </c>
      <c r="Q861" t="s">
        <v>2019</v>
      </c>
      <c r="R861" s="10">
        <f t="shared" si="54"/>
        <v>44487.3</v>
      </c>
      <c r="S861" s="10">
        <f t="shared" si="55"/>
        <v>44508.850000000006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 s="6">
        <f t="shared" si="53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 t="s">
        <v>2016</v>
      </c>
      <c r="Q862" t="s">
        <v>2025</v>
      </c>
      <c r="R862" s="10">
        <f t="shared" si="54"/>
        <v>47104.5</v>
      </c>
      <c r="S862" s="10">
        <f t="shared" si="55"/>
        <v>47116.5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 s="6">
        <f t="shared" si="53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 t="s">
        <v>2018</v>
      </c>
      <c r="Q863" t="s">
        <v>2019</v>
      </c>
      <c r="R863" s="10">
        <f t="shared" si="54"/>
        <v>43196.05</v>
      </c>
      <c r="S863" s="10">
        <f t="shared" si="55"/>
        <v>43205.649999999994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 s="6">
        <f t="shared" si="53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 t="s">
        <v>2018</v>
      </c>
      <c r="Q864" t="s">
        <v>2019</v>
      </c>
      <c r="R864" s="10">
        <f t="shared" si="54"/>
        <v>43793.649999999994</v>
      </c>
      <c r="S864" s="10">
        <f t="shared" si="55"/>
        <v>43798.45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 s="6">
        <f t="shared" si="53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 t="s">
        <v>2020</v>
      </c>
      <c r="Q865" t="s">
        <v>2039</v>
      </c>
      <c r="R865" s="10">
        <f t="shared" si="54"/>
        <v>45492.850000000006</v>
      </c>
      <c r="S865" s="10">
        <f t="shared" si="55"/>
        <v>45520.45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 s="6">
        <f t="shared" si="53"/>
        <v>97.18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 t="s">
        <v>2020</v>
      </c>
      <c r="Q866" t="s">
        <v>2031</v>
      </c>
      <c r="R866" s="10">
        <f t="shared" si="54"/>
        <v>46007.649999999994</v>
      </c>
      <c r="S866" s="10">
        <f t="shared" si="55"/>
        <v>46013.649999999994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 s="6">
        <f t="shared" si="53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 t="s">
        <v>2018</v>
      </c>
      <c r="Q867" t="s">
        <v>2019</v>
      </c>
      <c r="R867" s="10">
        <f t="shared" si="54"/>
        <v>45162.850000000006</v>
      </c>
      <c r="S867" s="10">
        <f t="shared" si="55"/>
        <v>45173.649999999994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 s="6">
        <f t="shared" si="53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 t="s">
        <v>2033</v>
      </c>
      <c r="Q868" t="s">
        <v>2034</v>
      </c>
      <c r="R868" s="10">
        <f t="shared" si="54"/>
        <v>43691.649999999994</v>
      </c>
      <c r="S868" s="10">
        <f t="shared" si="55"/>
        <v>43692.850000000006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 s="6">
        <f t="shared" si="53"/>
        <v>25.99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 t="s">
        <v>2012</v>
      </c>
      <c r="Q869" t="s">
        <v>2013</v>
      </c>
      <c r="R869" s="10">
        <f t="shared" si="54"/>
        <v>46944.850000000006</v>
      </c>
      <c r="S869" s="10">
        <f t="shared" si="55"/>
        <v>46952.05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 s="6">
        <f t="shared" si="53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 t="s">
        <v>2018</v>
      </c>
      <c r="Q870" t="s">
        <v>2019</v>
      </c>
      <c r="R870" s="10">
        <f t="shared" si="54"/>
        <v>44757.25</v>
      </c>
      <c r="S870" s="10">
        <f t="shared" si="55"/>
        <v>44770.45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 t="s">
        <v>2020</v>
      </c>
      <c r="Q871" t="s">
        <v>2023</v>
      </c>
      <c r="R871" s="10">
        <f t="shared" si="54"/>
        <v>43306.45</v>
      </c>
      <c r="S871" s="10">
        <f t="shared" si="55"/>
        <v>43323.25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 t="s">
        <v>2018</v>
      </c>
      <c r="Q872" t="s">
        <v>2019</v>
      </c>
      <c r="R872" s="10">
        <f t="shared" si="54"/>
        <v>45574.45</v>
      </c>
      <c r="S872" s="10">
        <f t="shared" si="55"/>
        <v>45604.45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 s="6">
        <f t="shared" si="53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 t="s">
        <v>2018</v>
      </c>
      <c r="Q873" t="s">
        <v>2019</v>
      </c>
      <c r="R873" s="10">
        <f t="shared" si="54"/>
        <v>46534.45</v>
      </c>
      <c r="S873" s="10">
        <f t="shared" si="55"/>
        <v>46556.100000000006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 s="6">
        <f t="shared" si="53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t="b">
        <v>0</v>
      </c>
      <c r="O874" t="b">
        <v>0</v>
      </c>
      <c r="P874" t="s">
        <v>2020</v>
      </c>
      <c r="Q874" t="s">
        <v>2042</v>
      </c>
      <c r="R874" s="10">
        <f t="shared" si="54"/>
        <v>46901.649999999994</v>
      </c>
      <c r="S874" s="10">
        <f t="shared" si="55"/>
        <v>46907.649999999994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 s="6">
        <f t="shared" si="53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 t="s">
        <v>2033</v>
      </c>
      <c r="Q875" t="s">
        <v>2034</v>
      </c>
      <c r="R875" s="10">
        <f t="shared" si="54"/>
        <v>44862.899999999994</v>
      </c>
      <c r="S875" s="10">
        <f t="shared" si="55"/>
        <v>44868.899999999994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 s="6">
        <f t="shared" si="53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 t="s">
        <v>2033</v>
      </c>
      <c r="Q876" t="s">
        <v>2034</v>
      </c>
      <c r="R876" s="10">
        <f t="shared" si="54"/>
        <v>43235.649999999994</v>
      </c>
      <c r="S876" s="10">
        <f t="shared" si="55"/>
        <v>43281.25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 t="s">
        <v>2014</v>
      </c>
      <c r="Q877" t="s">
        <v>2015</v>
      </c>
      <c r="R877" s="10">
        <f t="shared" si="54"/>
        <v>43553.7</v>
      </c>
      <c r="S877" s="10">
        <f t="shared" si="55"/>
        <v>43554.899999999994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2033</v>
      </c>
      <c r="Q878" t="s">
        <v>2034</v>
      </c>
      <c r="R878" s="10">
        <f t="shared" si="54"/>
        <v>47235.25</v>
      </c>
      <c r="S878" s="10">
        <f t="shared" si="55"/>
        <v>47264.05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 t="s">
        <v>2012</v>
      </c>
      <c r="Q879" t="s">
        <v>2013</v>
      </c>
      <c r="R879" s="10">
        <f t="shared" si="54"/>
        <v>45978.850000000006</v>
      </c>
      <c r="S879" s="10">
        <f t="shared" si="55"/>
        <v>45980.05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t="b">
        <v>0</v>
      </c>
      <c r="O880" t="b">
        <v>0</v>
      </c>
      <c r="P880" t="s">
        <v>2014</v>
      </c>
      <c r="Q880" t="s">
        <v>2036</v>
      </c>
      <c r="R880" s="10">
        <f t="shared" si="54"/>
        <v>47500.5</v>
      </c>
      <c r="S880" s="10">
        <f t="shared" si="55"/>
        <v>47529.3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 s="6">
        <f t="shared" si="53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 t="s">
        <v>2026</v>
      </c>
      <c r="Q881" t="s">
        <v>2027</v>
      </c>
      <c r="R881" s="10">
        <f t="shared" si="54"/>
        <v>46232.100000000006</v>
      </c>
      <c r="S881" s="10">
        <f t="shared" si="55"/>
        <v>46242.899999999994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 s="6">
        <f t="shared" si="53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 t="s">
        <v>2014</v>
      </c>
      <c r="Q882" t="s">
        <v>2022</v>
      </c>
      <c r="R882" s="10">
        <f t="shared" si="54"/>
        <v>47286.850000000006</v>
      </c>
      <c r="S882" s="10">
        <f t="shared" si="55"/>
        <v>47289.25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 t="s">
        <v>2018</v>
      </c>
      <c r="Q883" t="s">
        <v>2019</v>
      </c>
      <c r="R883" s="10">
        <f t="shared" si="54"/>
        <v>45519.25</v>
      </c>
      <c r="S883" s="10">
        <f t="shared" si="55"/>
        <v>45554.05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 s="6">
        <f t="shared" si="53"/>
        <v>37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 t="s">
        <v>2018</v>
      </c>
      <c r="Q884" t="s">
        <v>2019</v>
      </c>
      <c r="R884" s="10">
        <f t="shared" si="54"/>
        <v>45316.5</v>
      </c>
      <c r="S884" s="10">
        <f t="shared" si="55"/>
        <v>45321.3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 s="6">
        <f t="shared" si="53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 t="s">
        <v>2020</v>
      </c>
      <c r="Q885" t="s">
        <v>2031</v>
      </c>
      <c r="R885" s="10">
        <f t="shared" si="54"/>
        <v>43274.05</v>
      </c>
      <c r="S885" s="10">
        <f t="shared" si="55"/>
        <v>43317.25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 t="s">
        <v>2018</v>
      </c>
      <c r="Q886" t="s">
        <v>2019</v>
      </c>
      <c r="R886" s="10">
        <f t="shared" si="54"/>
        <v>45002.05</v>
      </c>
      <c r="S886" s="10">
        <f t="shared" si="55"/>
        <v>45004.45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 s="6">
        <f t="shared" si="53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 t="s">
        <v>2018</v>
      </c>
      <c r="Q887" t="s">
        <v>2019</v>
      </c>
      <c r="R887" s="10">
        <f t="shared" si="54"/>
        <v>43288.45</v>
      </c>
      <c r="S887" s="10">
        <f t="shared" si="55"/>
        <v>43334.05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 t="s">
        <v>2014</v>
      </c>
      <c r="Q888" t="s">
        <v>2024</v>
      </c>
      <c r="R888" s="10">
        <f t="shared" si="54"/>
        <v>43385.649999999994</v>
      </c>
      <c r="S888" s="10">
        <f t="shared" si="55"/>
        <v>43407.25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 t="s">
        <v>2018</v>
      </c>
      <c r="Q889" t="s">
        <v>2019</v>
      </c>
      <c r="R889" s="10">
        <f t="shared" si="54"/>
        <v>45528.850000000006</v>
      </c>
      <c r="S889" s="10">
        <f t="shared" si="55"/>
        <v>45585.25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 s="6">
        <f t="shared" si="53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 t="s">
        <v>2018</v>
      </c>
      <c r="Q890" t="s">
        <v>2019</v>
      </c>
      <c r="R890" s="10">
        <f t="shared" si="54"/>
        <v>46289.649999999994</v>
      </c>
      <c r="S890" s="10">
        <f t="shared" si="55"/>
        <v>46312.45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 s="6">
        <f t="shared" si="53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 t="s">
        <v>2014</v>
      </c>
      <c r="Q891" t="s">
        <v>2022</v>
      </c>
      <c r="R891" s="10">
        <f t="shared" si="54"/>
        <v>44938.45</v>
      </c>
      <c r="S891" s="10">
        <f t="shared" si="55"/>
        <v>44946.850000000006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 s="6">
        <f t="shared" si="53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 t="s">
        <v>2014</v>
      </c>
      <c r="Q892" t="s">
        <v>2024</v>
      </c>
      <c r="R892" s="10">
        <f t="shared" si="54"/>
        <v>47254.45</v>
      </c>
      <c r="S892" s="10">
        <f t="shared" si="55"/>
        <v>47255.649999999994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2020</v>
      </c>
      <c r="Q893" t="s">
        <v>2021</v>
      </c>
      <c r="R893" s="10">
        <f t="shared" si="54"/>
        <v>43942.5</v>
      </c>
      <c r="S893" s="10">
        <f t="shared" si="55"/>
        <v>43995.3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 s="6">
        <f t="shared" si="53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 t="s">
        <v>2026</v>
      </c>
      <c r="Q894" t="s">
        <v>2038</v>
      </c>
      <c r="R894" s="10">
        <f t="shared" si="54"/>
        <v>43269.25</v>
      </c>
      <c r="S894" s="10">
        <f t="shared" si="55"/>
        <v>43318.45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 s="6">
        <f t="shared" si="53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t="b">
        <v>0</v>
      </c>
      <c r="O895" t="b">
        <v>1</v>
      </c>
      <c r="P895" t="s">
        <v>2020</v>
      </c>
      <c r="Q895" t="s">
        <v>2021</v>
      </c>
      <c r="R895" s="10">
        <f t="shared" si="54"/>
        <v>45490.45</v>
      </c>
      <c r="S895" s="10">
        <f t="shared" si="55"/>
        <v>45495.25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 s="6">
        <f t="shared" si="53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t="b">
        <v>0</v>
      </c>
      <c r="O896" t="b">
        <v>1</v>
      </c>
      <c r="P896" t="s">
        <v>2020</v>
      </c>
      <c r="Q896" t="s">
        <v>2039</v>
      </c>
      <c r="R896" s="10">
        <f t="shared" si="54"/>
        <v>44645.649999999994</v>
      </c>
      <c r="S896" s="10">
        <f t="shared" si="55"/>
        <v>44681.649999999994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 t="s">
        <v>2018</v>
      </c>
      <c r="Q897" t="s">
        <v>2019</v>
      </c>
      <c r="R897" s="10">
        <f t="shared" si="54"/>
        <v>46647.3</v>
      </c>
      <c r="S897" s="10">
        <f t="shared" si="55"/>
        <v>46658.100000000006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si="52"/>
        <v>7.7443434343434348</v>
      </c>
      <c r="G898" t="s">
        <v>19</v>
      </c>
      <c r="H898">
        <v>1460</v>
      </c>
      <c r="I898" s="6">
        <f t="shared" si="53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t="b">
        <v>0</v>
      </c>
      <c r="O898" t="b">
        <v>1</v>
      </c>
      <c r="P898" t="s">
        <v>2012</v>
      </c>
      <c r="Q898" t="s">
        <v>2013</v>
      </c>
      <c r="R898" s="10">
        <f t="shared" si="54"/>
        <v>43772.05</v>
      </c>
      <c r="S898" s="10">
        <f t="shared" si="55"/>
        <v>43775.649999999994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ref="F899:F962" si="56">(E899/D899)</f>
        <v>0.27693181818181817</v>
      </c>
      <c r="G899" t="s">
        <v>14</v>
      </c>
      <c r="H899">
        <v>27</v>
      </c>
      <c r="I899" s="6">
        <f t="shared" ref="I899:I962" si="57">IF(H899=0,"No Backers", E899/H899)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 t="s">
        <v>2018</v>
      </c>
      <c r="Q899" t="s">
        <v>2019</v>
      </c>
      <c r="R899" s="10">
        <f t="shared" ref="R899:R962" si="58">(((L899/50)/60)/24)+DATE(1970,1,1)</f>
        <v>47186.05</v>
      </c>
      <c r="S899" s="10">
        <f t="shared" ref="S899:S962" si="59">(((M899/50)/60)/24)+DATE(1970,1,1)</f>
        <v>47188.45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 t="s">
        <v>2020</v>
      </c>
      <c r="Q900" t="s">
        <v>2021</v>
      </c>
      <c r="R900" s="10">
        <f t="shared" si="58"/>
        <v>47464.5</v>
      </c>
      <c r="S900" s="10">
        <f t="shared" si="59"/>
        <v>47471.7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 s="6">
        <f t="shared" si="57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t="b">
        <v>0</v>
      </c>
      <c r="O901" t="b">
        <v>0</v>
      </c>
      <c r="P901" t="s">
        <v>2014</v>
      </c>
      <c r="Q901" t="s">
        <v>2037</v>
      </c>
      <c r="R901" s="10">
        <f t="shared" si="58"/>
        <v>44751.25</v>
      </c>
      <c r="S901" s="10">
        <f t="shared" si="59"/>
        <v>44772.850000000006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 t="s">
        <v>2016</v>
      </c>
      <c r="Q902" t="s">
        <v>2017</v>
      </c>
      <c r="R902" s="10">
        <f t="shared" si="58"/>
        <v>45167.649999999994</v>
      </c>
      <c r="S902" s="10">
        <f t="shared" si="59"/>
        <v>45168.850000000006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 s="6">
        <f t="shared" si="57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 t="s">
        <v>2014</v>
      </c>
      <c r="Q903" t="s">
        <v>2015</v>
      </c>
      <c r="R903" s="10">
        <f t="shared" si="58"/>
        <v>46844.05</v>
      </c>
      <c r="S903" s="10">
        <f t="shared" si="59"/>
        <v>46883.649999999994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 s="6">
        <f t="shared" si="57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 t="s">
        <v>2016</v>
      </c>
      <c r="Q904" t="s">
        <v>2017</v>
      </c>
      <c r="R904" s="10">
        <f t="shared" si="58"/>
        <v>45765.3</v>
      </c>
      <c r="S904" s="10">
        <f t="shared" si="59"/>
        <v>45815.7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 s="6">
        <f t="shared" si="57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 t="s">
        <v>2026</v>
      </c>
      <c r="Q905" t="s">
        <v>2027</v>
      </c>
      <c r="R905" s="10">
        <f t="shared" si="58"/>
        <v>44127.25</v>
      </c>
      <c r="S905" s="10">
        <f t="shared" si="59"/>
        <v>44145.25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 t="s">
        <v>2026</v>
      </c>
      <c r="Q906" t="s">
        <v>2035</v>
      </c>
      <c r="R906" s="10">
        <f t="shared" si="58"/>
        <v>44309.649999999994</v>
      </c>
      <c r="S906" s="10">
        <f t="shared" si="59"/>
        <v>44314.45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 s="6">
        <f t="shared" si="57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 t="s">
        <v>2018</v>
      </c>
      <c r="Q907" t="s">
        <v>2019</v>
      </c>
      <c r="R907" s="10">
        <f t="shared" si="58"/>
        <v>44729.649999999994</v>
      </c>
      <c r="S907" s="10">
        <f t="shared" si="59"/>
        <v>44733.25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 s="6">
        <f t="shared" si="57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 t="s">
        <v>2020</v>
      </c>
      <c r="Q908" t="s">
        <v>2021</v>
      </c>
      <c r="R908" s="10">
        <f t="shared" si="58"/>
        <v>46328.05</v>
      </c>
      <c r="S908" s="10">
        <f t="shared" si="59"/>
        <v>46371.25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2018</v>
      </c>
      <c r="Q909" t="s">
        <v>2019</v>
      </c>
      <c r="R909" s="10">
        <f t="shared" si="58"/>
        <v>43678.45</v>
      </c>
      <c r="S909" s="10">
        <f t="shared" si="59"/>
        <v>43686.850000000006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 s="6">
        <f t="shared" si="57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 t="s">
        <v>2029</v>
      </c>
      <c r="Q910" t="s">
        <v>2030</v>
      </c>
      <c r="R910" s="10">
        <f t="shared" si="58"/>
        <v>44123.649999999994</v>
      </c>
      <c r="S910" s="10">
        <f t="shared" si="59"/>
        <v>44136.850000000006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2018</v>
      </c>
      <c r="Q911" t="s">
        <v>2019</v>
      </c>
      <c r="R911" s="10">
        <f t="shared" si="58"/>
        <v>46792.45</v>
      </c>
      <c r="S911" s="10">
        <f t="shared" si="59"/>
        <v>46824.850000000006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 s="6">
        <f t="shared" si="57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 t="s">
        <v>2018</v>
      </c>
      <c r="Q912" t="s">
        <v>2019</v>
      </c>
      <c r="R912" s="10">
        <f t="shared" si="58"/>
        <v>45317.7</v>
      </c>
      <c r="S912" s="10">
        <f t="shared" si="59"/>
        <v>45318.899999999994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 s="6">
        <f t="shared" si="57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 t="s">
        <v>2016</v>
      </c>
      <c r="Q913" t="s">
        <v>2017</v>
      </c>
      <c r="R913" s="10">
        <f t="shared" si="58"/>
        <v>47346.850000000006</v>
      </c>
      <c r="S913" s="10">
        <f t="shared" si="59"/>
        <v>47349.25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 s="6">
        <f t="shared" si="57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 t="s">
        <v>2020</v>
      </c>
      <c r="Q914" t="s">
        <v>2023</v>
      </c>
      <c r="R914" s="10">
        <f t="shared" si="58"/>
        <v>44274.850000000006</v>
      </c>
      <c r="S914" s="10">
        <f t="shared" si="59"/>
        <v>44290.45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t="b">
        <v>0</v>
      </c>
      <c r="O915" t="b">
        <v>0</v>
      </c>
      <c r="P915" t="s">
        <v>2020</v>
      </c>
      <c r="Q915" t="s">
        <v>2023</v>
      </c>
      <c r="R915" s="10">
        <f t="shared" si="58"/>
        <v>47202.850000000006</v>
      </c>
      <c r="S915" s="10">
        <f t="shared" si="59"/>
        <v>47218.45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t="b">
        <v>0</v>
      </c>
      <c r="O916" t="b">
        <v>0</v>
      </c>
      <c r="P916" t="s">
        <v>2018</v>
      </c>
      <c r="Q916" t="s">
        <v>2019</v>
      </c>
      <c r="R916" s="10">
        <f t="shared" si="58"/>
        <v>44674.45</v>
      </c>
      <c r="S916" s="10">
        <f t="shared" si="59"/>
        <v>44688.850000000006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 s="6">
        <f t="shared" si="57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t="b">
        <v>0</v>
      </c>
      <c r="O917" t="b">
        <v>0</v>
      </c>
      <c r="P917" t="s">
        <v>2020</v>
      </c>
      <c r="Q917" t="s">
        <v>2039</v>
      </c>
      <c r="R917" s="10">
        <f t="shared" si="58"/>
        <v>46457.649999999994</v>
      </c>
      <c r="S917" s="10">
        <f t="shared" si="59"/>
        <v>46468.45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 t="s">
        <v>2033</v>
      </c>
      <c r="Q918" t="s">
        <v>2034</v>
      </c>
      <c r="R918" s="10">
        <f t="shared" si="58"/>
        <v>45275.7</v>
      </c>
      <c r="S918" s="10">
        <f t="shared" si="59"/>
        <v>45286.5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 s="6">
        <f t="shared" si="57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t="b">
        <v>0</v>
      </c>
      <c r="O919" t="b">
        <v>1</v>
      </c>
      <c r="P919" t="s">
        <v>2020</v>
      </c>
      <c r="Q919" t="s">
        <v>2031</v>
      </c>
      <c r="R919" s="10">
        <f t="shared" si="58"/>
        <v>43752.850000000006</v>
      </c>
      <c r="S919" s="10">
        <f t="shared" si="59"/>
        <v>43781.649999999994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 s="6">
        <f t="shared" si="57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t="b">
        <v>0</v>
      </c>
      <c r="O920" t="b">
        <v>0</v>
      </c>
      <c r="P920" t="s">
        <v>2026</v>
      </c>
      <c r="Q920" t="s">
        <v>2035</v>
      </c>
      <c r="R920" s="10">
        <f t="shared" si="58"/>
        <v>44226.850000000006</v>
      </c>
      <c r="S920" s="10">
        <f t="shared" si="59"/>
        <v>44240.05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t="b">
        <v>0</v>
      </c>
      <c r="O921" t="b">
        <v>1</v>
      </c>
      <c r="P921" t="s">
        <v>2018</v>
      </c>
      <c r="Q921" t="s">
        <v>2019</v>
      </c>
      <c r="R921" s="10">
        <f t="shared" si="58"/>
        <v>46512.850000000006</v>
      </c>
      <c r="S921" s="10">
        <f t="shared" si="59"/>
        <v>46551.3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 s="6">
        <f t="shared" si="57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 t="s">
        <v>2020</v>
      </c>
      <c r="Q922" t="s">
        <v>2028</v>
      </c>
      <c r="R922" s="10">
        <f t="shared" si="58"/>
        <v>47090.100000000006</v>
      </c>
      <c r="S922" s="10">
        <f t="shared" si="59"/>
        <v>47114.100000000006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 t="s">
        <v>2016</v>
      </c>
      <c r="Q923" t="s">
        <v>2017</v>
      </c>
      <c r="R923" s="10">
        <f t="shared" si="58"/>
        <v>44027.7</v>
      </c>
      <c r="S923" s="10">
        <f t="shared" si="59"/>
        <v>44044.5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 s="6">
        <f t="shared" si="57"/>
        <v>40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 t="s">
        <v>2014</v>
      </c>
      <c r="Q924" t="s">
        <v>2041</v>
      </c>
      <c r="R924" s="10">
        <f t="shared" si="58"/>
        <v>47018.100000000006</v>
      </c>
      <c r="S924" s="10">
        <f t="shared" si="59"/>
        <v>47028.899999999994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 s="6">
        <f t="shared" si="57"/>
        <v>101.1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 t="s">
        <v>2018</v>
      </c>
      <c r="Q925" t="s">
        <v>2019</v>
      </c>
      <c r="R925" s="10">
        <f t="shared" si="58"/>
        <v>43334.05</v>
      </c>
      <c r="S925" s="10">
        <f t="shared" si="59"/>
        <v>43335.25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 s="6">
        <f t="shared" si="57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t="b">
        <v>0</v>
      </c>
      <c r="O926" t="b">
        <v>0</v>
      </c>
      <c r="P926" t="s">
        <v>2018</v>
      </c>
      <c r="Q926" t="s">
        <v>2019</v>
      </c>
      <c r="R926" s="10">
        <f t="shared" si="58"/>
        <v>47409.25</v>
      </c>
      <c r="S926" s="10">
        <f t="shared" si="59"/>
        <v>47422.5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 s="6">
        <f t="shared" si="57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 t="s">
        <v>2018</v>
      </c>
      <c r="Q927" t="s">
        <v>2019</v>
      </c>
      <c r="R927" s="10">
        <f t="shared" si="58"/>
        <v>46486.45</v>
      </c>
      <c r="S927" s="10">
        <f t="shared" si="59"/>
        <v>46500.850000000006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 t="s">
        <v>2012</v>
      </c>
      <c r="Q928" t="s">
        <v>2013</v>
      </c>
      <c r="R928" s="10">
        <f t="shared" si="58"/>
        <v>45888.850000000006</v>
      </c>
      <c r="S928" s="10">
        <f t="shared" si="59"/>
        <v>45893.649999999994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 t="s">
        <v>2018</v>
      </c>
      <c r="Q929" t="s">
        <v>2019</v>
      </c>
      <c r="R929" s="10">
        <f t="shared" si="58"/>
        <v>44208.850000000006</v>
      </c>
      <c r="S929" s="10">
        <f t="shared" si="59"/>
        <v>44243.649999999994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 s="6">
        <f t="shared" si="57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t="b">
        <v>0</v>
      </c>
      <c r="O930" t="b">
        <v>0</v>
      </c>
      <c r="P930" t="s">
        <v>2016</v>
      </c>
      <c r="Q930" t="s">
        <v>2017</v>
      </c>
      <c r="R930" s="10">
        <f t="shared" si="58"/>
        <v>44850.899999999994</v>
      </c>
      <c r="S930" s="10">
        <f t="shared" si="59"/>
        <v>44861.7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 s="6">
        <f t="shared" si="57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t="b">
        <v>0</v>
      </c>
      <c r="O931" t="b">
        <v>0</v>
      </c>
      <c r="P931" t="s">
        <v>2018</v>
      </c>
      <c r="Q931" t="s">
        <v>2019</v>
      </c>
      <c r="R931" s="10">
        <f t="shared" si="58"/>
        <v>46316.05</v>
      </c>
      <c r="S931" s="10">
        <f t="shared" si="59"/>
        <v>46332.850000000006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 s="6">
        <f t="shared" si="57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 t="s">
        <v>2018</v>
      </c>
      <c r="Q932" t="s">
        <v>2019</v>
      </c>
      <c r="R932" s="10">
        <f t="shared" si="58"/>
        <v>45358.5</v>
      </c>
      <c r="S932" s="10">
        <f t="shared" si="59"/>
        <v>45366.899999999994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 t="s">
        <v>2018</v>
      </c>
      <c r="Q933" t="s">
        <v>2019</v>
      </c>
      <c r="R933" s="10">
        <f t="shared" si="58"/>
        <v>45068.05</v>
      </c>
      <c r="S933" s="10">
        <f t="shared" si="59"/>
        <v>45070.45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 s="6">
        <f t="shared" si="57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 t="s">
        <v>2014</v>
      </c>
      <c r="Q934" t="s">
        <v>2015</v>
      </c>
      <c r="R934" s="10">
        <f t="shared" si="58"/>
        <v>44937.25</v>
      </c>
      <c r="S934" s="10">
        <f t="shared" si="59"/>
        <v>44940.850000000006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 s="6">
        <f t="shared" si="57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 t="s">
        <v>2018</v>
      </c>
      <c r="Q935" t="s">
        <v>2019</v>
      </c>
      <c r="R935" s="10">
        <f t="shared" si="58"/>
        <v>44532.850000000006</v>
      </c>
      <c r="S935" s="10">
        <f t="shared" si="59"/>
        <v>44548.45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 s="6">
        <f t="shared" si="57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 t="s">
        <v>2018</v>
      </c>
      <c r="Q936" t="s">
        <v>2019</v>
      </c>
      <c r="R936" s="10">
        <f t="shared" si="58"/>
        <v>45792.899999999994</v>
      </c>
      <c r="S936" s="10">
        <f t="shared" si="59"/>
        <v>45800.100000000006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 s="6">
        <f t="shared" si="57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 t="s">
        <v>2018</v>
      </c>
      <c r="Q937" t="s">
        <v>2019</v>
      </c>
      <c r="R937" s="10">
        <f t="shared" si="58"/>
        <v>45537.25</v>
      </c>
      <c r="S937" s="10">
        <f t="shared" si="59"/>
        <v>45545.649999999994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 t="s">
        <v>2018</v>
      </c>
      <c r="Q938" t="s">
        <v>2019</v>
      </c>
      <c r="R938" s="10">
        <f t="shared" si="58"/>
        <v>47288.05</v>
      </c>
      <c r="S938" s="10">
        <f t="shared" si="59"/>
        <v>47291.649999999994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 s="6">
        <f t="shared" si="57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 t="s">
        <v>2020</v>
      </c>
      <c r="Q939" t="s">
        <v>2021</v>
      </c>
      <c r="R939" s="10">
        <f t="shared" si="58"/>
        <v>45687.3</v>
      </c>
      <c r="S939" s="10">
        <f t="shared" si="59"/>
        <v>45698.100000000006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 s="6">
        <f t="shared" si="57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 t="s">
        <v>2026</v>
      </c>
      <c r="Q940" t="s">
        <v>2032</v>
      </c>
      <c r="R940" s="10">
        <f t="shared" si="58"/>
        <v>46802.05</v>
      </c>
      <c r="S940" s="10">
        <f t="shared" si="59"/>
        <v>46845.25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 t="s">
        <v>2029</v>
      </c>
      <c r="Q941" t="s">
        <v>2030</v>
      </c>
      <c r="R941" s="10">
        <f t="shared" si="58"/>
        <v>43690.45</v>
      </c>
      <c r="S941" s="10">
        <f t="shared" si="59"/>
        <v>43710.850000000006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2016</v>
      </c>
      <c r="Q942" t="s">
        <v>2017</v>
      </c>
      <c r="R942" s="10">
        <f t="shared" si="58"/>
        <v>44379.3</v>
      </c>
      <c r="S942" s="10">
        <f t="shared" si="59"/>
        <v>44405.7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 t="s">
        <v>2018</v>
      </c>
      <c r="Q943" t="s">
        <v>2019</v>
      </c>
      <c r="R943" s="10">
        <f t="shared" si="58"/>
        <v>43548.899999999994</v>
      </c>
      <c r="S943" s="10">
        <f t="shared" si="59"/>
        <v>43590.899999999994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t="b">
        <v>0</v>
      </c>
      <c r="O944" t="b">
        <v>0</v>
      </c>
      <c r="P944" t="s">
        <v>2018</v>
      </c>
      <c r="Q944" t="s">
        <v>2019</v>
      </c>
      <c r="R944" s="10">
        <f t="shared" si="58"/>
        <v>43568.100000000006</v>
      </c>
      <c r="S944" s="10">
        <f t="shared" si="59"/>
        <v>43571.7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 s="6">
        <f t="shared" si="57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 t="s">
        <v>2012</v>
      </c>
      <c r="Q945" t="s">
        <v>2013</v>
      </c>
      <c r="R945" s="10">
        <f t="shared" si="58"/>
        <v>45173.649999999994</v>
      </c>
      <c r="S945" s="10">
        <f t="shared" si="59"/>
        <v>45215.649999999994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t="b">
        <v>0</v>
      </c>
      <c r="O946" t="b">
        <v>0</v>
      </c>
      <c r="P946" t="s">
        <v>2033</v>
      </c>
      <c r="Q946" t="s">
        <v>2034</v>
      </c>
      <c r="R946" s="10">
        <f t="shared" si="58"/>
        <v>46217.7</v>
      </c>
      <c r="S946" s="10">
        <f t="shared" si="59"/>
        <v>46240.5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 t="s">
        <v>2033</v>
      </c>
      <c r="Q947" t="s">
        <v>2034</v>
      </c>
      <c r="R947" s="10">
        <f t="shared" si="58"/>
        <v>44091.25</v>
      </c>
      <c r="S947" s="10">
        <f t="shared" si="59"/>
        <v>44109.25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 t="s">
        <v>2018</v>
      </c>
      <c r="Q948" t="s">
        <v>2019</v>
      </c>
      <c r="R948" s="10">
        <f t="shared" si="58"/>
        <v>43738.45</v>
      </c>
      <c r="S948" s="10">
        <f t="shared" si="59"/>
        <v>43740.850000000006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 t="s">
        <v>2018</v>
      </c>
      <c r="Q949" t="s">
        <v>2019</v>
      </c>
      <c r="R949" s="10">
        <f t="shared" si="58"/>
        <v>45176.05</v>
      </c>
      <c r="S949" s="10">
        <f t="shared" si="59"/>
        <v>45184.45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 s="6">
        <f t="shared" si="57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 t="s">
        <v>2020</v>
      </c>
      <c r="Q950" t="s">
        <v>2021</v>
      </c>
      <c r="R950" s="10">
        <f t="shared" si="58"/>
        <v>45268.5</v>
      </c>
      <c r="S950" s="10">
        <f t="shared" si="59"/>
        <v>45280.5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 s="6">
        <f t="shared" si="57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 t="s">
        <v>2016</v>
      </c>
      <c r="Q951" t="s">
        <v>2017</v>
      </c>
      <c r="R951" s="10">
        <f t="shared" si="58"/>
        <v>45420.850000000006</v>
      </c>
      <c r="S951" s="10">
        <f t="shared" si="59"/>
        <v>45443.649999999994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 t="s">
        <v>2018</v>
      </c>
      <c r="Q952" t="s">
        <v>2019</v>
      </c>
      <c r="R952" s="10">
        <f t="shared" si="58"/>
        <v>47171.649999999994</v>
      </c>
      <c r="S952" s="10">
        <f t="shared" si="59"/>
        <v>47177.649999999994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 s="6">
        <f t="shared" si="57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 t="s">
        <v>2014</v>
      </c>
      <c r="Q953" t="s">
        <v>2015</v>
      </c>
      <c r="R953" s="10">
        <f t="shared" si="58"/>
        <v>46162.5</v>
      </c>
      <c r="S953" s="10">
        <f t="shared" si="59"/>
        <v>46163.7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 s="6">
        <f t="shared" si="57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 t="s">
        <v>2020</v>
      </c>
      <c r="Q954" t="s">
        <v>2021</v>
      </c>
      <c r="R954" s="10">
        <f t="shared" si="58"/>
        <v>45995.649999999994</v>
      </c>
      <c r="S954" s="10">
        <f t="shared" si="59"/>
        <v>46012.45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 t="s">
        <v>2020</v>
      </c>
      <c r="Q955" t="s">
        <v>2042</v>
      </c>
      <c r="R955" s="10">
        <f t="shared" si="58"/>
        <v>45716.100000000006</v>
      </c>
      <c r="S955" s="10">
        <f t="shared" si="59"/>
        <v>45759.3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 s="6">
        <f t="shared" si="57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t="b">
        <v>0</v>
      </c>
      <c r="O956" t="b">
        <v>0</v>
      </c>
      <c r="P956" t="s">
        <v>2016</v>
      </c>
      <c r="Q956" t="s">
        <v>2017</v>
      </c>
      <c r="R956" s="10">
        <f t="shared" si="58"/>
        <v>44295.25</v>
      </c>
      <c r="S956" s="10">
        <f t="shared" si="59"/>
        <v>44324.05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 s="6">
        <f t="shared" si="57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 t="s">
        <v>2018</v>
      </c>
      <c r="Q957" t="s">
        <v>2019</v>
      </c>
      <c r="R957" s="10">
        <f t="shared" si="58"/>
        <v>44372.100000000006</v>
      </c>
      <c r="S957" s="10">
        <f t="shared" si="59"/>
        <v>44374.5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 t="s">
        <v>2020</v>
      </c>
      <c r="Q958" t="s">
        <v>2042</v>
      </c>
      <c r="R958" s="10">
        <f t="shared" si="58"/>
        <v>45718.5</v>
      </c>
      <c r="S958" s="10">
        <f t="shared" si="59"/>
        <v>45723.3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 s="6">
        <f t="shared" si="57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 t="s">
        <v>2018</v>
      </c>
      <c r="Q959" t="s">
        <v>2019</v>
      </c>
      <c r="R959" s="10">
        <f t="shared" si="58"/>
        <v>44032.5</v>
      </c>
      <c r="S959" s="10">
        <f t="shared" si="59"/>
        <v>44036.100000000006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 s="6">
        <f t="shared" si="57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 t="s">
        <v>2020</v>
      </c>
      <c r="Q960" t="s">
        <v>2028</v>
      </c>
      <c r="R960" s="10">
        <f t="shared" si="58"/>
        <v>43306.45</v>
      </c>
      <c r="S960" s="10">
        <f t="shared" si="59"/>
        <v>43332.850000000006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 t="s">
        <v>2026</v>
      </c>
      <c r="Q961" t="s">
        <v>2038</v>
      </c>
      <c r="R961" s="10">
        <f t="shared" si="58"/>
        <v>43314.850000000006</v>
      </c>
      <c r="S961" s="10">
        <f t="shared" si="59"/>
        <v>43348.45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 t="s">
        <v>2016</v>
      </c>
      <c r="Q962" t="s">
        <v>2017</v>
      </c>
      <c r="R962" s="10">
        <f t="shared" si="58"/>
        <v>45776.100000000006</v>
      </c>
      <c r="S962" s="10">
        <f t="shared" si="59"/>
        <v>45820.45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ref="F963:F1001" si="60">(E963/D963)</f>
        <v>1.1929824561403508</v>
      </c>
      <c r="G963" t="s">
        <v>19</v>
      </c>
      <c r="H963">
        <v>155</v>
      </c>
      <c r="I963" s="6">
        <f t="shared" ref="I963:I1001" si="61">IF(H963=0,"No Backers", E963/H963)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 t="s">
        <v>2026</v>
      </c>
      <c r="Q963" t="s">
        <v>2038</v>
      </c>
      <c r="R963" s="10">
        <f t="shared" ref="R963:R1001" si="62">(((L963/50)/60)/24)+DATE(1970,1,1)</f>
        <v>43595.7</v>
      </c>
      <c r="S963" s="10">
        <f t="shared" ref="S963:S1001" si="63">(((M963/50)/60)/24)+DATE(1970,1,1)</f>
        <v>43600.5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 s="6">
        <f t="shared" si="61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 t="s">
        <v>2012</v>
      </c>
      <c r="Q964" t="s">
        <v>2013</v>
      </c>
      <c r="R964" s="10">
        <f t="shared" si="62"/>
        <v>44796.899999999994</v>
      </c>
      <c r="S964" s="10">
        <f t="shared" si="63"/>
        <v>44822.100000000006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t="b">
        <v>0</v>
      </c>
      <c r="O965" t="b">
        <v>1</v>
      </c>
      <c r="P965" t="s">
        <v>2033</v>
      </c>
      <c r="Q965" t="s">
        <v>2034</v>
      </c>
      <c r="R965" s="10">
        <f t="shared" si="62"/>
        <v>43614.899999999994</v>
      </c>
      <c r="S965" s="10">
        <f t="shared" si="63"/>
        <v>43622.100000000006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 s="6">
        <f t="shared" si="61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 t="s">
        <v>2018</v>
      </c>
      <c r="Q966" t="s">
        <v>2019</v>
      </c>
      <c r="R966" s="10">
        <f t="shared" si="62"/>
        <v>45448.45</v>
      </c>
      <c r="S966" s="10">
        <f t="shared" si="63"/>
        <v>45454.45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 s="6">
        <f t="shared" si="61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t="b">
        <v>0</v>
      </c>
      <c r="O967" t="b">
        <v>0</v>
      </c>
      <c r="P967" t="s">
        <v>2014</v>
      </c>
      <c r="Q967" t="s">
        <v>2015</v>
      </c>
      <c r="R967" s="10">
        <f t="shared" si="62"/>
        <v>43130.100000000006</v>
      </c>
      <c r="S967" s="10">
        <f t="shared" si="63"/>
        <v>43178.100000000006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 s="6">
        <f t="shared" si="61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 t="s">
        <v>2018</v>
      </c>
      <c r="Q968" t="s">
        <v>2019</v>
      </c>
      <c r="R968" s="10">
        <f t="shared" si="62"/>
        <v>46367.649999999994</v>
      </c>
      <c r="S968" s="10">
        <f t="shared" si="63"/>
        <v>46370.05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 s="6">
        <f t="shared" si="61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 t="s">
        <v>2014</v>
      </c>
      <c r="Q969" t="s">
        <v>2041</v>
      </c>
      <c r="R969" s="10">
        <f t="shared" si="62"/>
        <v>44092.45</v>
      </c>
      <c r="S969" s="10">
        <f t="shared" si="63"/>
        <v>44136.850000000006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 s="6">
        <f t="shared" si="61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 t="s">
        <v>2012</v>
      </c>
      <c r="Q970" t="s">
        <v>2013</v>
      </c>
      <c r="R970" s="10">
        <f t="shared" si="62"/>
        <v>43539.3</v>
      </c>
      <c r="S970" s="10">
        <f t="shared" si="63"/>
        <v>43557.3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 s="6">
        <f t="shared" si="61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 t="s">
        <v>2018</v>
      </c>
      <c r="Q971" t="s">
        <v>2019</v>
      </c>
      <c r="R971" s="10">
        <f t="shared" si="62"/>
        <v>47471.7</v>
      </c>
      <c r="S971" s="10">
        <f t="shared" si="63"/>
        <v>47480.100000000006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 t="s">
        <v>2018</v>
      </c>
      <c r="Q972" t="s">
        <v>2019</v>
      </c>
      <c r="R972" s="10">
        <f t="shared" si="62"/>
        <v>43692.850000000006</v>
      </c>
      <c r="S972" s="10">
        <f t="shared" si="63"/>
        <v>43694.05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 t="s">
        <v>2020</v>
      </c>
      <c r="Q973" t="s">
        <v>2039</v>
      </c>
      <c r="R973" s="10">
        <f t="shared" si="62"/>
        <v>44752.45</v>
      </c>
      <c r="S973" s="10">
        <f t="shared" si="63"/>
        <v>44759.649999999994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 s="6">
        <f t="shared" si="61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 t="s">
        <v>2016</v>
      </c>
      <c r="Q974" t="s">
        <v>2017</v>
      </c>
      <c r="R974" s="10">
        <f t="shared" si="62"/>
        <v>45036.850000000006</v>
      </c>
      <c r="S974" s="10">
        <f t="shared" si="63"/>
        <v>45047.649999999994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 t="s">
        <v>2018</v>
      </c>
      <c r="Q975" t="s">
        <v>2019</v>
      </c>
      <c r="R975" s="10">
        <f t="shared" si="62"/>
        <v>43512.899999999994</v>
      </c>
      <c r="S975" s="10">
        <f t="shared" si="63"/>
        <v>43515.3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 s="6">
        <f t="shared" si="61"/>
        <v>93.46875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 t="s">
        <v>2014</v>
      </c>
      <c r="Q976" t="s">
        <v>2024</v>
      </c>
      <c r="R976" s="10">
        <f t="shared" si="62"/>
        <v>44580.850000000006</v>
      </c>
      <c r="S976" s="10">
        <f t="shared" si="63"/>
        <v>44582.05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 s="6">
        <f t="shared" si="61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 t="s">
        <v>2018</v>
      </c>
      <c r="Q977" t="s">
        <v>2019</v>
      </c>
      <c r="R977" s="10">
        <f t="shared" si="62"/>
        <v>45690.899999999994</v>
      </c>
      <c r="S977" s="10">
        <f t="shared" si="63"/>
        <v>45737.7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 s="6">
        <f t="shared" si="61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 t="s">
        <v>2018</v>
      </c>
      <c r="Q978" t="s">
        <v>2019</v>
      </c>
      <c r="R978" s="10">
        <f t="shared" si="62"/>
        <v>43571.7</v>
      </c>
      <c r="S978" s="10">
        <f t="shared" si="63"/>
        <v>43578.899999999994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 t="s">
        <v>2012</v>
      </c>
      <c r="Q979" t="s">
        <v>2013</v>
      </c>
      <c r="R979" s="10">
        <f t="shared" si="62"/>
        <v>46652.100000000006</v>
      </c>
      <c r="S979" s="10">
        <f t="shared" si="63"/>
        <v>46690.5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 s="6">
        <f t="shared" si="61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 t="s">
        <v>2029</v>
      </c>
      <c r="Q980" t="s">
        <v>2030</v>
      </c>
      <c r="R980" s="10">
        <f t="shared" si="62"/>
        <v>46109.7</v>
      </c>
      <c r="S980" s="10">
        <f t="shared" si="63"/>
        <v>46136.100000000006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 s="6">
        <f t="shared" si="61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t="b">
        <v>0</v>
      </c>
      <c r="O981" t="b">
        <v>0</v>
      </c>
      <c r="P981" t="s">
        <v>2018</v>
      </c>
      <c r="Q981" t="s">
        <v>2019</v>
      </c>
      <c r="R981" s="10">
        <f t="shared" si="62"/>
        <v>45380.05</v>
      </c>
      <c r="S981" s="10">
        <f t="shared" si="63"/>
        <v>45387.25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 t="s">
        <v>2026</v>
      </c>
      <c r="Q982" t="s">
        <v>2027</v>
      </c>
      <c r="R982" s="10">
        <f t="shared" si="62"/>
        <v>45654.850000000006</v>
      </c>
      <c r="S982" s="10">
        <f t="shared" si="63"/>
        <v>45660.899999999994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 s="6">
        <f t="shared" si="61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 t="s">
        <v>2016</v>
      </c>
      <c r="Q983" t="s">
        <v>2017</v>
      </c>
      <c r="R983" s="10">
        <f t="shared" si="62"/>
        <v>46599.3</v>
      </c>
      <c r="S983" s="10">
        <f t="shared" si="63"/>
        <v>46638.899999999994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 t="s">
        <v>2020</v>
      </c>
      <c r="Q984" t="s">
        <v>2021</v>
      </c>
      <c r="R984" s="10">
        <f t="shared" si="62"/>
        <v>43778.05</v>
      </c>
      <c r="S984" s="10">
        <f t="shared" si="63"/>
        <v>43780.45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 s="6">
        <f t="shared" si="61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 t="s">
        <v>2020</v>
      </c>
      <c r="Q985" t="s">
        <v>2021</v>
      </c>
      <c r="R985" s="10">
        <f t="shared" si="62"/>
        <v>47303.649999999994</v>
      </c>
      <c r="S985" s="10">
        <f t="shared" si="63"/>
        <v>47321.649999999994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 s="6">
        <f t="shared" si="61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 t="s">
        <v>2018</v>
      </c>
      <c r="Q986" t="s">
        <v>2019</v>
      </c>
      <c r="R986" s="10">
        <f t="shared" si="62"/>
        <v>47345.649999999994</v>
      </c>
      <c r="S986" s="10">
        <f t="shared" si="63"/>
        <v>47376.850000000006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 t="s">
        <v>2014</v>
      </c>
      <c r="Q987" t="s">
        <v>2015</v>
      </c>
      <c r="R987" s="10">
        <f t="shared" si="62"/>
        <v>44823.3</v>
      </c>
      <c r="S987" s="10">
        <f t="shared" si="63"/>
        <v>44854.5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 t="s">
        <v>2014</v>
      </c>
      <c r="Q988" t="s">
        <v>2015</v>
      </c>
      <c r="R988" s="10">
        <f t="shared" si="62"/>
        <v>43652.05</v>
      </c>
      <c r="S988" s="10">
        <f t="shared" si="63"/>
        <v>43668.850000000006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 s="6">
        <f t="shared" si="61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 t="s">
        <v>2020</v>
      </c>
      <c r="Q989" t="s">
        <v>2021</v>
      </c>
      <c r="R989" s="10">
        <f t="shared" si="62"/>
        <v>46308.850000000006</v>
      </c>
      <c r="S989" s="10">
        <f t="shared" si="63"/>
        <v>46325.649999999994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 t="s">
        <v>2026</v>
      </c>
      <c r="Q990" t="s">
        <v>2035</v>
      </c>
      <c r="R990" s="10">
        <f t="shared" si="62"/>
        <v>46109.7</v>
      </c>
      <c r="S990" s="10">
        <f t="shared" si="63"/>
        <v>46134.899999999994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 s="6">
        <f t="shared" si="61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 t="s">
        <v>2026</v>
      </c>
      <c r="Q991" t="s">
        <v>2038</v>
      </c>
      <c r="R991" s="10">
        <f t="shared" si="62"/>
        <v>47171.649999999994</v>
      </c>
      <c r="S991" s="10">
        <f t="shared" si="63"/>
        <v>47177.649999999994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 t="s">
        <v>2020</v>
      </c>
      <c r="Q992" t="s">
        <v>2023</v>
      </c>
      <c r="R992" s="10">
        <f t="shared" si="62"/>
        <v>45804.899999999994</v>
      </c>
      <c r="S992" s="10">
        <f t="shared" si="63"/>
        <v>45831.25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 s="6">
        <f t="shared" si="61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 t="s">
        <v>2014</v>
      </c>
      <c r="Q993" t="s">
        <v>2015</v>
      </c>
      <c r="R993" s="10">
        <f t="shared" si="62"/>
        <v>45174.850000000006</v>
      </c>
      <c r="S993" s="10">
        <f t="shared" si="63"/>
        <v>45179.649999999994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 s="6">
        <f t="shared" si="61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 t="s">
        <v>2020</v>
      </c>
      <c r="Q994" t="s">
        <v>2023</v>
      </c>
      <c r="R994" s="10">
        <f t="shared" si="62"/>
        <v>46758.850000000006</v>
      </c>
      <c r="S994" s="10">
        <f t="shared" si="63"/>
        <v>46775.649999999994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 s="6">
        <f t="shared" si="61"/>
        <v>101.44</v>
      </c>
      <c r="J995" t="s">
        <v>94</v>
      </c>
      <c r="K995" t="s">
        <v>95</v>
      </c>
      <c r="L995">
        <v>1450936800</v>
      </c>
      <c r="M995">
        <v>1452405600</v>
      </c>
      <c r="N995" t="b">
        <v>0</v>
      </c>
      <c r="O995" t="b">
        <v>1</v>
      </c>
      <c r="P995" t="s">
        <v>2033</v>
      </c>
      <c r="Q995" t="s">
        <v>2034</v>
      </c>
      <c r="R995" s="10">
        <f t="shared" si="62"/>
        <v>45720.899999999994</v>
      </c>
      <c r="S995" s="10">
        <f t="shared" si="63"/>
        <v>45741.3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 t="s">
        <v>2026</v>
      </c>
      <c r="Q996" t="s">
        <v>2038</v>
      </c>
      <c r="R996" s="10">
        <f t="shared" si="62"/>
        <v>45201.25</v>
      </c>
      <c r="S996" s="10">
        <f t="shared" si="63"/>
        <v>45208.45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 s="6">
        <f t="shared" si="61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 t="s">
        <v>2012</v>
      </c>
      <c r="Q997" t="s">
        <v>2013</v>
      </c>
      <c r="R997" s="10">
        <f t="shared" si="62"/>
        <v>46976.05</v>
      </c>
      <c r="S997" s="10">
        <f t="shared" si="63"/>
        <v>47010.899999999994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 t="s">
        <v>2018</v>
      </c>
      <c r="Q998" t="s">
        <v>2019</v>
      </c>
      <c r="R998" s="10">
        <f t="shared" si="62"/>
        <v>44417.7</v>
      </c>
      <c r="S998" s="10">
        <f t="shared" si="63"/>
        <v>44453.7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 s="6">
        <f t="shared" si="61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t="b">
        <v>0</v>
      </c>
      <c r="O999" t="b">
        <v>0</v>
      </c>
      <c r="P999" t="s">
        <v>2018</v>
      </c>
      <c r="Q999" t="s">
        <v>2019</v>
      </c>
      <c r="R999" s="10">
        <f t="shared" si="62"/>
        <v>44877.3</v>
      </c>
      <c r="S999" s="10">
        <f t="shared" si="63"/>
        <v>44883.3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 t="s">
        <v>2014</v>
      </c>
      <c r="Q1000" t="s">
        <v>2024</v>
      </c>
      <c r="R1000" s="10">
        <f t="shared" si="62"/>
        <v>43150.5</v>
      </c>
      <c r="S1000" s="10">
        <f t="shared" si="63"/>
        <v>43167.3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 s="6">
        <f t="shared" si="61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2012</v>
      </c>
      <c r="Q1001" t="s">
        <v>2013</v>
      </c>
      <c r="R1001" s="10">
        <f t="shared" si="62"/>
        <v>45946.45</v>
      </c>
      <c r="S1001" s="10">
        <f t="shared" si="63"/>
        <v>45954.850000000006</v>
      </c>
    </row>
  </sheetData>
  <conditionalFormatting sqref="G1:G1048576">
    <cfRule type="containsText" dxfId="3" priority="6" operator="containsText" text="canceled">
      <formula>NOT(ISERROR(SEARCH("canceled",G1)))</formula>
    </cfRule>
    <cfRule type="containsText" dxfId="2" priority="7" operator="containsText" text="successful">
      <formula>NOT(ISERROR(SEARCH("successful",G1)))</formula>
    </cfRule>
    <cfRule type="containsText" dxfId="1" priority="8" operator="containsText" text="live">
      <formula>NOT(ISERROR(SEARCH("live",G1)))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Francisco Bou</cp:lastModifiedBy>
  <dcterms:created xsi:type="dcterms:W3CDTF">2021-09-29T18:52:28Z</dcterms:created>
  <dcterms:modified xsi:type="dcterms:W3CDTF">2024-07-17T17:06:27Z</dcterms:modified>
</cp:coreProperties>
</file>