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337D1BF2-FB2B-4607-9E15-BE0D03268F38}" xr6:coauthVersionLast="47" xr6:coauthVersionMax="47" xr10:uidLastSave="{00000000-0000-0000-0000-000000000000}"/>
  <bookViews>
    <workbookView xWindow="-120" yWindow="-120" windowWidth="24240" windowHeight="13290" activeTab="5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burdonchart-spring1" sheetId="4" r:id="rId5"/>
    <sheet name="burdonchart-spring2" sheetId="6" r:id="rId6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6" l="1"/>
  <c r="F20" i="6"/>
  <c r="G20" i="6" s="1"/>
  <c r="H20" i="6" s="1"/>
  <c r="I20" i="6" s="1"/>
  <c r="E20" i="6"/>
  <c r="D20" i="6"/>
  <c r="F19" i="6"/>
  <c r="H19" i="6" s="1"/>
  <c r="I19" i="6" s="1"/>
  <c r="E19" i="6"/>
  <c r="D19" i="6"/>
  <c r="C10" i="6"/>
  <c r="D10" i="6"/>
  <c r="J10" i="6"/>
  <c r="C8" i="6"/>
  <c r="D8" i="6"/>
  <c r="C9" i="6"/>
  <c r="D9" i="6"/>
  <c r="C16" i="6"/>
  <c r="D16" i="6"/>
  <c r="C17" i="6"/>
  <c r="D17" i="6"/>
  <c r="D15" i="6"/>
  <c r="C15" i="6"/>
  <c r="C12" i="6"/>
  <c r="D12" i="6"/>
  <c r="C13" i="6"/>
  <c r="D13" i="6"/>
  <c r="C14" i="6"/>
  <c r="D14" i="6"/>
  <c r="D11" i="6"/>
  <c r="C11" i="6"/>
  <c r="D7" i="6"/>
  <c r="C7" i="6"/>
  <c r="C5" i="6"/>
  <c r="D5" i="6"/>
  <c r="C6" i="6"/>
  <c r="D6" i="6"/>
  <c r="D4" i="6"/>
  <c r="C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6" i="5"/>
  <c r="B35" i="5"/>
  <c r="B34" i="5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22" i="5"/>
  <c r="B28" i="5" s="1"/>
  <c r="B13" i="5"/>
  <c r="B18" i="5" s="1"/>
  <c r="C4" i="5"/>
  <c r="D4" i="5"/>
  <c r="E4" i="5"/>
  <c r="F4" i="5"/>
  <c r="G4" i="5"/>
  <c r="H4" i="5"/>
  <c r="I4" i="5"/>
  <c r="B4" i="5"/>
  <c r="B7" i="5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C24" i="4" s="1"/>
  <c r="D24" i="4" s="1"/>
  <c r="E24" i="4" s="1"/>
  <c r="F24" i="4" s="1"/>
  <c r="G24" i="4" s="1"/>
  <c r="H24" i="4" s="1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B24" i="5" l="1"/>
  <c r="B25" i="5"/>
  <c r="B26" i="5"/>
  <c r="B27" i="5"/>
  <c r="B8" i="5"/>
  <c r="B15" i="5"/>
  <c r="B16" i="5"/>
  <c r="B17" i="5"/>
  <c r="B6" i="5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</calcChain>
</file>

<file path=xl/sharedStrings.xml><?xml version="1.0" encoding="utf-8"?>
<sst xmlns="http://schemas.openxmlformats.org/spreadsheetml/2006/main" count="384" uniqueCount="148">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</sst>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'burdonchart-spring1'!$B$24:$H$24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28</c:v>
                </c:pt>
                <c:pt idx="3">
                  <c:v>20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'burdonchart-spring1'!$B$25:$H$25</c:f>
              <c:numCache>
                <c:formatCode>General</c:formatCode>
                <c:ptCount val="7"/>
                <c:pt idx="0">
                  <c:v>0</c:v>
                </c:pt>
                <c:pt idx="1">
                  <c:v>40</c:v>
                </c:pt>
                <c:pt idx="2">
                  <c:v>32</c:v>
                </c:pt>
                <c:pt idx="3">
                  <c:v>24</c:v>
                </c:pt>
                <c:pt idx="4">
                  <c:v>16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'burdonchart-spring2'!$D$20:$I$20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'burdonchart-spring2'!$D$19:$I$19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'burdonchart-spring2'!$D$20:$I$20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'burdonchart-spring2'!$D$20:$I$20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2" dataDxfId="0" totalsRowDxfId="1">
  <tableColumns count="1">
    <tableColumn id="1" xr3:uid="{E4BBFCD3-8241-47EF-B88B-111C8837113F}" name="Column1" dataDxfId="3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workbookViewId="0">
      <selection activeCell="H11" sqref="A11:H11"/>
    </sheetView>
  </sheetViews>
  <sheetFormatPr defaultColWidth="14.42578125" defaultRowHeight="15" customHeight="1" x14ac:dyDescent="0.2"/>
  <cols>
    <col min="1" max="3" width="14.42578125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4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5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5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5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5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11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C47" sqref="C47:F49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17" t="s">
        <v>111</v>
      </c>
      <c r="D6" s="18"/>
      <c r="E6" s="18"/>
      <c r="F6" s="18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17" t="s">
        <v>112</v>
      </c>
      <c r="D7" s="18"/>
      <c r="E7" s="18"/>
      <c r="F7" s="18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17" t="s">
        <v>113</v>
      </c>
      <c r="D8" s="18"/>
      <c r="E8" s="18"/>
      <c r="F8" s="18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20"/>
      <c r="D9" s="18"/>
      <c r="E9" s="18"/>
      <c r="F9" s="1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20"/>
      <c r="D10" s="18"/>
      <c r="E10" s="18"/>
      <c r="F10" s="1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17" t="s">
        <v>114</v>
      </c>
      <c r="D14" s="18"/>
      <c r="E14" s="18"/>
      <c r="F14" s="18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17" t="s">
        <v>115</v>
      </c>
      <c r="D15" s="18"/>
      <c r="E15" s="18"/>
      <c r="F15" s="18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19" t="s">
        <v>116</v>
      </c>
      <c r="D16" s="18"/>
      <c r="E16" s="18"/>
      <c r="F16" s="18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17" t="s">
        <v>117</v>
      </c>
      <c r="D22" s="18"/>
      <c r="E22" s="18"/>
      <c r="F22" s="18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17" t="s">
        <v>118</v>
      </c>
      <c r="D23" s="18"/>
      <c r="E23" s="18"/>
      <c r="F23" s="18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19" t="s">
        <v>119</v>
      </c>
      <c r="D24" s="18"/>
      <c r="E24" s="18"/>
      <c r="F24" s="18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17" t="s">
        <v>120</v>
      </c>
      <c r="D30" s="18"/>
      <c r="E30" s="18"/>
      <c r="F30" s="18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17" t="s">
        <v>112</v>
      </c>
      <c r="D31" s="18"/>
      <c r="E31" s="18"/>
      <c r="F31" s="18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17" t="s">
        <v>121</v>
      </c>
      <c r="D32" s="18"/>
      <c r="E32" s="18"/>
      <c r="F32" s="18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17" t="s">
        <v>122</v>
      </c>
      <c r="D38" s="18"/>
      <c r="E38" s="18"/>
      <c r="F38" s="18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17" t="s">
        <v>123</v>
      </c>
      <c r="D39" s="18"/>
      <c r="E39" s="18"/>
      <c r="F39" s="18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17" t="s">
        <v>124</v>
      </c>
      <c r="D40" s="18"/>
      <c r="E40" s="18"/>
      <c r="F40" s="18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17" t="s">
        <v>125</v>
      </c>
      <c r="D41" s="18"/>
      <c r="E41" s="18"/>
      <c r="F41" s="18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17" t="s">
        <v>126</v>
      </c>
      <c r="D47" s="18"/>
      <c r="E47" s="18"/>
      <c r="F47" s="18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17" t="s">
        <v>123</v>
      </c>
      <c r="D48" s="18"/>
      <c r="E48" s="18"/>
      <c r="F48" s="18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17" t="s">
        <v>127</v>
      </c>
      <c r="D49" s="18"/>
      <c r="E49" s="18"/>
      <c r="F49" s="18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  <mergeCell ref="C31:F31"/>
    <mergeCell ref="C40:F40"/>
    <mergeCell ref="C41:F41"/>
    <mergeCell ref="C30:F30"/>
    <mergeCell ref="C32:F3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workbookViewId="0">
      <selection activeCell="I7" sqref="I7"/>
    </sheetView>
  </sheetViews>
  <sheetFormatPr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22" t="s">
        <v>108</v>
      </c>
      <c r="D5" s="22"/>
      <c r="E5" s="22"/>
      <c r="F5" s="22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25" t="s">
        <v>136</v>
      </c>
      <c r="D6" s="25"/>
      <c r="E6" s="25"/>
      <c r="F6" s="25"/>
      <c r="G6" s="4" t="s">
        <v>10</v>
      </c>
      <c r="H6" s="5"/>
      <c r="I6" s="8">
        <v>0</v>
      </c>
    </row>
    <row r="7" spans="1:9" x14ac:dyDescent="0.2">
      <c r="A7">
        <v>2</v>
      </c>
      <c r="B7" s="5" t="str">
        <f>CONCATENATE(B4,"_",A7)</f>
        <v>REQ007_2</v>
      </c>
      <c r="C7" s="25" t="s">
        <v>137</v>
      </c>
      <c r="D7" s="25"/>
      <c r="E7" s="25"/>
      <c r="F7" s="25"/>
      <c r="G7" s="4" t="s">
        <v>10</v>
      </c>
      <c r="H7" s="5"/>
      <c r="I7" s="8"/>
    </row>
    <row r="8" spans="1:9" x14ac:dyDescent="0.2">
      <c r="A8">
        <v>3</v>
      </c>
      <c r="B8" s="5" t="str">
        <f>CONCATENATE(B4,"_",A8)</f>
        <v>REQ007_3</v>
      </c>
      <c r="C8" s="26" t="s">
        <v>138</v>
      </c>
      <c r="D8" s="24"/>
      <c r="E8" s="24"/>
      <c r="F8" s="24"/>
      <c r="G8" s="4" t="s">
        <v>10</v>
      </c>
      <c r="H8" s="5"/>
      <c r="I8" s="8"/>
    </row>
    <row r="9" spans="1:9" x14ac:dyDescent="0.2">
      <c r="C9" s="23"/>
      <c r="D9" s="23"/>
      <c r="E9" s="23"/>
      <c r="F9" s="23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22" t="s">
        <v>108</v>
      </c>
      <c r="D14" s="22"/>
      <c r="E14" s="22"/>
      <c r="F14" s="22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25" t="s">
        <v>139</v>
      </c>
      <c r="D15" s="25"/>
      <c r="E15" s="25"/>
      <c r="F15" s="25"/>
      <c r="G15" s="4" t="s">
        <v>10</v>
      </c>
      <c r="H15" s="5"/>
      <c r="I15" s="8"/>
    </row>
    <row r="16" spans="1:9" x14ac:dyDescent="0.2">
      <c r="A16">
        <v>2</v>
      </c>
      <c r="B16" s="5" t="str">
        <f>CONCATENATE(B13,"_",A16)</f>
        <v>REQ008_2</v>
      </c>
      <c r="C16" s="25" t="s">
        <v>140</v>
      </c>
      <c r="D16" s="25"/>
      <c r="E16" s="25"/>
      <c r="F16" s="25"/>
      <c r="G16" s="4" t="s">
        <v>10</v>
      </c>
      <c r="H16" s="5"/>
      <c r="I16" s="8"/>
    </row>
    <row r="17" spans="1:9" x14ac:dyDescent="0.2">
      <c r="A17">
        <v>3</v>
      </c>
      <c r="B17" s="5" t="str">
        <f>CONCATENATE(B13,"_",A17)</f>
        <v>REQ008_3</v>
      </c>
      <c r="C17" s="25" t="s">
        <v>141</v>
      </c>
      <c r="D17" s="25"/>
      <c r="E17" s="25"/>
      <c r="F17" s="25"/>
      <c r="G17" s="4" t="s">
        <v>10</v>
      </c>
      <c r="H17" s="5"/>
      <c r="I17" s="8"/>
    </row>
    <row r="18" spans="1:9" x14ac:dyDescent="0.2">
      <c r="A18">
        <v>4</v>
      </c>
      <c r="B18" s="5" t="str">
        <f>CONCATENATE(B13,"_",A18)</f>
        <v>REQ008_4</v>
      </c>
      <c r="C18" s="25" t="s">
        <v>142</v>
      </c>
      <c r="D18" s="25"/>
      <c r="E18" s="25"/>
      <c r="F18" s="25"/>
      <c r="G18" s="4" t="s">
        <v>10</v>
      </c>
      <c r="H18" s="5"/>
      <c r="I18" s="8"/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22" t="s">
        <v>108</v>
      </c>
      <c r="D23" s="22"/>
      <c r="E23" s="22"/>
      <c r="F23" s="22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25" t="s">
        <v>139</v>
      </c>
      <c r="D24" s="25"/>
      <c r="E24" s="25"/>
      <c r="F24" s="25"/>
      <c r="G24" s="4" t="s">
        <v>10</v>
      </c>
      <c r="H24" s="5"/>
      <c r="I24" s="8"/>
    </row>
    <row r="25" spans="1:9" x14ac:dyDescent="0.2">
      <c r="A25">
        <v>2</v>
      </c>
      <c r="B25" s="5" t="str">
        <f>CONCATENATE(B22,"_",A25)</f>
        <v>REQ009_2</v>
      </c>
      <c r="C25" s="25" t="s">
        <v>140</v>
      </c>
      <c r="D25" s="25"/>
      <c r="E25" s="25"/>
      <c r="F25" s="25"/>
      <c r="G25" s="4" t="s">
        <v>10</v>
      </c>
      <c r="H25" s="5"/>
      <c r="I25" s="8"/>
    </row>
    <row r="26" spans="1:9" x14ac:dyDescent="0.2">
      <c r="A26">
        <v>3</v>
      </c>
      <c r="B26" s="5" t="str">
        <f>CONCATENATE(B22,"_",A26)</f>
        <v>REQ009_3</v>
      </c>
      <c r="C26" s="25" t="s">
        <v>143</v>
      </c>
      <c r="D26" s="25"/>
      <c r="E26" s="25"/>
      <c r="F26" s="25"/>
      <c r="G26" s="4" t="s">
        <v>10</v>
      </c>
      <c r="H26" s="5"/>
      <c r="I26" s="8"/>
    </row>
    <row r="27" spans="1:9" x14ac:dyDescent="0.2">
      <c r="A27">
        <v>4</v>
      </c>
      <c r="B27" s="5" t="str">
        <f>CONCATENATE(B22,"_",A27)</f>
        <v>REQ009_4</v>
      </c>
      <c r="C27" s="25" t="s">
        <v>137</v>
      </c>
      <c r="D27" s="25"/>
      <c r="E27" s="25"/>
      <c r="F27" s="25"/>
      <c r="G27" s="4" t="s">
        <v>10</v>
      </c>
      <c r="H27" s="5"/>
      <c r="I27" s="8"/>
    </row>
    <row r="28" spans="1:9" x14ac:dyDescent="0.2">
      <c r="A28">
        <v>5</v>
      </c>
      <c r="B28" s="5" t="str">
        <f>CONCATENATE(B22,"_",A28)</f>
        <v>REQ009_5</v>
      </c>
      <c r="C28" s="26" t="s">
        <v>144</v>
      </c>
      <c r="D28" s="24"/>
      <c r="E28" s="24"/>
      <c r="F28" s="24"/>
      <c r="G28" s="4" t="s">
        <v>10</v>
      </c>
      <c r="H28" s="5"/>
      <c r="I28" s="8"/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22" t="s">
        <v>108</v>
      </c>
      <c r="D33" s="22"/>
      <c r="E33" s="22"/>
      <c r="F33" s="22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27" t="s">
        <v>145</v>
      </c>
      <c r="D34" s="18"/>
      <c r="E34" s="18"/>
      <c r="F34" s="18"/>
      <c r="G34" s="4" t="s">
        <v>10</v>
      </c>
      <c r="H34" s="5"/>
      <c r="I34" s="8"/>
    </row>
    <row r="35" spans="1:9" x14ac:dyDescent="0.2">
      <c r="A35">
        <v>2</v>
      </c>
      <c r="B35" s="5" t="str">
        <f>CONCATENATE(B32,"_",A35)</f>
        <v>REQ010_2</v>
      </c>
      <c r="C35" s="27" t="s">
        <v>146</v>
      </c>
      <c r="D35" s="18"/>
      <c r="E35" s="18"/>
      <c r="F35" s="18"/>
      <c r="G35" s="4" t="s">
        <v>10</v>
      </c>
      <c r="H35" s="5"/>
      <c r="I35" s="8"/>
    </row>
    <row r="36" spans="1:9" x14ac:dyDescent="0.2">
      <c r="A36">
        <v>3</v>
      </c>
      <c r="B36" s="5" t="str">
        <f>CONCATENATE(B32,"_",A36)</f>
        <v>REQ010_3</v>
      </c>
      <c r="C36" s="27" t="s">
        <v>147</v>
      </c>
      <c r="D36" s="18"/>
      <c r="E36" s="18"/>
      <c r="F36" s="18"/>
      <c r="G36" s="4" t="s">
        <v>10</v>
      </c>
    </row>
    <row r="37" spans="1:9" x14ac:dyDescent="0.2">
      <c r="C37" s="26"/>
      <c r="D37" s="26"/>
      <c r="E37" s="26"/>
      <c r="F37" s="26"/>
    </row>
  </sheetData>
  <mergeCells count="21">
    <mergeCell ref="C35:F35"/>
    <mergeCell ref="C24:F24"/>
    <mergeCell ref="C25:F25"/>
    <mergeCell ref="C36:F36"/>
    <mergeCell ref="C37:F37"/>
    <mergeCell ref="C8:F8"/>
    <mergeCell ref="C9:F9"/>
    <mergeCell ref="C17:F17"/>
    <mergeCell ref="C18:F18"/>
    <mergeCell ref="C26:F26"/>
    <mergeCell ref="C27:F27"/>
    <mergeCell ref="C34:F34"/>
    <mergeCell ref="C5:F5"/>
    <mergeCell ref="C6:F6"/>
    <mergeCell ref="C7:F7"/>
    <mergeCell ref="C14:F14"/>
    <mergeCell ref="C23:F23"/>
    <mergeCell ref="C33:F33"/>
    <mergeCell ref="C15:F15"/>
    <mergeCell ref="C16:F16"/>
    <mergeCell ref="C28:F2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19" workbookViewId="0">
      <selection activeCell="D25" sqref="D25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14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pageMargins left="0.7" right="0.7" top="0.75" bottom="0.75" header="0" footer="0"/>
  <pageSetup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J20"/>
  <sheetViews>
    <sheetView tabSelected="1" topLeftCell="A7" workbookViewId="0">
      <selection activeCell="G16" sqref="G16"/>
    </sheetView>
  </sheetViews>
  <sheetFormatPr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28">
        <f>sprint2!I6</f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9">
        <f t="shared" ref="J4:J17" si="0">SUM(E4:I4)</f>
        <v>0</v>
      </c>
    </row>
    <row r="5" spans="3:10" x14ac:dyDescent="0.2">
      <c r="C5" s="11" t="str">
        <f>sprint2!B7</f>
        <v>REQ007_2</v>
      </c>
      <c r="D5" s="28">
        <f>sprint2!I7</f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9">
        <f t="shared" si="0"/>
        <v>0</v>
      </c>
    </row>
    <row r="6" spans="3:10" x14ac:dyDescent="0.2">
      <c r="C6" s="11" t="str">
        <f>sprint2!B8</f>
        <v>REQ007_3</v>
      </c>
      <c r="D6" s="28">
        <f>sprint2!I8</f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9">
        <f t="shared" si="0"/>
        <v>0</v>
      </c>
    </row>
    <row r="7" spans="3:10" x14ac:dyDescent="0.2">
      <c r="C7" s="11" t="str">
        <f>sprint2!B15</f>
        <v>REQ008_1</v>
      </c>
      <c r="D7" s="28">
        <f>sprint2!I15</f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9">
        <f t="shared" si="0"/>
        <v>0</v>
      </c>
    </row>
    <row r="8" spans="3:10" x14ac:dyDescent="0.2">
      <c r="C8" s="11" t="str">
        <f>sprint2!B16</f>
        <v>REQ008_2</v>
      </c>
      <c r="D8" s="28">
        <f>sprint2!I16</f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9">
        <f t="shared" si="0"/>
        <v>0</v>
      </c>
    </row>
    <row r="9" spans="3:10" x14ac:dyDescent="0.2">
      <c r="C9" s="11" t="str">
        <f>sprint2!B17</f>
        <v>REQ008_3</v>
      </c>
      <c r="D9" s="28">
        <f>sprint2!I17</f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9">
        <f t="shared" si="0"/>
        <v>0</v>
      </c>
    </row>
    <row r="10" spans="3:10" x14ac:dyDescent="0.2">
      <c r="C10" s="11" t="str">
        <f>sprint2!B18</f>
        <v>REQ008_4</v>
      </c>
      <c r="D10" s="28">
        <f>sprint2!I18</f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9">
        <f>SUM(E10:I10)</f>
        <v>0</v>
      </c>
    </row>
    <row r="11" spans="3:10" x14ac:dyDescent="0.2">
      <c r="C11" s="11" t="str">
        <f>sprint2!B24</f>
        <v>REQ009_1</v>
      </c>
      <c r="D11" s="28">
        <f>sprint2!I24</f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9">
        <f t="shared" si="0"/>
        <v>0</v>
      </c>
    </row>
    <row r="12" spans="3:10" x14ac:dyDescent="0.2">
      <c r="C12" s="11" t="str">
        <f>sprint2!B25</f>
        <v>REQ009_2</v>
      </c>
      <c r="D12" s="28">
        <f>sprint2!I25</f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9">
        <f t="shared" si="0"/>
        <v>0</v>
      </c>
    </row>
    <row r="13" spans="3:10" x14ac:dyDescent="0.2">
      <c r="C13" s="11" t="str">
        <f>sprint2!B26</f>
        <v>REQ009_3</v>
      </c>
      <c r="D13" s="28">
        <f>sprint2!I26</f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9">
        <f t="shared" si="0"/>
        <v>0</v>
      </c>
    </row>
    <row r="14" spans="3:10" x14ac:dyDescent="0.2">
      <c r="C14" s="11" t="str">
        <f>sprint2!B27</f>
        <v>REQ009_4</v>
      </c>
      <c r="D14" s="28">
        <f>sprint2!I27</f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9">
        <f t="shared" si="0"/>
        <v>0</v>
      </c>
    </row>
    <row r="15" spans="3:10" x14ac:dyDescent="0.2">
      <c r="C15" s="11" t="str">
        <f>sprint2!B34</f>
        <v>REQ010_1</v>
      </c>
      <c r="D15" s="28">
        <f>sprint2!I34</f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9">
        <f t="shared" si="0"/>
        <v>0</v>
      </c>
    </row>
    <row r="16" spans="3:10" x14ac:dyDescent="0.2">
      <c r="C16" s="11" t="str">
        <f>sprint2!B35</f>
        <v>REQ010_2</v>
      </c>
      <c r="D16" s="28">
        <f>sprint2!I35</f>
        <v>0</v>
      </c>
      <c r="E16" s="21">
        <v>0</v>
      </c>
      <c r="F16" s="21">
        <v>0</v>
      </c>
      <c r="G16" s="21"/>
      <c r="H16" s="21">
        <v>0</v>
      </c>
      <c r="I16" s="21">
        <v>0</v>
      </c>
      <c r="J16" s="29">
        <f t="shared" si="0"/>
        <v>0</v>
      </c>
    </row>
    <row r="17" spans="3:10" x14ac:dyDescent="0.2">
      <c r="C17" s="11" t="str">
        <f>sprint2!B36</f>
        <v>REQ010_3</v>
      </c>
      <c r="D17" s="28">
        <f>sprint2!I36</f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9">
        <f t="shared" si="0"/>
        <v>0</v>
      </c>
    </row>
    <row r="19" spans="3:10" x14ac:dyDescent="0.2">
      <c r="C19" s="14" t="s">
        <v>134</v>
      </c>
      <c r="D19" s="30">
        <f>SUM(D4:D17)</f>
        <v>0</v>
      </c>
      <c r="E19" s="15">
        <f>D19-SUM(E4:E17)</f>
        <v>0</v>
      </c>
      <c r="F19" s="15">
        <f t="shared" ref="F19:I19" si="1">E19-SUM(F4:F17)</f>
        <v>0</v>
      </c>
      <c r="G19" s="15">
        <f t="shared" si="1"/>
        <v>0</v>
      </c>
      <c r="H19" s="15">
        <f t="shared" si="1"/>
        <v>0</v>
      </c>
      <c r="I19" s="15">
        <f t="shared" si="1"/>
        <v>0</v>
      </c>
    </row>
    <row r="20" spans="3:10" x14ac:dyDescent="0.2">
      <c r="C20" s="14" t="s">
        <v>135</v>
      </c>
      <c r="D20" s="16">
        <f>SUM(D4:D17)</f>
        <v>0</v>
      </c>
      <c r="E20" s="16">
        <f>D20-(SUM(E4:E17)/5)</f>
        <v>0</v>
      </c>
      <c r="F20" s="16">
        <f t="shared" ref="F20:I20" si="2">E20-(SUM(F4:F17)/5)</f>
        <v>0</v>
      </c>
      <c r="G20" s="16">
        <f t="shared" si="2"/>
        <v>0</v>
      </c>
      <c r="H20" s="16">
        <f t="shared" si="2"/>
        <v>0</v>
      </c>
      <c r="I20" s="16">
        <f t="shared" si="2"/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Valores</vt:lpstr>
      <vt:lpstr>Backlog</vt:lpstr>
      <vt:lpstr>sprint1</vt:lpstr>
      <vt:lpstr>sprint2</vt:lpstr>
      <vt:lpstr>burdonchart-spring1</vt:lpstr>
      <vt:lpstr>burdonchart-spring2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2022-01-25T14:28:12Z</dcterms:modified>
</cp:coreProperties>
</file>