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nch\Downloads\"/>
    </mc:Choice>
  </mc:AlternateContent>
  <xr:revisionPtr revIDLastSave="0" documentId="13_ncr:1_{DA9B1A52-5417-4A7F-90FA-F317E907C7BD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<sst xmlns="http://schemas.openxmlformats.org/spreadsheetml/2006/main" count="265" uniqueCount="164">
  <si>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</si>
  <si>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</si>
  <si>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</si>
  <si>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</si>
  <si>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</si>
  <si>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</si>
  <si>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</si>
  <si>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</si>
  <si>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</si>
  <si>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</si>
  <si>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</si>
  <si>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</si>
  <si>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</si>
  <si>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</si>
  <si>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</si>
  <si>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</si>
  <si>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</si>
  <si>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</si>
  <si>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</si>
  <si>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</si>
  <si>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</si>
  <si>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 xml:space="preserve">Media </t>
  </si>
  <si>
    <t>No iniciado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</si>
  <si>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</si>
  <si>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</si>
  <si>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</si>
  <si>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</si>
  <si>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</si>
  <si>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</si>
  <si>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</si>
  <si>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</si>
  <si>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</si>
  <si>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</si>
  <si>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</si>
  <si>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</si>
  <si>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</si>
  <si>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</si>
  <si>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</si>
  <si>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</si>
  <si>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</si>
  <si>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</si>
  <si>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</si>
  <si>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</si>
  <si>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</si>
  <si>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</si>
  <si>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</si>
  <si>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Crear Usuario</t>
  </si>
  <si>
    <t>Ingresar al Sistema</t>
  </si>
  <si>
    <t>Asignar perfiles de Usuario</t>
  </si>
  <si>
    <t>Eliminar Usuario</t>
  </si>
  <si>
    <t>Asignar contraseña</t>
  </si>
  <si>
    <t>Registrar Cliente</t>
  </si>
  <si>
    <t>Modificar Cliente</t>
  </si>
  <si>
    <t>Consultar Cliente</t>
  </si>
  <si>
    <t>Eliminar Cliente</t>
  </si>
  <si>
    <t>Recuperar Contraseña</t>
  </si>
  <si>
    <t>Modificar Contraseña</t>
  </si>
  <si>
    <t>Ingresar producto</t>
  </si>
  <si>
    <t>Modificar Producto</t>
  </si>
  <si>
    <t>Revisar Stock</t>
  </si>
  <si>
    <t>Solicitar nuevo stock</t>
  </si>
  <si>
    <t>Mostrar Catalogo de productos a Consignacion</t>
  </si>
  <si>
    <t>Registrar Visita</t>
  </si>
  <si>
    <t>Notificar Visita</t>
  </si>
  <si>
    <t>Mostrar Visitas</t>
  </si>
  <si>
    <t>Modificar Visita</t>
  </si>
  <si>
    <t>Eliminar Visita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</si>
  <si>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</si>
  <si>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</si>
  <si>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</si>
  <si>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</si>
  <si>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</si>
  <si>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</si>
  <si>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</si>
  <si>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</si>
  <si>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</si>
  <si>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</si>
  <si>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Generar Pedido</t>
  </si>
  <si>
    <t>Visualizar Pedido</t>
  </si>
  <si>
    <t>Visualizar Informe de Pedido</t>
  </si>
  <si>
    <t>Visualizar informe de Inventario</t>
  </si>
  <si>
    <t>Gerente</t>
  </si>
  <si>
    <t>Registrar una cuenta de usuario en la aplicación</t>
  </si>
  <si>
    <t>Gestionar las cuentas del sistema</t>
  </si>
  <si>
    <t>El sistema asignara roles a los diferentes usuarios</t>
  </si>
  <si>
    <t>El gerente asignara una contraseña a un usuario</t>
  </si>
  <si>
    <t>Para que los usuarios puedan acceder con un usuario y una contraseña en el aplicativo</t>
  </si>
  <si>
    <t>Asignar contraseñas a los usuarios del sistema</t>
  </si>
  <si>
    <t>Asignar roles a los diferentes usuarios</t>
  </si>
  <si>
    <t>Ingreso al sistema en base a un sistema de inicio de sesion</t>
  </si>
  <si>
    <t>Validar el ingreso de un usuario al sistema</t>
  </si>
  <si>
    <t>Asignar diferentes roles a los usuarios para dividir las tareas que cada uno hara</t>
  </si>
  <si>
    <t>Usuario</t>
  </si>
  <si>
    <t>En caso que el actor olvide su contraseña este pueda recuperarla sin la necesidad de cambiarla</t>
  </si>
  <si>
    <t>Para brindar un apoyo a los usuarios que han olvidado su contraseña</t>
  </si>
  <si>
    <t>Actualizacion de la contraseña en caso de perdida de la misma</t>
  </si>
  <si>
    <t>Eliminacion de un usuario en caso que el actor lo requiera</t>
  </si>
  <si>
    <t>En caso que uno de los empleados, se retire, o deje de trabajar en la empresa</t>
  </si>
  <si>
    <t>Ingresar al cliente una vez se haya aprobado que este cumple con las condiciones necesarias</t>
  </si>
  <si>
    <t>Un nuevo cliente quiere formar parte de la red de clientes a consignacion de la empresa, para esto el cliente tiene que cumplir con ciertos requisitos</t>
  </si>
  <si>
    <t>Despliegue de una lista de los clientes</t>
  </si>
  <si>
    <t>Se desea llevar un control visual de los clientes que han sido registrados en el sistema</t>
  </si>
  <si>
    <t>Modificacion de los registros ingresados</t>
  </si>
  <si>
    <t>Correccion de errores humanos, o actualizacion de datos de los clientes</t>
  </si>
  <si>
    <t>Eliminacion del registro de cierto cliente debido a circunstacias especificas</t>
  </si>
  <si>
    <t>Eliminacion de un registro del cliente</t>
  </si>
  <si>
    <t>El cliente ha decidido no continuar con el modelo de negocio a consignacion, o debido a circunstacias especiales este ya no sera considerado para ventas a consignacion</t>
  </si>
  <si>
    <t>Inventario</t>
  </si>
  <si>
    <t>Gestion de Clientes</t>
  </si>
  <si>
    <t>Administracion del sistema</t>
  </si>
  <si>
    <t>Gestion de Visitas</t>
  </si>
  <si>
    <t>Gestion de Pedidos</t>
  </si>
  <si>
    <t>Informes</t>
  </si>
  <si>
    <t>Bodeguero</t>
  </si>
  <si>
    <t>Ingresar productos que han sidos ingresado al almacen y que han sido aprobados para las ventas a consignacion</t>
  </si>
  <si>
    <t>Ingresar productos en base a los datos solicitados</t>
  </si>
  <si>
    <t>Se requiere de corregir, o modificar un producto en base a lo solicitado por el gerente</t>
  </si>
  <si>
    <t>Modificar un registro de producto</t>
  </si>
  <si>
    <t>Conocer el stock de los productos para, en base al analisis, determinar ciertas acciones</t>
  </si>
  <si>
    <t>Despliegue de una lista de productos con su respectiva cantidad, existencia, dentro del almacen/bodega</t>
  </si>
  <si>
    <t>Realizar un informe acerca de los productos que necesitan un reabastecimiento</t>
  </si>
  <si>
    <t>Enviando un informe al gerente, detallando el producto y la cantidad requerida</t>
  </si>
  <si>
    <t>Gerente/Vendedor</t>
  </si>
  <si>
    <t>2h</t>
  </si>
  <si>
    <t>El sistema debera mostrar una lista con los productos a consignacion</t>
  </si>
  <si>
    <t>Vendedor</t>
  </si>
  <si>
    <t>El actor lleve consigo una lista actualizada con los productos a consignacion propicios para ofrecer a los clientes</t>
  </si>
  <si>
    <t>Mostrar una lista con los productos disponibles que se encuentre a consignacion</t>
  </si>
  <si>
    <t>El actor registrara una nueva visita, en esta se incluira un identificador, un cliente asociado, fecha, y un estado.</t>
  </si>
  <si>
    <t>Llevar un control sobre las vistas que el vendedor hara</t>
  </si>
  <si>
    <t>El sistema debera permitir al usuario la capacidad de notificar al cliente</t>
  </si>
  <si>
    <t>Informar al cliente sobre una pronta visita</t>
  </si>
  <si>
    <t>Enviar una notificacion al cliente por sms, Whatsapp, o correo electronico</t>
  </si>
  <si>
    <t>El sistema debera mostar una lista con las visitas que el actor ha programado</t>
  </si>
  <si>
    <t>Tener un conocmiento sobre la planificacion de visitas</t>
  </si>
  <si>
    <t>Mostrar una lista que provea de las visitas que se hayan registrado con anterioridad</t>
  </si>
  <si>
    <t>El sistema debera permitir la modificacion de un registro de visita</t>
  </si>
  <si>
    <t>Corregir errores humanos, o la necesidad de actualizar los datos de la visita</t>
  </si>
  <si>
    <t>El sistema debera permitir que el actor elimine una visita en caso que sea pertinente</t>
  </si>
  <si>
    <t>Eliminacion/Cancelacion de la visita, debido a factores externos como imposibilidad del cliente para atentender al actor</t>
  </si>
  <si>
    <t>Eliminar un registro de la vista</t>
  </si>
  <si>
    <t>Modificar los datos de un registro de la visita</t>
  </si>
  <si>
    <t>El actor registrara un pedido en base a lo solicitado por el cliente, una vez listo este puede ser enviado al Bodeguero</t>
  </si>
  <si>
    <t>Informar de forma oportuna los productos, con su cantidad, solicitada por el cliente</t>
  </si>
  <si>
    <t>Generar una nueva entrada del pedido y enviarla</t>
  </si>
  <si>
    <t>El sistema permitira visualizar el pedido remitido al actor. Aquí se visualizara el nombre del cliente, direccion, fecha, y los productos solicitados con su respectiva cantidad</t>
  </si>
  <si>
    <t>Informar al actor que tiene pedidos por armar y despachar</t>
  </si>
  <si>
    <t>Mostrando los pedidos remitidos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</si>
  <si>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</si>
  <si>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Realizar y enviar un informe al actor</t>
  </si>
  <si>
    <t>Llevar un control sobre las actividades del bodeguero</t>
  </si>
  <si>
    <t>El actor podra visualizar un informe con el inventario que ha sido realizado por el bodeguero. Se visualizara, el nombre del bodeguero, la fecha, y una lista con los productos que han sido modificados o ingresados</t>
  </si>
  <si>
    <t>El sistema debera permitir la creacion de usuarios capaces de usar el sistema. Los usuarios seran creados por actor, quien ingresara los datos pertinentes</t>
  </si>
  <si>
    <t>El actor podra acceder al sistema en base a las credenciales (Usuario y contraseña) asignadas por el gerente</t>
  </si>
  <si>
    <t>El sistema debera permitir que el actor, pueda recuperar la contraseña mediante el envio de la misma al correo con el que el usuario fue registrado</t>
  </si>
  <si>
    <t>El sistema debera permitir un cambia en la contraseña en caso que el actor haya olvidado la suyo, o si desea actualizarla</t>
  </si>
  <si>
    <t>El sistema debera permitir al actor eliminar los usuarios que el gerente considere pertinentes</t>
  </si>
  <si>
    <t>El actor podra ingresar un nuevo cliente, donde se registraran los datos pertinentes</t>
  </si>
  <si>
    <t xml:space="preserve">El sistema debera desplegar una lista con todos los clientes registrados para las ventas a consignacion </t>
  </si>
  <si>
    <t>El sistema deberá permitir al actor modificar los datos del cliente en caso que se requiera, debido a una actualizacion de datos del cliente, o se haya ingresado datos equivocados de carácter humano</t>
  </si>
  <si>
    <t>El sistema debera permitir que el actor ingrese nuevos productos considerados para el modelos de ventas a consignacion</t>
  </si>
  <si>
    <t>El sistema debera permitir que el actor modifique datos de un registro de producto</t>
  </si>
  <si>
    <t>El sistema debera permitir que el actor consulte la cantidad de productos de determinado tipo</t>
  </si>
  <si>
    <t>El sistema debera gener y enviar de un informe en donde se detallen los productos, junto con una cantidad especificada para su debida solicitud con los distribuidores. Esta solicitud sera enviada al 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</si>
</sst>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  <scheme val="major"/>
    </font>
    <font>
      <b/>
      <i/>
      <sz val="16"/>
      <color theme="1"/>
      <name val="Calibri"/>
      <family val="2"/>
      <scheme val="major"/>
    </font>
    <font>
      <b/>
      <i/>
      <sz val="11"/>
      <color rgb="FF9C6500"/>
      <name val="Calibri"/>
      <family val="2"/>
      <scheme val="major"/>
    </font>
    <font>
      <b/>
      <i/>
      <sz val="11"/>
      <color rgb="FFFF0000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8"/>
      <name val="Arial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2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7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9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 wrapText="1"/>
    </xf>
    <xf numFmtId="164" fontId="13" fillId="8" borderId="2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3" fillId="9" borderId="2" xfId="0" applyNumberFormat="1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 wrapText="1"/>
    </xf>
    <xf numFmtId="164" fontId="13" fillId="10" borderId="2" xfId="0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 wrapText="1"/>
    </xf>
    <xf numFmtId="164" fontId="13" fillId="11" borderId="2" xfId="0" applyNumberFormat="1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164" fontId="13" fillId="12" borderId="2" xfId="0" applyNumberFormat="1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 wrapText="1"/>
    </xf>
    <xf numFmtId="164" fontId="13" fillId="13" borderId="2" xfId="0" applyNumberFormat="1" applyFont="1" applyFill="1" applyBorder="1" applyAlignment="1">
      <alignment horizontal="center" vertical="center" wrapText="1"/>
    </xf>
    <xf numFmtId="0" fontId="9" fillId="12" borderId="34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11" borderId="3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1" xfId="0" applyFont="1" applyBorder="1"/>
    <xf numFmtId="0" fontId="8" fillId="7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2" xfId="0" applyFont="1" applyBorder="1"/>
    <xf numFmtId="0" fontId="4" fillId="0" borderId="23" xfId="0" applyFont="1" applyBorder="1"/>
    <xf numFmtId="0" fontId="5" fillId="4" borderId="15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4" fillId="0" borderId="17" xfId="0" applyFont="1" applyBorder="1"/>
    <xf numFmtId="0" fontId="0" fillId="0" borderId="0" xfId="0" applyFont="1" applyAlignment="1"/>
    <xf numFmtId="0" fontId="4" fillId="0" borderId="24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5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13" fillId="8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S1011"/>
  <sheetViews>
    <sheetView showGridLines="0" tabSelected="1" workbookViewId="0">
      <selection activeCell="F8" sqref="F8"/>
    </sheetView>
  </sheetViews>
  <sheetFormatPr defaultColWidth="12.625" defaultRowHeight="15" customHeight="1" x14ac:dyDescent="0.2"/>
  <cols>
    <col min="1" max="1" width="4.625" style="24" customWidth="1"/>
    <col min="2" max="2" width="6.625" style="24" customWidth="1"/>
    <col min="3" max="5" width="20.625" style="24" customWidth="1"/>
    <col min="6" max="6" width="13.375" style="24" bestFit="1" customWidth="1"/>
    <col min="7" max="7" width="36.875" style="24" customWidth="1"/>
    <col min="8" max="8" width="12.875" style="24" customWidth="1"/>
    <col min="9" max="12" width="10.625" style="24" customWidth="1"/>
    <col min="13" max="15" width="20.625" style="24" customWidth="1"/>
    <col min="16" max="16" width="22.25" style="24" bestFit="1" customWidth="1"/>
    <col min="17" max="26" width="9.375" style="24" customWidth="1"/>
    <col min="27" max="16384" width="12.625" style="24"/>
  </cols>
  <sheetData>
    <row r="3" spans="2:19" ht="45" customHeight="1" x14ac:dyDescent="0.2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5" spans="2:19" ht="60" x14ac:dyDescent="0.2">
      <c r="B5" s="25" t="s">
        <v>1</v>
      </c>
      <c r="C5" s="25" t="s">
        <v>2</v>
      </c>
      <c r="D5" s="26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</row>
    <row r="6" spans="2:19" ht="51" x14ac:dyDescent="0.2">
      <c r="B6" s="31" t="s">
        <v>15</v>
      </c>
      <c r="C6" s="32"/>
      <c r="D6" s="32" t="s">
        <v>83</v>
      </c>
      <c r="E6" s="32" t="s">
        <v>82</v>
      </c>
      <c r="F6" s="32" t="s">
        <v>81</v>
      </c>
      <c r="G6" s="32" t="s">
        <v>152</v>
      </c>
      <c r="H6" s="32"/>
      <c r="I6" s="32" t="s">
        <v>123</v>
      </c>
      <c r="J6" s="33"/>
      <c r="K6" s="32" t="s">
        <v>16</v>
      </c>
      <c r="L6" s="32" t="s">
        <v>22</v>
      </c>
      <c r="M6" s="34"/>
      <c r="N6" s="34"/>
      <c r="O6" s="34" t="s">
        <v>46</v>
      </c>
      <c r="P6" s="58" t="s">
        <v>109</v>
      </c>
    </row>
    <row r="7" spans="2:19" ht="25.5" x14ac:dyDescent="0.2">
      <c r="B7" s="31" t="s">
        <v>18</v>
      </c>
      <c r="C7" s="32"/>
      <c r="D7" s="32" t="s">
        <v>88</v>
      </c>
      <c r="E7" s="35" t="s">
        <v>91</v>
      </c>
      <c r="F7" s="32" t="s">
        <v>81</v>
      </c>
      <c r="G7" s="35" t="s">
        <v>84</v>
      </c>
      <c r="H7" s="32"/>
      <c r="I7" s="32" t="s">
        <v>123</v>
      </c>
      <c r="J7" s="33"/>
      <c r="K7" s="32" t="s">
        <v>16</v>
      </c>
      <c r="L7" s="32" t="s">
        <v>22</v>
      </c>
      <c r="M7" s="32"/>
      <c r="N7" s="32"/>
      <c r="O7" s="34" t="s">
        <v>48</v>
      </c>
      <c r="P7" s="58"/>
    </row>
    <row r="8" spans="2:19" ht="51" x14ac:dyDescent="0.2">
      <c r="B8" s="31" t="s">
        <v>19</v>
      </c>
      <c r="C8" s="32"/>
      <c r="D8" s="34" t="s">
        <v>87</v>
      </c>
      <c r="E8" s="34" t="s">
        <v>86</v>
      </c>
      <c r="F8" s="32" t="s">
        <v>81</v>
      </c>
      <c r="G8" s="34" t="s">
        <v>85</v>
      </c>
      <c r="H8" s="34"/>
      <c r="I8" s="32" t="s">
        <v>123</v>
      </c>
      <c r="J8" s="33"/>
      <c r="K8" s="32" t="s">
        <v>16</v>
      </c>
      <c r="L8" s="32" t="s">
        <v>22</v>
      </c>
      <c r="M8" s="32"/>
      <c r="N8" s="32"/>
      <c r="O8" s="34" t="s">
        <v>50</v>
      </c>
      <c r="P8" s="58"/>
      <c r="R8" s="24" t="s">
        <v>16</v>
      </c>
      <c r="S8" s="24" t="s">
        <v>22</v>
      </c>
    </row>
    <row r="9" spans="2:19" ht="38.25" x14ac:dyDescent="0.2">
      <c r="B9" s="31" t="s">
        <v>20</v>
      </c>
      <c r="C9" s="32"/>
      <c r="D9" s="32" t="s">
        <v>90</v>
      </c>
      <c r="E9" s="32" t="s">
        <v>89</v>
      </c>
      <c r="F9" s="32" t="s">
        <v>92</v>
      </c>
      <c r="G9" s="32" t="s">
        <v>153</v>
      </c>
      <c r="H9" s="32"/>
      <c r="I9" s="32" t="s">
        <v>123</v>
      </c>
      <c r="J9" s="33"/>
      <c r="K9" s="32" t="s">
        <v>16</v>
      </c>
      <c r="L9" s="32" t="s">
        <v>22</v>
      </c>
      <c r="M9" s="32"/>
      <c r="N9" s="32"/>
      <c r="O9" s="32" t="s">
        <v>47</v>
      </c>
      <c r="P9" s="58"/>
      <c r="R9" s="24" t="s">
        <v>21</v>
      </c>
      <c r="S9" s="24" t="s">
        <v>17</v>
      </c>
    </row>
    <row r="10" spans="2:19" ht="51" x14ac:dyDescent="0.2">
      <c r="B10" s="31" t="s">
        <v>23</v>
      </c>
      <c r="C10" s="32"/>
      <c r="D10" s="32" t="s">
        <v>93</v>
      </c>
      <c r="E10" s="86" t="s">
        <v>94</v>
      </c>
      <c r="F10" s="32" t="s">
        <v>92</v>
      </c>
      <c r="G10" s="32" t="s">
        <v>154</v>
      </c>
      <c r="H10" s="32"/>
      <c r="I10" s="32" t="s">
        <v>123</v>
      </c>
      <c r="J10" s="33"/>
      <c r="K10" s="32" t="s">
        <v>34</v>
      </c>
      <c r="L10" s="32" t="s">
        <v>22</v>
      </c>
      <c r="M10" s="32"/>
      <c r="N10" s="32"/>
      <c r="O10" s="32" t="s">
        <v>55</v>
      </c>
      <c r="P10" s="58"/>
      <c r="R10" s="24" t="s">
        <v>34</v>
      </c>
      <c r="S10" s="24" t="s">
        <v>35</v>
      </c>
    </row>
    <row r="11" spans="2:19" ht="38.25" x14ac:dyDescent="0.2">
      <c r="B11" s="31" t="s">
        <v>24</v>
      </c>
      <c r="C11" s="32"/>
      <c r="D11" s="32" t="s">
        <v>95</v>
      </c>
      <c r="E11" s="32"/>
      <c r="F11" s="32" t="s">
        <v>92</v>
      </c>
      <c r="G11" s="32" t="s">
        <v>155</v>
      </c>
      <c r="H11" s="32"/>
      <c r="I11" s="32" t="s">
        <v>123</v>
      </c>
      <c r="J11" s="33"/>
      <c r="K11" s="32" t="s">
        <v>21</v>
      </c>
      <c r="L11" s="32" t="s">
        <v>22</v>
      </c>
      <c r="M11" s="33"/>
      <c r="N11" s="36"/>
      <c r="O11" s="32" t="s">
        <v>56</v>
      </c>
      <c r="P11" s="58"/>
      <c r="S11" s="24" t="s">
        <v>36</v>
      </c>
    </row>
    <row r="12" spans="2:19" ht="38.25" x14ac:dyDescent="0.2">
      <c r="B12" s="31" t="s">
        <v>25</v>
      </c>
      <c r="C12" s="32"/>
      <c r="D12" s="32" t="s">
        <v>97</v>
      </c>
      <c r="E12" s="32" t="s">
        <v>96</v>
      </c>
      <c r="F12" s="32" t="s">
        <v>81</v>
      </c>
      <c r="G12" s="32" t="s">
        <v>156</v>
      </c>
      <c r="H12" s="32"/>
      <c r="I12" s="32" t="s">
        <v>123</v>
      </c>
      <c r="J12" s="33"/>
      <c r="K12" s="32" t="s">
        <v>21</v>
      </c>
      <c r="L12" s="32" t="s">
        <v>22</v>
      </c>
      <c r="M12" s="33"/>
      <c r="N12" s="33"/>
      <c r="O12" s="32" t="s">
        <v>49</v>
      </c>
      <c r="P12" s="58"/>
    </row>
    <row r="13" spans="2:19" ht="76.5" x14ac:dyDescent="0.2">
      <c r="B13" s="37" t="s">
        <v>26</v>
      </c>
      <c r="C13" s="38"/>
      <c r="D13" s="38" t="s">
        <v>99</v>
      </c>
      <c r="E13" s="38" t="s">
        <v>98</v>
      </c>
      <c r="F13" s="38" t="s">
        <v>81</v>
      </c>
      <c r="G13" s="38" t="s">
        <v>157</v>
      </c>
      <c r="H13" s="38"/>
      <c r="I13" s="38" t="s">
        <v>123</v>
      </c>
      <c r="J13" s="39"/>
      <c r="K13" s="38" t="s">
        <v>16</v>
      </c>
      <c r="L13" s="38" t="s">
        <v>22</v>
      </c>
      <c r="M13" s="39"/>
      <c r="N13" s="39"/>
      <c r="O13" s="38" t="s">
        <v>51</v>
      </c>
      <c r="P13" s="57" t="s">
        <v>108</v>
      </c>
    </row>
    <row r="14" spans="2:19" ht="51" x14ac:dyDescent="0.2">
      <c r="B14" s="37" t="s">
        <v>27</v>
      </c>
      <c r="C14" s="38"/>
      <c r="D14" s="38" t="s">
        <v>101</v>
      </c>
      <c r="E14" s="38" t="s">
        <v>100</v>
      </c>
      <c r="F14" s="38" t="s">
        <v>122</v>
      </c>
      <c r="G14" s="38" t="s">
        <v>158</v>
      </c>
      <c r="H14" s="38"/>
      <c r="I14" s="38" t="s">
        <v>123</v>
      </c>
      <c r="J14" s="39"/>
      <c r="K14" s="38" t="s">
        <v>16</v>
      </c>
      <c r="L14" s="38" t="s">
        <v>22</v>
      </c>
      <c r="M14" s="38"/>
      <c r="N14" s="38"/>
      <c r="O14" s="39" t="s">
        <v>53</v>
      </c>
      <c r="P14" s="57"/>
    </row>
    <row r="15" spans="2:19" ht="51" x14ac:dyDescent="0.2">
      <c r="B15" s="37" t="s">
        <v>28</v>
      </c>
      <c r="C15" s="38"/>
      <c r="D15" s="38" t="s">
        <v>103</v>
      </c>
      <c r="E15" s="38" t="s">
        <v>102</v>
      </c>
      <c r="F15" s="38" t="s">
        <v>81</v>
      </c>
      <c r="G15" s="38" t="s">
        <v>159</v>
      </c>
      <c r="H15" s="38"/>
      <c r="I15" s="38" t="s">
        <v>123</v>
      </c>
      <c r="J15" s="39"/>
      <c r="K15" s="38" t="s">
        <v>21</v>
      </c>
      <c r="L15" s="38" t="s">
        <v>22</v>
      </c>
      <c r="M15" s="38"/>
      <c r="N15" s="38"/>
      <c r="O15" s="38" t="s">
        <v>52</v>
      </c>
      <c r="P15" s="57"/>
    </row>
    <row r="16" spans="2:19" ht="89.25" x14ac:dyDescent="0.2">
      <c r="B16" s="37" t="s">
        <v>29</v>
      </c>
      <c r="C16" s="38"/>
      <c r="D16" s="38" t="s">
        <v>106</v>
      </c>
      <c r="E16" s="38" t="s">
        <v>105</v>
      </c>
      <c r="F16" s="38" t="s">
        <v>81</v>
      </c>
      <c r="G16" s="38" t="s">
        <v>104</v>
      </c>
      <c r="H16" s="38"/>
      <c r="I16" s="38" t="s">
        <v>123</v>
      </c>
      <c r="J16" s="39"/>
      <c r="K16" s="38" t="s">
        <v>21</v>
      </c>
      <c r="L16" s="38" t="s">
        <v>22</v>
      </c>
      <c r="M16" s="38"/>
      <c r="N16" s="38"/>
      <c r="O16" s="38" t="s">
        <v>54</v>
      </c>
      <c r="P16" s="57"/>
    </row>
    <row r="17" spans="2:16" ht="63.75" x14ac:dyDescent="0.2">
      <c r="B17" s="40" t="s">
        <v>30</v>
      </c>
      <c r="C17" s="41"/>
      <c r="D17" s="41" t="s">
        <v>114</v>
      </c>
      <c r="E17" s="41" t="s">
        <v>115</v>
      </c>
      <c r="F17" s="41" t="s">
        <v>113</v>
      </c>
      <c r="G17" s="41" t="s">
        <v>160</v>
      </c>
      <c r="H17" s="41"/>
      <c r="I17" s="41" t="s">
        <v>123</v>
      </c>
      <c r="J17" s="42"/>
      <c r="K17" s="41" t="s">
        <v>16</v>
      </c>
      <c r="L17" s="41" t="s">
        <v>22</v>
      </c>
      <c r="M17" s="41"/>
      <c r="N17" s="41"/>
      <c r="O17" s="41" t="s">
        <v>57</v>
      </c>
      <c r="P17" s="56" t="s">
        <v>107</v>
      </c>
    </row>
    <row r="18" spans="2:16" ht="51" x14ac:dyDescent="0.2">
      <c r="B18" s="40" t="s">
        <v>31</v>
      </c>
      <c r="C18" s="41"/>
      <c r="D18" s="41" t="s">
        <v>116</v>
      </c>
      <c r="E18" s="41" t="s">
        <v>117</v>
      </c>
      <c r="F18" s="41" t="s">
        <v>113</v>
      </c>
      <c r="G18" s="41" t="s">
        <v>161</v>
      </c>
      <c r="H18" s="41"/>
      <c r="I18" s="41" t="s">
        <v>123</v>
      </c>
      <c r="J18" s="42"/>
      <c r="K18" s="41" t="s">
        <v>21</v>
      </c>
      <c r="L18" s="41" t="s">
        <v>22</v>
      </c>
      <c r="M18" s="41"/>
      <c r="N18" s="41"/>
      <c r="O18" s="41" t="s">
        <v>58</v>
      </c>
      <c r="P18" s="56"/>
    </row>
    <row r="19" spans="2:16" ht="51" x14ac:dyDescent="0.2">
      <c r="B19" s="40" t="s">
        <v>32</v>
      </c>
      <c r="C19" s="41"/>
      <c r="D19" s="41" t="s">
        <v>118</v>
      </c>
      <c r="E19" s="41" t="s">
        <v>119</v>
      </c>
      <c r="F19" s="41" t="s">
        <v>113</v>
      </c>
      <c r="G19" s="41" t="s">
        <v>162</v>
      </c>
      <c r="H19" s="41"/>
      <c r="I19" s="41" t="s">
        <v>123</v>
      </c>
      <c r="J19" s="42"/>
      <c r="K19" s="41" t="s">
        <v>21</v>
      </c>
      <c r="L19" s="41" t="s">
        <v>22</v>
      </c>
      <c r="M19" s="41"/>
      <c r="N19" s="41"/>
      <c r="O19" s="41" t="s">
        <v>59</v>
      </c>
      <c r="P19" s="56"/>
    </row>
    <row r="20" spans="2:16" ht="63.75" x14ac:dyDescent="0.2">
      <c r="B20" s="40" t="s">
        <v>33</v>
      </c>
      <c r="C20" s="41"/>
      <c r="D20" s="41" t="s">
        <v>120</v>
      </c>
      <c r="E20" s="41" t="s">
        <v>121</v>
      </c>
      <c r="F20" s="41" t="s">
        <v>113</v>
      </c>
      <c r="G20" s="41" t="s">
        <v>163</v>
      </c>
      <c r="H20" s="41"/>
      <c r="I20" s="41" t="s">
        <v>123</v>
      </c>
      <c r="J20" s="42"/>
      <c r="K20" s="41" t="s">
        <v>21</v>
      </c>
      <c r="L20" s="41" t="s">
        <v>22</v>
      </c>
      <c r="M20" s="41"/>
      <c r="N20" s="41"/>
      <c r="O20" s="41" t="s">
        <v>60</v>
      </c>
      <c r="P20" s="56"/>
    </row>
    <row r="21" spans="2:16" ht="63.75" x14ac:dyDescent="0.2">
      <c r="B21" s="29" t="s">
        <v>67</v>
      </c>
      <c r="C21" s="27"/>
      <c r="D21" s="27" t="s">
        <v>126</v>
      </c>
      <c r="E21" s="27" t="s">
        <v>127</v>
      </c>
      <c r="F21" s="27" t="s">
        <v>125</v>
      </c>
      <c r="G21" s="27" t="s">
        <v>124</v>
      </c>
      <c r="H21" s="27"/>
      <c r="I21" s="27" t="s">
        <v>123</v>
      </c>
      <c r="J21" s="28"/>
      <c r="K21" s="27" t="s">
        <v>34</v>
      </c>
      <c r="L21" s="27" t="s">
        <v>22</v>
      </c>
      <c r="M21" s="27"/>
      <c r="N21" s="27"/>
      <c r="O21" s="27" t="s">
        <v>61</v>
      </c>
    </row>
    <row r="22" spans="2:16" ht="38.25" x14ac:dyDescent="0.2">
      <c r="B22" s="43" t="s">
        <v>68</v>
      </c>
      <c r="C22" s="44"/>
      <c r="D22" s="44" t="s">
        <v>129</v>
      </c>
      <c r="E22" s="44"/>
      <c r="F22" s="44" t="s">
        <v>125</v>
      </c>
      <c r="G22" s="44" t="s">
        <v>128</v>
      </c>
      <c r="H22" s="44"/>
      <c r="I22" s="44" t="s">
        <v>123</v>
      </c>
      <c r="J22" s="45"/>
      <c r="K22" s="44" t="s">
        <v>16</v>
      </c>
      <c r="L22" s="44" t="s">
        <v>22</v>
      </c>
      <c r="M22" s="44"/>
      <c r="N22" s="44"/>
      <c r="O22" s="44" t="s">
        <v>62</v>
      </c>
      <c r="P22" s="59" t="s">
        <v>110</v>
      </c>
    </row>
    <row r="23" spans="2:16" ht="38.25" x14ac:dyDescent="0.2">
      <c r="B23" s="43" t="s">
        <v>69</v>
      </c>
      <c r="C23" s="44"/>
      <c r="D23" s="44" t="s">
        <v>131</v>
      </c>
      <c r="E23" s="44" t="s">
        <v>132</v>
      </c>
      <c r="F23" s="44" t="s">
        <v>125</v>
      </c>
      <c r="G23" s="44" t="s">
        <v>130</v>
      </c>
      <c r="H23" s="44"/>
      <c r="I23" s="44" t="s">
        <v>123</v>
      </c>
      <c r="J23" s="45"/>
      <c r="K23" s="44" t="s">
        <v>34</v>
      </c>
      <c r="L23" s="44" t="s">
        <v>22</v>
      </c>
      <c r="M23" s="44"/>
      <c r="N23" s="44"/>
      <c r="O23" s="44" t="s">
        <v>63</v>
      </c>
      <c r="P23" s="59"/>
    </row>
    <row r="24" spans="2:16" ht="51" x14ac:dyDescent="0.2">
      <c r="B24" s="43" t="s">
        <v>70</v>
      </c>
      <c r="C24" s="44"/>
      <c r="D24" s="44" t="s">
        <v>134</v>
      </c>
      <c r="E24" s="44" t="s">
        <v>135</v>
      </c>
      <c r="F24" s="44" t="s">
        <v>125</v>
      </c>
      <c r="G24" s="44" t="s">
        <v>133</v>
      </c>
      <c r="H24" s="44"/>
      <c r="I24" s="44" t="s">
        <v>123</v>
      </c>
      <c r="J24" s="45"/>
      <c r="K24" s="44" t="s">
        <v>16</v>
      </c>
      <c r="L24" s="44" t="s">
        <v>22</v>
      </c>
      <c r="M24" s="44"/>
      <c r="N24" s="44"/>
      <c r="O24" s="44" t="s">
        <v>64</v>
      </c>
      <c r="P24" s="59"/>
    </row>
    <row r="25" spans="2:16" ht="38.25" x14ac:dyDescent="0.2">
      <c r="B25" s="43" t="s">
        <v>71</v>
      </c>
      <c r="C25" s="44"/>
      <c r="D25" s="44" t="s">
        <v>137</v>
      </c>
      <c r="E25" s="44" t="s">
        <v>141</v>
      </c>
      <c r="F25" s="44" t="s">
        <v>125</v>
      </c>
      <c r="G25" s="44" t="s">
        <v>136</v>
      </c>
      <c r="H25" s="44"/>
      <c r="I25" s="44" t="s">
        <v>123</v>
      </c>
      <c r="J25" s="45"/>
      <c r="K25" s="44" t="s">
        <v>21</v>
      </c>
      <c r="L25" s="44" t="s">
        <v>22</v>
      </c>
      <c r="M25" s="44"/>
      <c r="N25" s="44"/>
      <c r="O25" s="44" t="s">
        <v>65</v>
      </c>
      <c r="P25" s="59"/>
    </row>
    <row r="26" spans="2:16" ht="63.75" x14ac:dyDescent="0.2">
      <c r="B26" s="43" t="s">
        <v>72</v>
      </c>
      <c r="C26" s="44"/>
      <c r="D26" s="44" t="s">
        <v>139</v>
      </c>
      <c r="E26" s="44" t="s">
        <v>140</v>
      </c>
      <c r="F26" s="44" t="s">
        <v>125</v>
      </c>
      <c r="G26" s="44" t="s">
        <v>138</v>
      </c>
      <c r="H26" s="44"/>
      <c r="I26" s="44" t="s">
        <v>123</v>
      </c>
      <c r="J26" s="45"/>
      <c r="K26" s="44" t="s">
        <v>21</v>
      </c>
      <c r="L26" s="44" t="s">
        <v>22</v>
      </c>
      <c r="M26" s="44"/>
      <c r="N26" s="44"/>
      <c r="O26" s="44" t="s">
        <v>66</v>
      </c>
      <c r="P26" s="59"/>
    </row>
    <row r="27" spans="2:16" ht="51" x14ac:dyDescent="0.2">
      <c r="B27" s="46" t="s">
        <v>73</v>
      </c>
      <c r="C27" s="47"/>
      <c r="D27" s="47" t="s">
        <v>143</v>
      </c>
      <c r="E27" s="47" t="s">
        <v>144</v>
      </c>
      <c r="F27" s="47" t="s">
        <v>125</v>
      </c>
      <c r="G27" s="47" t="s">
        <v>142</v>
      </c>
      <c r="H27" s="47"/>
      <c r="I27" s="47" t="s">
        <v>123</v>
      </c>
      <c r="J27" s="48"/>
      <c r="K27" s="47" t="s">
        <v>16</v>
      </c>
      <c r="L27" s="47" t="s">
        <v>22</v>
      </c>
      <c r="M27" s="47"/>
      <c r="N27" s="47"/>
      <c r="O27" s="47" t="s">
        <v>77</v>
      </c>
      <c r="P27" s="52" t="s">
        <v>111</v>
      </c>
    </row>
    <row r="28" spans="2:16" ht="51" x14ac:dyDescent="0.2">
      <c r="B28" s="46" t="s">
        <v>74</v>
      </c>
      <c r="C28" s="47"/>
      <c r="D28" s="47" t="s">
        <v>146</v>
      </c>
      <c r="E28" s="47" t="s">
        <v>147</v>
      </c>
      <c r="F28" s="47" t="s">
        <v>113</v>
      </c>
      <c r="G28" s="47" t="s">
        <v>145</v>
      </c>
      <c r="H28" s="47"/>
      <c r="I28" s="47" t="s">
        <v>123</v>
      </c>
      <c r="J28" s="48"/>
      <c r="K28" s="47" t="s">
        <v>21</v>
      </c>
      <c r="L28" s="47" t="s">
        <v>22</v>
      </c>
      <c r="M28" s="47"/>
      <c r="N28" s="47"/>
      <c r="O28" s="47" t="s">
        <v>78</v>
      </c>
      <c r="P28" s="52"/>
    </row>
    <row r="29" spans="2:16" ht="63.75" x14ac:dyDescent="0.2">
      <c r="B29" s="49" t="s">
        <v>75</v>
      </c>
      <c r="C29" s="50"/>
      <c r="D29" s="50" t="s">
        <v>150</v>
      </c>
      <c r="E29" s="50" t="s">
        <v>149</v>
      </c>
      <c r="F29" s="50" t="s">
        <v>81</v>
      </c>
      <c r="G29" s="50" t="s">
        <v>148</v>
      </c>
      <c r="H29" s="50"/>
      <c r="I29" s="50" t="s">
        <v>123</v>
      </c>
      <c r="J29" s="51"/>
      <c r="K29" s="50" t="s">
        <v>21</v>
      </c>
      <c r="L29" s="50" t="s">
        <v>22</v>
      </c>
      <c r="M29" s="50"/>
      <c r="N29" s="50"/>
      <c r="O29" s="50" t="s">
        <v>79</v>
      </c>
      <c r="P29" s="53" t="s">
        <v>112</v>
      </c>
    </row>
    <row r="30" spans="2:16" ht="63.75" x14ac:dyDescent="0.2">
      <c r="B30" s="49" t="s">
        <v>76</v>
      </c>
      <c r="C30" s="50"/>
      <c r="D30" s="50" t="s">
        <v>150</v>
      </c>
      <c r="E30" s="50" t="s">
        <v>149</v>
      </c>
      <c r="F30" s="50" t="s">
        <v>81</v>
      </c>
      <c r="G30" s="50" t="s">
        <v>151</v>
      </c>
      <c r="H30" s="50"/>
      <c r="I30" s="50" t="s">
        <v>123</v>
      </c>
      <c r="J30" s="51"/>
      <c r="K30" s="50" t="s">
        <v>21</v>
      </c>
      <c r="L30" s="50" t="s">
        <v>22</v>
      </c>
      <c r="M30" s="50"/>
      <c r="N30" s="50"/>
      <c r="O30" s="50" t="s">
        <v>80</v>
      </c>
      <c r="P30" s="53"/>
    </row>
    <row r="31" spans="2:16" ht="19.5" customHeight="1" x14ac:dyDescent="0.2"/>
    <row r="32" spans="2:16" ht="19.5" customHeight="1" x14ac:dyDescent="0.2"/>
    <row r="33" spans="11:11" ht="19.5" customHeight="1" x14ac:dyDescent="0.2"/>
    <row r="34" spans="11:11" ht="19.5" customHeight="1" x14ac:dyDescent="0.2"/>
    <row r="35" spans="11:11" ht="19.5" customHeight="1" x14ac:dyDescent="0.2">
      <c r="K35" s="30"/>
    </row>
    <row r="36" spans="11:11" ht="19.5" customHeight="1" x14ac:dyDescent="0.2">
      <c r="K36" s="30"/>
    </row>
    <row r="37" spans="11:11" ht="19.5" customHeight="1" x14ac:dyDescent="0.2"/>
    <row r="38" spans="11:11" ht="19.5" customHeight="1" x14ac:dyDescent="0.2"/>
    <row r="39" spans="11:11" ht="19.5" customHeight="1" x14ac:dyDescent="0.2"/>
    <row r="40" spans="11:11" ht="19.5" customHeight="1" x14ac:dyDescent="0.2"/>
    <row r="41" spans="11:11" ht="19.5" customHeight="1" x14ac:dyDescent="0.2"/>
    <row r="42" spans="11:11" ht="19.5" customHeight="1" x14ac:dyDescent="0.2"/>
    <row r="43" spans="11:11" ht="19.5" customHeight="1" x14ac:dyDescent="0.2"/>
    <row r="44" spans="11:11" ht="19.5" customHeight="1" x14ac:dyDescent="0.2"/>
    <row r="45" spans="11:11" ht="19.5" customHeight="1" x14ac:dyDescent="0.2"/>
    <row r="46" spans="11:11" ht="15.75" customHeight="1" x14ac:dyDescent="0.2"/>
    <row r="47" spans="11:11" ht="15.75" customHeight="1" x14ac:dyDescent="0.2"/>
    <row r="48" spans="1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mergeCells count="7">
    <mergeCell ref="P27:P28"/>
    <mergeCell ref="P29:P30"/>
    <mergeCell ref="B3:O3"/>
    <mergeCell ref="P17:P20"/>
    <mergeCell ref="P13:P16"/>
    <mergeCell ref="P6:P12"/>
    <mergeCell ref="P22:P26"/>
  </mergeCells>
  <phoneticPr fontId="15" type="noConversion"/>
  <dataValidations count="2">
    <dataValidation type="list" allowBlank="1" showErrorMessage="1" sqref="L6:L30" xr:uid="{00000000-0002-0000-0000-000000000000}">
      <formula1>$S$8:$S$11</formula1>
    </dataValidation>
    <dataValidation type="list" allowBlank="1" showErrorMessage="1" sqref="K6:K30" xr:uid="{00000000-0002-0000-0000-000001000000}">
      <formula1>$R$8:$R$10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>
      <selection activeCell="C10" sqref="C10"/>
    </sheetView>
  </sheetViews>
  <sheetFormatPr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74" t="s">
        <v>37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77" t="s">
        <v>38</v>
      </c>
      <c r="F9" s="76"/>
      <c r="G9" s="12"/>
      <c r="H9" s="77" t="s">
        <v>11</v>
      </c>
      <c r="I9" s="76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78" t="str">
        <f>VLOOKUP(C10,'Formato descripción HU'!B6:O30,5,0)</f>
        <v>Gerente</v>
      </c>
      <c r="F10" s="76"/>
      <c r="G10" s="17"/>
      <c r="H10" s="78" t="str">
        <f>VLOOKUP(C10,'Formato descripción HU'!B6:O30,11,0)</f>
        <v>No iniciado</v>
      </c>
      <c r="I10" s="76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39</v>
      </c>
      <c r="D12" s="16"/>
      <c r="E12" s="77" t="s">
        <v>10</v>
      </c>
      <c r="F12" s="76"/>
      <c r="G12" s="17"/>
      <c r="H12" s="77" t="s">
        <v>40</v>
      </c>
      <c r="I12" s="76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20" t="str">
        <f>VLOOKUP('Historia de Usuario'!C10,'Formato descripción HU'!B6:O30,8,0)</f>
        <v>2h</v>
      </c>
      <c r="D13" s="16"/>
      <c r="E13" s="78" t="str">
        <f>VLOOKUP(C10,'Formato descripción HU'!B6:O30,10,0)</f>
        <v>Alta</v>
      </c>
      <c r="F13" s="76"/>
      <c r="G13" s="17"/>
      <c r="H13" s="78">
        <f>VLOOKUP(C10,'Formato descripción HU'!B6:O30,7,0)</f>
        <v>0</v>
      </c>
      <c r="I13" s="76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60" t="s">
        <v>41</v>
      </c>
      <c r="D15" s="79" t="str">
        <f>VLOOKUP(C10,'Formato descripción HU'!B6:O30,3,0)</f>
        <v>Gestionar las cuentas del sistema</v>
      </c>
      <c r="E15" s="64"/>
      <c r="F15" s="13"/>
      <c r="G15" s="60" t="s">
        <v>42</v>
      </c>
      <c r="H15" s="79" t="str">
        <f>VLOOKUP(C10,'Formato descripción HU'!B6:O30,4,0)</f>
        <v>Registrar una cuenta de usuario en la aplicación</v>
      </c>
      <c r="I15" s="71"/>
      <c r="J15" s="64"/>
      <c r="K15" s="13"/>
      <c r="L15" s="60" t="s">
        <v>43</v>
      </c>
      <c r="M15" s="70" t="str">
        <f>VLOOKUP(C10,'Formato descripción HU'!B6:O30,6,0)</f>
        <v>El sistema debera permitir la creacion de usuarios capaces de usar el sistema. Los usuarios seran creados por actor, quien ingresara los datos pertinentes</v>
      </c>
      <c r="N15" s="71"/>
      <c r="O15" s="64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61"/>
      <c r="D16" s="68"/>
      <c r="E16" s="69"/>
      <c r="F16" s="13"/>
      <c r="G16" s="61"/>
      <c r="H16" s="68"/>
      <c r="I16" s="72"/>
      <c r="J16" s="69"/>
      <c r="K16" s="13"/>
      <c r="L16" s="61"/>
      <c r="M16" s="68"/>
      <c r="N16" s="72"/>
      <c r="O16" s="69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62"/>
      <c r="D17" s="65"/>
      <c r="E17" s="66"/>
      <c r="F17" s="13"/>
      <c r="G17" s="62"/>
      <c r="H17" s="65"/>
      <c r="I17" s="73"/>
      <c r="J17" s="66"/>
      <c r="K17" s="13"/>
      <c r="L17" s="62"/>
      <c r="M17" s="65"/>
      <c r="N17" s="73"/>
      <c r="O17" s="66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63" t="s">
        <v>44</v>
      </c>
      <c r="D19" s="64"/>
      <c r="E19" s="80" t="str">
        <f>VLOOKUP(C10,'Formato descripción HU'!B6:O30,14,0)</f>
        <v>Crear Usuario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14"/>
      <c r="Q19" s="1"/>
    </row>
    <row r="20" spans="1:26" ht="19.5" customHeight="1" x14ac:dyDescent="0.2">
      <c r="B20" s="10"/>
      <c r="C20" s="65"/>
      <c r="D20" s="66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5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67" t="s">
        <v>45</v>
      </c>
      <c r="D22" s="64"/>
      <c r="E22" s="70">
        <f>VLOOKUP(C10,'Formato descripción HU'!B6:O30,12,0)</f>
        <v>0</v>
      </c>
      <c r="F22" s="71"/>
      <c r="G22" s="71"/>
      <c r="H22" s="64"/>
      <c r="I22" s="13"/>
      <c r="J22" s="67" t="s">
        <v>13</v>
      </c>
      <c r="K22" s="64"/>
      <c r="L22" s="70">
        <f>VLOOKUP(C10,'Formato descripción HU'!B6:O30,13,0)</f>
        <v>0</v>
      </c>
      <c r="M22" s="71"/>
      <c r="N22" s="71"/>
      <c r="O22" s="64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68"/>
      <c r="D23" s="69"/>
      <c r="E23" s="68"/>
      <c r="F23" s="72"/>
      <c r="G23" s="72"/>
      <c r="H23" s="69"/>
      <c r="I23" s="13"/>
      <c r="J23" s="68"/>
      <c r="K23" s="69"/>
      <c r="L23" s="68"/>
      <c r="M23" s="72"/>
      <c r="N23" s="72"/>
      <c r="O23" s="69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65"/>
      <c r="D24" s="66"/>
      <c r="E24" s="65"/>
      <c r="F24" s="73"/>
      <c r="G24" s="73"/>
      <c r="H24" s="66"/>
      <c r="I24" s="13"/>
      <c r="J24" s="65"/>
      <c r="K24" s="66"/>
      <c r="L24" s="65"/>
      <c r="M24" s="73"/>
      <c r="N24" s="73"/>
      <c r="O24" s="66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HU'!$B$6:$B$30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David Muñoz</cp:lastModifiedBy>
  <dcterms:created xsi:type="dcterms:W3CDTF">2019-10-21T15:37:14Z</dcterms:created>
  <dcterms:modified xsi:type="dcterms:W3CDTF">2021-11-18T13:30:35Z</dcterms:modified>
</cp:coreProperties>
</file>