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2\"/>
    </mc:Choice>
  </mc:AlternateContent>
  <xr:revisionPtr revIDLastSave="0" documentId="13_ncr:9_{CEFFA521-6807-41E9-8AAE-F05A285D6F92}" xr6:coauthVersionLast="47" xr6:coauthVersionMax="47" xr10:uidLastSave="{00000000-0000-0000-0000-000000000000}"/>
  <bookViews>
    <workbookView xWindow="-120" yWindow="-120" windowWidth="23280" windowHeight="15000" tabRatio="737" xr2:uid="{D4CDBA92-A5C5-4411-9C50-6EDE35998E29}"/>
  </bookViews>
  <sheets>
    <sheet name="P2.1- Avaliação Desempenho" sheetId="27" r:id="rId1"/>
  </sheets>
  <definedNames>
    <definedName name="_xlnm.Print_Area" localSheetId="0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3" i="27" l="1"/>
  <c r="Q50" i="27"/>
  <c r="Q49" i="27"/>
  <c r="Q46" i="27"/>
  <c r="Q42" i="27"/>
  <c r="Q41" i="27"/>
  <c r="Q36" i="27"/>
  <c r="E74" i="27"/>
  <c r="E73" i="27"/>
  <c r="Q35" i="27"/>
  <c r="Q34" i="27"/>
  <c r="Q32" i="27"/>
  <c r="Q30" i="27"/>
  <c r="Q29" i="27"/>
  <c r="Q16" i="27"/>
  <c r="Q19" i="27"/>
  <c r="Q14" i="27"/>
  <c r="Q13" i="27"/>
  <c r="E105" i="27"/>
  <c r="E95" i="27"/>
  <c r="Q44" i="27"/>
  <c r="E87" i="27"/>
  <c r="Q43" i="27"/>
  <c r="E83" i="27"/>
  <c r="E77" i="27"/>
  <c r="Q39" i="27"/>
  <c r="E70" i="27"/>
  <c r="Q45" i="27"/>
  <c r="E69" i="27"/>
  <c r="E68" i="27"/>
  <c r="E67" i="27"/>
  <c r="E66" i="27"/>
  <c r="E65" i="27"/>
  <c r="E64" i="27"/>
  <c r="E63" i="27"/>
  <c r="Q33" i="27"/>
  <c r="E59" i="27"/>
  <c r="E58" i="27"/>
  <c r="E57" i="27"/>
  <c r="Q18" i="27"/>
  <c r="E56" i="27"/>
  <c r="Q37" i="27"/>
  <c r="E55" i="27"/>
  <c r="Q27" i="27"/>
  <c r="E53" i="27"/>
  <c r="Q28" i="27"/>
  <c r="E52" i="27"/>
  <c r="E49" i="27"/>
  <c r="Q25" i="27"/>
  <c r="E48" i="27"/>
  <c r="Q24" i="27"/>
  <c r="E47" i="27"/>
  <c r="Q23" i="27"/>
  <c r="E46" i="27"/>
  <c r="Q22" i="27"/>
  <c r="E44" i="27"/>
  <c r="Q21" i="27"/>
  <c r="E41" i="27"/>
  <c r="Q20" i="27"/>
  <c r="E40" i="27"/>
  <c r="E39" i="27"/>
  <c r="E38" i="27"/>
  <c r="E37" i="27"/>
  <c r="E36" i="27"/>
  <c r="Q48" i="27"/>
  <c r="E35" i="27"/>
  <c r="E34" i="27"/>
  <c r="E32" i="27"/>
  <c r="Q52" i="27"/>
  <c r="E31" i="27"/>
  <c r="Q40" i="27"/>
  <c r="E29" i="27"/>
  <c r="E28" i="27"/>
  <c r="Q31" i="27"/>
  <c r="E27" i="27"/>
  <c r="E25" i="27"/>
  <c r="Q26" i="27"/>
  <c r="E23" i="27"/>
  <c r="Q17" i="27"/>
  <c r="E22" i="27"/>
  <c r="E11" i="27"/>
  <c r="D112" i="27"/>
  <c r="E21" i="27"/>
  <c r="Q15" i="27"/>
  <c r="E20" i="27"/>
  <c r="E19" i="27"/>
  <c r="E18" i="27"/>
  <c r="Q38" i="27"/>
</calcChain>
</file>

<file path=xl/sharedStrings.xml><?xml version="1.0" encoding="utf-8"?>
<sst xmlns="http://schemas.openxmlformats.org/spreadsheetml/2006/main" count="220" uniqueCount="177">
  <si>
    <t>Meta</t>
  </si>
  <si>
    <t>RELATÓRIO DE MONITORIZAÇÃO</t>
  </si>
  <si>
    <t>Processo</t>
  </si>
  <si>
    <t>Objectivo</t>
  </si>
  <si>
    <t>Comentários:</t>
  </si>
  <si>
    <t>_______________________            __________ / __________ / __________</t>
  </si>
  <si>
    <t>Meta (%)</t>
  </si>
  <si>
    <t>Indicador: Índice de Avaliação de Desempenho</t>
  </si>
  <si>
    <t>Avaliação de Desempenho</t>
  </si>
  <si>
    <t>Paulo Paiva</t>
  </si>
  <si>
    <t>Serafim Rocha</t>
  </si>
  <si>
    <t>Andreia Pinto</t>
  </si>
  <si>
    <t>Raquel Ferreira</t>
  </si>
  <si>
    <t>Cristina Pedrosa</t>
  </si>
  <si>
    <t>Andréa Valente</t>
  </si>
  <si>
    <t>Mafalda Almeida</t>
  </si>
  <si>
    <t>Paula Almeida</t>
  </si>
  <si>
    <t>CATEGORIA</t>
  </si>
  <si>
    <t>AVALIAÇÃO</t>
  </si>
  <si>
    <t>NOME</t>
  </si>
  <si>
    <t>MÉDIA</t>
  </si>
  <si>
    <t>Nadador Salvador</t>
  </si>
  <si>
    <t>Honório Castro</t>
  </si>
  <si>
    <t>Veterinário</t>
  </si>
  <si>
    <t>Kátia Basto</t>
  </si>
  <si>
    <t>Mónica Pinto</t>
  </si>
  <si>
    <t>Pedro Nunes</t>
  </si>
  <si>
    <t>Tratador de Animais</t>
  </si>
  <si>
    <t>Educador Ambiental</t>
  </si>
  <si>
    <t>Operador de Higiene e Limpeza</t>
  </si>
  <si>
    <t>Auxiliar Serviços Gerais</t>
  </si>
  <si>
    <t>Domingos Silva</t>
  </si>
  <si>
    <t>Helder Valente</t>
  </si>
  <si>
    <t>Arlindo Silva</t>
  </si>
  <si>
    <t>Elsa Lourenço</t>
  </si>
  <si>
    <t>Mariana Araújo</t>
  </si>
  <si>
    <t>Priscila Gomes</t>
  </si>
  <si>
    <t>Rosa Ribeiro</t>
  </si>
  <si>
    <t>Filipe Silva</t>
  </si>
  <si>
    <t>Belmira Mendes</t>
  </si>
  <si>
    <t>Rosa Santos</t>
  </si>
  <si>
    <t>Fátima Almeida</t>
  </si>
  <si>
    <t>António Carvalho</t>
  </si>
  <si>
    <t>Andreia Fontes</t>
  </si>
  <si>
    <t>Clotilde Bastos</t>
  </si>
  <si>
    <t>Vânia Alves</t>
  </si>
  <si>
    <t>Fátima Pais</t>
  </si>
  <si>
    <t>Helena Pinto</t>
  </si>
  <si>
    <t>Eugénia Almeida</t>
  </si>
  <si>
    <t>Cidalina Pinto</t>
  </si>
  <si>
    <t>Isolina Silva</t>
  </si>
  <si>
    <t>Dir. Parque Zoológico</t>
  </si>
  <si>
    <t>Salomé Tavares</t>
  </si>
  <si>
    <t>Jorge Amorim</t>
  </si>
  <si>
    <t>José Válega</t>
  </si>
  <si>
    <t>Dir. Equip. Desportivos</t>
  </si>
  <si>
    <t>Paulo Jesus</t>
  </si>
  <si>
    <t>Alcina Costa</t>
  </si>
  <si>
    <t>José Porfírio</t>
  </si>
  <si>
    <t>Mª do Carmo</t>
  </si>
  <si>
    <t>Mª do Céu</t>
  </si>
  <si>
    <t>Mª Cristina Pinho</t>
  </si>
  <si>
    <t>≥ 76%</t>
  </si>
  <si>
    <t>Vânia Costa</t>
  </si>
  <si>
    <t>P2- Gestão de Recursos Humanos</t>
  </si>
  <si>
    <t>Produção Animal</t>
  </si>
  <si>
    <t>Meta cumprida.</t>
  </si>
  <si>
    <t>IQ.1.0.15/02</t>
  </si>
  <si>
    <t>Marco Costa</t>
  </si>
  <si>
    <t>Gonçalo Canelas</t>
  </si>
  <si>
    <t>Paula Ferreira</t>
  </si>
  <si>
    <t>Rui Silva</t>
  </si>
  <si>
    <t>Joana Teixeira</t>
  </si>
  <si>
    <t>Dir. Financeiro</t>
  </si>
  <si>
    <t>Téc. Manutenção</t>
  </si>
  <si>
    <t xml:space="preserve">Téc. Produção </t>
  </si>
  <si>
    <t>Dir. Eventos</t>
  </si>
  <si>
    <t>Márcia Brito</t>
  </si>
  <si>
    <t>Dir. Europarque</t>
  </si>
  <si>
    <t>Téc. RH</t>
  </si>
  <si>
    <t>Humberto Teixeira</t>
  </si>
  <si>
    <t>Téc. Audiovisuais</t>
  </si>
  <si>
    <t xml:space="preserve">Supervisor </t>
  </si>
  <si>
    <t>Marlene Martins</t>
  </si>
  <si>
    <t>Supervisor Geral</t>
  </si>
  <si>
    <t>Assistente Comercial</t>
  </si>
  <si>
    <t>Secretariado Gabinete</t>
  </si>
  <si>
    <t>Pedro Oliveira</t>
  </si>
  <si>
    <t>Ricardo Pereira</t>
  </si>
  <si>
    <t>Multimédia e Programação</t>
  </si>
  <si>
    <t>Marco Melo</t>
  </si>
  <si>
    <t>Assistente Produção</t>
  </si>
  <si>
    <t>Téc. Contrat. Pública</t>
  </si>
  <si>
    <t>Andrea Santos</t>
  </si>
  <si>
    <t>Assist. Contr. Pública</t>
  </si>
  <si>
    <t>Chefe Armazém</t>
  </si>
  <si>
    <t>Mª Luz Couto</t>
  </si>
  <si>
    <t>Operador Armazém</t>
  </si>
  <si>
    <t>Operador de Manutenção</t>
  </si>
  <si>
    <t>Angelo Madureira</t>
  </si>
  <si>
    <t xml:space="preserve">Emanuel </t>
  </si>
  <si>
    <t>Bruno Grilo</t>
  </si>
  <si>
    <t>Mário Oliveira</t>
  </si>
  <si>
    <t>Téc. Sup. Comunicação</t>
  </si>
  <si>
    <t>Téc. Sup. Manutenção</t>
  </si>
  <si>
    <t>Mónica Nascimento</t>
  </si>
  <si>
    <t>José Duarte</t>
  </si>
  <si>
    <t>Sílvia Pinto</t>
  </si>
  <si>
    <t>Sónia Batista</t>
  </si>
  <si>
    <t>Assistente Merchandising</t>
  </si>
  <si>
    <t>Elsa Alves</t>
  </si>
  <si>
    <t>André Bastos</t>
  </si>
  <si>
    <t>Gestor Comercial e Eventos</t>
  </si>
  <si>
    <t>Rui André Francisco</t>
  </si>
  <si>
    <t>Téc. Informática</t>
  </si>
  <si>
    <t>Design</t>
  </si>
  <si>
    <t>Assistente Gestor Produto</t>
  </si>
  <si>
    <t>Gestor Comercial e de Conta</t>
  </si>
  <si>
    <t>Raquel Lamarão</t>
  </si>
  <si>
    <t>Joana Silva</t>
  </si>
  <si>
    <t>Coordenação Clube</t>
  </si>
  <si>
    <t>Raquel Delgadinho</t>
  </si>
  <si>
    <t>Sérgio Correia</t>
  </si>
  <si>
    <t>Filipa Oliveira</t>
  </si>
  <si>
    <t>Os dois casos abaixo da meta, foram tratados com entrevista de apresentação das ações de melhoria a implementar.</t>
  </si>
  <si>
    <t>A média das avaliações encontra-se nos 85,5%, valor que consideramos muito bom.</t>
  </si>
  <si>
    <t>Té. Sup. Cenografia</t>
  </si>
  <si>
    <t>Cristiana Henriques</t>
  </si>
  <si>
    <t>Fábio Morgado</t>
  </si>
  <si>
    <t>Ana Cunha</t>
  </si>
  <si>
    <t>Fábio Santos</t>
  </si>
  <si>
    <t>P2.1- Elevar o nível de Avaliação</t>
  </si>
  <si>
    <t>Diana Pinheiro</t>
  </si>
  <si>
    <t>Digital Marketing</t>
  </si>
  <si>
    <t>Mariana Fernandes</t>
  </si>
  <si>
    <t>Copywriter</t>
  </si>
  <si>
    <t>Xavier Soares</t>
  </si>
  <si>
    <t>Beatriz Costa</t>
  </si>
  <si>
    <t>Andreína Pinto</t>
  </si>
  <si>
    <t>Rui Santos</t>
  </si>
  <si>
    <t>Diana Coelho</t>
  </si>
  <si>
    <t>Luís Santos</t>
  </si>
  <si>
    <t>Mª dos Anjos</t>
  </si>
  <si>
    <t>Sara Fernandes</t>
  </si>
  <si>
    <t>Álvaro Carvalhinho</t>
  </si>
  <si>
    <t>Dir. Mark e Com</t>
  </si>
  <si>
    <t>Téc.Sup. Informática</t>
  </si>
  <si>
    <t>Márcio Ferreira</t>
  </si>
  <si>
    <t>Instrutor Atividade Física</t>
  </si>
  <si>
    <t>António Rocha</t>
  </si>
  <si>
    <t>João Simões</t>
  </si>
  <si>
    <t>João Pereira</t>
  </si>
  <si>
    <t>Selma Ribeiro</t>
  </si>
  <si>
    <t>Juan Rocha</t>
  </si>
  <si>
    <t>Mariana Martins</t>
  </si>
  <si>
    <t>Sara Duarte</t>
  </si>
  <si>
    <t>Assist. Financeiro</t>
  </si>
  <si>
    <t>Direções</t>
  </si>
  <si>
    <t xml:space="preserve">Téc. </t>
  </si>
  <si>
    <t>Téc. Sup. Rec Humanos</t>
  </si>
  <si>
    <t>Téc. Sup Contabilidade</t>
  </si>
  <si>
    <t>Téc. Sup Manutenção</t>
  </si>
  <si>
    <t>Téc. Sup.Produção</t>
  </si>
  <si>
    <t>Supervisor</t>
  </si>
  <si>
    <t>Téc. Recursos Humanos</t>
  </si>
  <si>
    <t>Luís Bernardes</t>
  </si>
  <si>
    <t>Gestor de Produto</t>
  </si>
  <si>
    <t>Téc. Sup. Controlo Gestão</t>
  </si>
  <si>
    <t>Téc. Sup. Contabilidade</t>
  </si>
  <si>
    <t>Beatriz Abreu</t>
  </si>
  <si>
    <t>Téc. Natação Adaptada</t>
  </si>
  <si>
    <t>Ivo Rocha</t>
  </si>
  <si>
    <t>Iara Silva</t>
  </si>
  <si>
    <t>Téc. de Palco</t>
  </si>
  <si>
    <t>Miguel Boucinha</t>
  </si>
  <si>
    <t>75/76</t>
  </si>
  <si>
    <t>Téc.Manutenção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</si>
</sst>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10"/>
      <name val="Arial"/>
      <family val="2"/>
    </font>
    <font>
      <sz val="24"/>
      <name val="HelveticaNeue Light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50"/>
      </left>
      <right style="thin">
        <color indexed="50"/>
      </right>
      <top style="double">
        <color indexed="50"/>
      </top>
      <bottom/>
      <diagonal/>
    </border>
    <border>
      <left style="thin">
        <color indexed="50"/>
      </left>
      <right style="thin">
        <color indexed="50"/>
      </right>
      <top style="double">
        <color indexed="50"/>
      </top>
      <bottom/>
      <diagonal/>
    </border>
    <border>
      <left style="thin">
        <color indexed="50"/>
      </left>
      <right style="double">
        <color indexed="50"/>
      </right>
      <top style="double">
        <color indexed="50"/>
      </top>
      <bottom/>
      <diagonal/>
    </border>
    <border>
      <left style="double">
        <color indexed="50"/>
      </left>
      <right style="thin">
        <color indexed="50"/>
      </right>
      <top/>
      <bottom style="medium">
        <color indexed="50"/>
      </bottom>
      <diagonal/>
    </border>
    <border>
      <left style="double">
        <color indexed="50"/>
      </left>
      <right style="thin">
        <color indexed="50"/>
      </right>
      <top style="medium">
        <color indexed="50"/>
      </top>
      <bottom/>
      <diagonal/>
    </border>
    <border>
      <left style="thin">
        <color indexed="50"/>
      </left>
      <right style="double">
        <color indexed="50"/>
      </right>
      <top style="medium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medium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medium">
        <color indexed="50"/>
      </bottom>
      <diagonal/>
    </border>
    <border>
      <left style="thin">
        <color indexed="50"/>
      </left>
      <right style="thin">
        <color indexed="50"/>
      </right>
      <top style="medium">
        <color indexed="50"/>
      </top>
      <bottom style="medium">
        <color indexed="50"/>
      </bottom>
      <diagonal/>
    </border>
    <border>
      <left/>
      <right/>
      <top style="thin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/>
      <diagonal/>
    </border>
    <border>
      <left style="thin">
        <color indexed="50"/>
      </left>
      <right style="thin">
        <color indexed="50"/>
      </right>
      <top/>
      <bottom style="medium">
        <color indexed="50"/>
      </bottom>
      <diagonal/>
    </border>
    <border>
      <left style="thin">
        <color indexed="50"/>
      </left>
      <right style="thin">
        <color indexed="50"/>
      </right>
      <top/>
      <bottom/>
      <diagonal/>
    </border>
    <border>
      <left style="thin">
        <color indexed="50"/>
      </left>
      <right style="thin">
        <color indexed="50"/>
      </right>
      <top style="medium">
        <color indexed="50"/>
      </top>
      <bottom/>
      <diagonal/>
    </border>
    <border>
      <left style="double">
        <color indexed="50"/>
      </left>
      <right style="thin">
        <color indexed="50"/>
      </right>
      <top style="medium">
        <color indexed="50"/>
      </top>
      <bottom style="medium">
        <color indexed="50"/>
      </bottom>
      <diagonal/>
    </border>
    <border>
      <left style="double">
        <color indexed="50"/>
      </left>
      <right style="thin">
        <color indexed="50"/>
      </right>
      <top style="medium">
        <color indexed="50"/>
      </top>
      <bottom style="thin">
        <color indexed="50"/>
      </bottom>
      <diagonal/>
    </border>
    <border>
      <left/>
      <right/>
      <top style="thin">
        <color indexed="50"/>
      </top>
      <bottom style="medium">
        <color indexed="50"/>
      </bottom>
      <diagonal/>
    </border>
    <border>
      <left style="thin">
        <color indexed="50"/>
      </left>
      <right/>
      <top/>
      <bottom style="medium">
        <color indexed="50"/>
      </bottom>
      <diagonal/>
    </border>
    <border>
      <left/>
      <right/>
      <top style="medium">
        <color indexed="50"/>
      </top>
      <bottom style="medium">
        <color indexed="50"/>
      </bottom>
      <diagonal/>
    </border>
    <border>
      <left style="thin">
        <color indexed="50"/>
      </left>
      <right style="thin">
        <color indexed="50"/>
      </right>
      <top/>
      <bottom style="thin">
        <color indexed="50"/>
      </bottom>
      <diagonal/>
    </border>
    <border>
      <left style="double">
        <color indexed="50"/>
      </left>
      <right style="thin">
        <color indexed="50"/>
      </right>
      <top/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medium">
        <color indexed="50"/>
      </top>
      <bottom style="medium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medium">
        <color indexed="50"/>
      </bottom>
      <diagonal/>
    </border>
    <border>
      <left style="thin">
        <color indexed="50"/>
      </left>
      <right style="double">
        <color indexed="50"/>
      </right>
      <top style="medium">
        <color indexed="50"/>
      </top>
      <bottom/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/>
      <bottom/>
      <diagonal/>
    </border>
    <border>
      <left style="thin">
        <color indexed="50"/>
      </left>
      <right style="double">
        <color indexed="50"/>
      </right>
      <top/>
      <bottom style="medium">
        <color indexed="50"/>
      </bottom>
      <diagonal/>
    </border>
    <border>
      <left style="thin">
        <color indexed="50"/>
      </left>
      <right style="double">
        <color indexed="50"/>
      </right>
      <top/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/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double">
        <color indexed="50"/>
      </bottom>
      <diagonal/>
    </border>
    <border>
      <left style="double">
        <color indexed="50"/>
      </left>
      <right style="thin">
        <color indexed="50"/>
      </right>
      <top/>
      <bottom/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medium">
        <color indexed="50"/>
      </bottom>
      <diagonal/>
    </border>
    <border>
      <left style="thin">
        <color indexed="50"/>
      </left>
      <right/>
      <top style="medium">
        <color indexed="50"/>
      </top>
      <bottom/>
      <diagonal/>
    </border>
    <border>
      <left/>
      <right/>
      <top/>
      <bottom style="thin">
        <color indexed="50"/>
      </bottom>
      <diagonal/>
    </border>
    <border>
      <left style="thin">
        <color indexed="50"/>
      </left>
      <right style="thin">
        <color indexed="50"/>
      </right>
      <top/>
      <bottom style="double">
        <color indexed="50"/>
      </bottom>
      <diagonal/>
    </border>
    <border>
      <left style="thin">
        <color indexed="50"/>
      </left>
      <right style="double">
        <color indexed="50"/>
      </right>
      <top/>
      <bottom style="double">
        <color indexed="50"/>
      </bottom>
      <diagonal/>
    </border>
    <border>
      <left/>
      <right style="double">
        <color indexed="50"/>
      </right>
      <top style="medium">
        <color indexed="50"/>
      </top>
      <bottom style="medium">
        <color indexed="50"/>
      </bottom>
      <diagonal/>
    </border>
    <border>
      <left/>
      <right style="double">
        <color indexed="50"/>
      </right>
      <top/>
      <bottom style="medium">
        <color indexed="50"/>
      </bottom>
      <diagonal/>
    </border>
    <border>
      <left/>
      <right style="double">
        <color indexed="50"/>
      </right>
      <top style="medium">
        <color indexed="50"/>
      </top>
      <bottom style="thin">
        <color indexed="50"/>
      </bottom>
      <diagonal/>
    </border>
    <border>
      <left/>
      <right style="double">
        <color indexed="50"/>
      </right>
      <top style="thin">
        <color indexed="50"/>
      </top>
      <bottom style="medium">
        <color indexed="50"/>
      </bottom>
      <diagonal/>
    </border>
    <border>
      <left/>
      <right style="double">
        <color indexed="50"/>
      </right>
      <top style="medium">
        <color indexed="50"/>
      </top>
      <bottom/>
      <diagonal/>
    </border>
    <border>
      <left/>
      <right style="double">
        <color indexed="50"/>
      </right>
      <top style="thin">
        <color indexed="50"/>
      </top>
      <bottom style="thin">
        <color indexed="50"/>
      </bottom>
      <diagonal/>
    </border>
    <border>
      <left/>
      <right style="double">
        <color indexed="50"/>
      </right>
      <top/>
      <bottom style="thin">
        <color indexed="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double">
        <color indexed="50"/>
      </left>
      <right style="thin">
        <color indexed="50"/>
      </right>
      <top/>
      <bottom style="double">
        <color indexed="5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Border="1"/>
    <xf numFmtId="0" fontId="2" fillId="0" borderId="1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 applyAlignment="1"/>
    <xf numFmtId="0" fontId="2" fillId="0" borderId="4" xfId="0" applyFont="1" applyBorder="1"/>
    <xf numFmtId="0" fontId="1" fillId="0" borderId="8" xfId="0" applyFont="1" applyBorder="1"/>
    <xf numFmtId="0" fontId="7" fillId="0" borderId="2" xfId="0" applyFont="1" applyBorder="1" applyAlignment="1">
      <alignment horizontal="right"/>
    </xf>
    <xf numFmtId="0" fontId="4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/>
    <xf numFmtId="49" fontId="1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vertical="top" wrapText="1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wrapText="1"/>
    </xf>
    <xf numFmtId="49" fontId="2" fillId="0" borderId="10" xfId="0" applyNumberFormat="1" applyFont="1" applyBorder="1" applyAlignment="1">
      <alignment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vertical="top" wrapText="1"/>
    </xf>
    <xf numFmtId="49" fontId="1" fillId="0" borderId="14" xfId="0" applyNumberFormat="1" applyFont="1" applyBorder="1" applyAlignment="1">
      <alignment vertical="top" wrapText="1"/>
    </xf>
    <xf numFmtId="49" fontId="1" fillId="0" borderId="15" xfId="0" applyNumberFormat="1" applyFont="1" applyBorder="1" applyAlignment="1">
      <alignment vertical="top" wrapText="1"/>
    </xf>
    <xf numFmtId="49" fontId="1" fillId="0" borderId="16" xfId="0" applyNumberFormat="1" applyFont="1" applyBorder="1" applyAlignment="1">
      <alignment vertical="top" wrapText="1"/>
    </xf>
    <xf numFmtId="49" fontId="1" fillId="0" borderId="17" xfId="0" applyNumberFormat="1" applyFont="1" applyBorder="1" applyAlignment="1">
      <alignment vertical="top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7" fillId="0" borderId="2" xfId="0" applyFont="1" applyBorder="1"/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 shrinkToFit="1"/>
    </xf>
    <xf numFmtId="0" fontId="1" fillId="0" borderId="22" xfId="0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/>
    </xf>
    <xf numFmtId="1" fontId="1" fillId="0" borderId="48" xfId="0" applyNumberFormat="1" applyFont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wrapText="1"/>
    </xf>
    <xf numFmtId="0" fontId="1" fillId="0" borderId="50" xfId="0" applyFont="1" applyBorder="1" applyAlignment="1">
      <alignment horizontal="center" wrapText="1"/>
    </xf>
    <xf numFmtId="0" fontId="1" fillId="0" borderId="40" xfId="0" applyFont="1" applyBorder="1" applyAlignment="1">
      <alignment horizontal="center" vertical="center"/>
    </xf>
    <xf numFmtId="0" fontId="1" fillId="0" borderId="22" xfId="0" applyFont="1" applyBorder="1" applyAlignment="1">
      <alignment vertical="center" wrapText="1"/>
    </xf>
    <xf numFmtId="0" fontId="5" fillId="3" borderId="44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1" fontId="1" fillId="0" borderId="32" xfId="0" applyNumberFormat="1" applyFont="1" applyBorder="1" applyAlignment="1">
      <alignment vertical="center"/>
    </xf>
    <xf numFmtId="1" fontId="1" fillId="0" borderId="55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 applyAlignment="1">
      <alignment horizontal="right"/>
    </xf>
    <xf numFmtId="0" fontId="9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22" xfId="0" applyNumberFormat="1" applyFont="1" applyBorder="1" applyAlignment="1">
      <alignment horizontal="center" vertical="center"/>
    </xf>
    <xf numFmtId="1" fontId="1" fillId="0" borderId="48" xfId="0" applyNumberFormat="1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wrapText="1"/>
    </xf>
    <xf numFmtId="0" fontId="1" fillId="2" borderId="66" xfId="0" applyFont="1" applyFill="1" applyBorder="1" applyAlignment="1">
      <alignment horizontal="left" vertical="center"/>
    </xf>
    <xf numFmtId="0" fontId="1" fillId="2" borderId="67" xfId="0" applyFont="1" applyFill="1" applyBorder="1" applyAlignment="1">
      <alignment horizontal="left" vertical="center"/>
    </xf>
    <xf numFmtId="0" fontId="1" fillId="2" borderId="68" xfId="0" applyFont="1" applyFill="1" applyBorder="1" applyAlignment="1">
      <alignment horizontal="left" vertical="center"/>
    </xf>
    <xf numFmtId="49" fontId="2" fillId="0" borderId="69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" fontId="1" fillId="0" borderId="48" xfId="0" applyNumberFormat="1" applyFont="1" applyFill="1" applyBorder="1" applyAlignment="1">
      <alignment horizontal="center" vertical="center"/>
    </xf>
    <xf numFmtId="49" fontId="1" fillId="0" borderId="13" xfId="0" applyNumberFormat="1" applyFont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center" vertical="top" wrapText="1"/>
    </xf>
    <xf numFmtId="49" fontId="1" fillId="0" borderId="62" xfId="0" applyNumberFormat="1" applyFont="1" applyBorder="1" applyAlignment="1">
      <alignment horizontal="left" vertical="top" wrapText="1" indent="1"/>
    </xf>
    <xf numFmtId="49" fontId="1" fillId="0" borderId="9" xfId="0" applyNumberFormat="1" applyFont="1" applyBorder="1" applyAlignment="1">
      <alignment horizontal="left" vertical="top" wrapText="1" indent="1"/>
    </xf>
    <xf numFmtId="49" fontId="1" fillId="0" borderId="63" xfId="0" applyNumberFormat="1" applyFont="1" applyBorder="1" applyAlignment="1">
      <alignment horizontal="left" vertical="top" wrapText="1" indent="1"/>
    </xf>
    <xf numFmtId="49" fontId="1" fillId="0" borderId="13" xfId="0" applyNumberFormat="1" applyFont="1" applyBorder="1" applyAlignment="1">
      <alignment horizontal="left" vertical="top" wrapText="1" indent="1"/>
    </xf>
    <xf numFmtId="49" fontId="1" fillId="0" borderId="0" xfId="0" applyNumberFormat="1" applyFont="1" applyBorder="1" applyAlignment="1">
      <alignment horizontal="left" vertical="top" wrapText="1" indent="1"/>
    </xf>
    <xf numFmtId="49" fontId="1" fillId="0" borderId="14" xfId="0" applyNumberFormat="1" applyFont="1" applyBorder="1" applyAlignment="1">
      <alignment horizontal="left" vertical="top" wrapText="1" indent="1"/>
    </xf>
    <xf numFmtId="49" fontId="1" fillId="0" borderId="15" xfId="0" applyNumberFormat="1" applyFont="1" applyBorder="1" applyAlignment="1">
      <alignment horizontal="left" vertical="top" wrapText="1" indent="1"/>
    </xf>
    <xf numFmtId="49" fontId="1" fillId="0" borderId="16" xfId="0" applyNumberFormat="1" applyFont="1" applyBorder="1" applyAlignment="1">
      <alignment horizontal="left" vertical="top" wrapText="1" indent="1"/>
    </xf>
    <xf numFmtId="49" fontId="1" fillId="0" borderId="17" xfId="0" applyNumberFormat="1" applyFont="1" applyBorder="1" applyAlignment="1">
      <alignment horizontal="left" vertical="top" wrapText="1" indent="1"/>
    </xf>
    <xf numFmtId="49" fontId="1" fillId="0" borderId="62" xfId="0" applyNumberFormat="1" applyFont="1" applyBorder="1" applyAlignment="1">
      <alignment horizontal="left" vertical="top" wrapText="1"/>
    </xf>
    <xf numFmtId="49" fontId="1" fillId="0" borderId="9" xfId="0" applyNumberFormat="1" applyFont="1" applyBorder="1" applyAlignment="1">
      <alignment horizontal="left" vertical="top" wrapText="1"/>
    </xf>
    <xf numFmtId="49" fontId="1" fillId="0" borderId="63" xfId="0" applyNumberFormat="1" applyFont="1" applyBorder="1" applyAlignment="1">
      <alignment horizontal="left" vertical="top" wrapText="1"/>
    </xf>
    <xf numFmtId="49" fontId="1" fillId="0" borderId="14" xfId="0" applyNumberFormat="1" applyFont="1" applyBorder="1" applyAlignment="1">
      <alignment horizontal="left" vertical="top" wrapText="1"/>
    </xf>
    <xf numFmtId="0" fontId="1" fillId="0" borderId="3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08937519173735E-2"/>
          <c:y val="6.9230880547384396E-2"/>
          <c:w val="0.70190311070415246"/>
          <c:h val="0.4333344184054948"/>
        </c:manualLayout>
      </c:layout>
      <c:barChart>
        <c:barDir val="col"/>
        <c:grouping val="clustered"/>
        <c:varyColors val="0"/>
        <c:ser>
          <c:idx val="1"/>
          <c:order val="0"/>
          <c:tx>
            <c:v>Média Avaliação</c:v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dLbls>
            <c:dLbl>
              <c:idx val="2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18B-495A-AD39-E201700820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'P2.1- Avaliação Desempenho'!$B$11:$B$111</c:f>
              <c:strCache>
                <c:ptCount val="95"/>
                <c:pt idx="0">
                  <c:v>Dir. Parque Zoológico</c:v>
                </c:pt>
                <c:pt idx="1">
                  <c:v>Dir. Equip. Desportivos</c:v>
                </c:pt>
                <c:pt idx="2">
                  <c:v>Dir. Financeiro</c:v>
                </c:pt>
                <c:pt idx="3">
                  <c:v>Dir. Eventos</c:v>
                </c:pt>
                <c:pt idx="4">
                  <c:v>Dir. Europarque</c:v>
                </c:pt>
                <c:pt idx="5">
                  <c:v>Dir. Mark e Com</c:v>
                </c:pt>
                <c:pt idx="6">
                  <c:v>Dir. Financeiro</c:v>
                </c:pt>
                <c:pt idx="7">
                  <c:v>Secretariado Gabinete</c:v>
                </c:pt>
                <c:pt idx="8">
                  <c:v>Téc. Recursos Humanos</c:v>
                </c:pt>
                <c:pt idx="9">
                  <c:v>Téc. RH</c:v>
                </c:pt>
                <c:pt idx="10">
                  <c:v>Téc.Sup. Informática</c:v>
                </c:pt>
                <c:pt idx="11">
                  <c:v>Téc. Informática</c:v>
                </c:pt>
                <c:pt idx="12">
                  <c:v>Téc. Produção </c:v>
                </c:pt>
                <c:pt idx="14">
                  <c:v>Té. Sup. Cenografia</c:v>
                </c:pt>
                <c:pt idx="16">
                  <c:v>Téc. Produção </c:v>
                </c:pt>
                <c:pt idx="17">
                  <c:v>Téc. Audiovisuais</c:v>
                </c:pt>
                <c:pt idx="18">
                  <c:v>Gestor de Produto</c:v>
                </c:pt>
                <c:pt idx="20">
                  <c:v>Chefe Armazém</c:v>
                </c:pt>
                <c:pt idx="21">
                  <c:v>Assistente Produção</c:v>
                </c:pt>
                <c:pt idx="23">
                  <c:v>Assistente Merchandising</c:v>
                </c:pt>
                <c:pt idx="24">
                  <c:v>Téc. Sup. Controlo Gestão</c:v>
                </c:pt>
                <c:pt idx="25">
                  <c:v>Assist. Financeiro</c:v>
                </c:pt>
                <c:pt idx="26">
                  <c:v>Téc. Sup. Contabilidade</c:v>
                </c:pt>
                <c:pt idx="27">
                  <c:v>Téc. Contrat. Pública</c:v>
                </c:pt>
                <c:pt idx="28">
                  <c:v>Téc. Contrat. Pública</c:v>
                </c:pt>
                <c:pt idx="29">
                  <c:v>Téc. Natação Adaptada</c:v>
                </c:pt>
                <c:pt idx="30">
                  <c:v>Design</c:v>
                </c:pt>
                <c:pt idx="33">
                  <c:v>Digital Marketing</c:v>
                </c:pt>
                <c:pt idx="35">
                  <c:v>Copywriter</c:v>
                </c:pt>
                <c:pt idx="36">
                  <c:v>Multimédia e Programação</c:v>
                </c:pt>
                <c:pt idx="37">
                  <c:v>Téc. Sup. Comunicação</c:v>
                </c:pt>
                <c:pt idx="38">
                  <c:v>Gestor Comercial e Eventos</c:v>
                </c:pt>
                <c:pt idx="41">
                  <c:v>Téc. Sup. Manutenção</c:v>
                </c:pt>
                <c:pt idx="42">
                  <c:v>Téc. de Palco</c:v>
                </c:pt>
                <c:pt idx="44">
                  <c:v>Téc. Manutenção</c:v>
                </c:pt>
                <c:pt idx="45">
                  <c:v>Assistente Comercial</c:v>
                </c:pt>
                <c:pt idx="46">
                  <c:v>Veterinário</c:v>
                </c:pt>
                <c:pt idx="47">
                  <c:v>Produção Animal</c:v>
                </c:pt>
                <c:pt idx="48">
                  <c:v>Tratador de Animais</c:v>
                </c:pt>
                <c:pt idx="52">
                  <c:v>Educador Ambiental</c:v>
                </c:pt>
                <c:pt idx="53">
                  <c:v>Assistente Gestor Produto</c:v>
                </c:pt>
                <c:pt idx="54">
                  <c:v>Auxiliar Serviços Gerais</c:v>
                </c:pt>
                <c:pt idx="55">
                  <c:v>Operador de Higiene e Limpeza</c:v>
                </c:pt>
                <c:pt idx="56">
                  <c:v>Operador Armazém</c:v>
                </c:pt>
                <c:pt idx="57">
                  <c:v>Operador de Manutenção</c:v>
                </c:pt>
                <c:pt idx="58">
                  <c:v>Auxiliar Serviços Gerais</c:v>
                </c:pt>
                <c:pt idx="59">
                  <c:v>Coordenação Clube</c:v>
                </c:pt>
                <c:pt idx="62">
                  <c:v>Supervisor Geral</c:v>
                </c:pt>
                <c:pt idx="63">
                  <c:v>Supervisor </c:v>
                </c:pt>
                <c:pt idx="66">
                  <c:v>Operador de Manutenção</c:v>
                </c:pt>
                <c:pt idx="72">
                  <c:v>Nadador Salvador</c:v>
                </c:pt>
                <c:pt idx="76">
                  <c:v>Operador de Higiene e Limpeza</c:v>
                </c:pt>
                <c:pt idx="84">
                  <c:v>Gestor Comercial e de Conta</c:v>
                </c:pt>
                <c:pt idx="94">
                  <c:v>Instrutor Atividade Física</c:v>
                </c:pt>
              </c:strCache>
            </c:strRef>
          </c:cat>
          <c:val>
            <c:numRef>
              <c:f>'P2.1- Avaliação Desempenho'!$E$11:$E$111</c:f>
              <c:numCache>
                <c:formatCode>0</c:formatCode>
                <c:ptCount val="101"/>
                <c:pt idx="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</c:v>
                </c:pt>
                <c:pt idx="10">
                  <c:v>0</c:v>
                </c:pt>
                <c:pt idx="11">
                  <c:v>0</c:v>
                </c:pt>
                <c:pt idx="12">
                  <c:v>80</c:v>
                </c:pt>
                <c:pt idx="14">
                  <c:v>86.5</c:v>
                </c:pt>
                <c:pt idx="16">
                  <c:v>84</c:v>
                </c:pt>
                <c:pt idx="17">
                  <c:v>69</c:v>
                </c:pt>
                <c:pt idx="18">
                  <c:v>90</c:v>
                </c:pt>
                <c:pt idx="20">
                  <c:v>83</c:v>
                </c:pt>
                <c:pt idx="21">
                  <c:v>77.5</c:v>
                </c:pt>
                <c:pt idx="23">
                  <c:v>0</c:v>
                </c:pt>
                <c:pt idx="24">
                  <c:v>92</c:v>
                </c:pt>
                <c:pt idx="25">
                  <c:v>76</c:v>
                </c:pt>
                <c:pt idx="26">
                  <c:v>76</c:v>
                </c:pt>
                <c:pt idx="27">
                  <c:v>90</c:v>
                </c:pt>
                <c:pt idx="28">
                  <c:v>90</c:v>
                </c:pt>
                <c:pt idx="29">
                  <c:v>78</c:v>
                </c:pt>
                <c:pt idx="30">
                  <c:v>89</c:v>
                </c:pt>
                <c:pt idx="33">
                  <c:v>86</c:v>
                </c:pt>
                <c:pt idx="35">
                  <c:v>93</c:v>
                </c:pt>
                <c:pt idx="36">
                  <c:v>90</c:v>
                </c:pt>
                <c:pt idx="37">
                  <c:v>0</c:v>
                </c:pt>
                <c:pt idx="38">
                  <c:v>82.666666666666671</c:v>
                </c:pt>
                <c:pt idx="41">
                  <c:v>86</c:v>
                </c:pt>
                <c:pt idx="42">
                  <c:v>82.5</c:v>
                </c:pt>
                <c:pt idx="44">
                  <c:v>83</c:v>
                </c:pt>
                <c:pt idx="45">
                  <c:v>81</c:v>
                </c:pt>
                <c:pt idx="46">
                  <c:v>91</c:v>
                </c:pt>
                <c:pt idx="47">
                  <c:v>90</c:v>
                </c:pt>
                <c:pt idx="48">
                  <c:v>86.5</c:v>
                </c:pt>
                <c:pt idx="52">
                  <c:v>93</c:v>
                </c:pt>
                <c:pt idx="53">
                  <c:v>84</c:v>
                </c:pt>
                <c:pt idx="54">
                  <c:v>78</c:v>
                </c:pt>
                <c:pt idx="55">
                  <c:v>82</c:v>
                </c:pt>
                <c:pt idx="56">
                  <c:v>0</c:v>
                </c:pt>
                <c:pt idx="57">
                  <c:v>91</c:v>
                </c:pt>
                <c:pt idx="58">
                  <c:v>0</c:v>
                </c:pt>
                <c:pt idx="59">
                  <c:v>94</c:v>
                </c:pt>
                <c:pt idx="62">
                  <c:v>93</c:v>
                </c:pt>
                <c:pt idx="63">
                  <c:v>91.666666666666671</c:v>
                </c:pt>
                <c:pt idx="66">
                  <c:v>87.833333333333329</c:v>
                </c:pt>
                <c:pt idx="72">
                  <c:v>88.75</c:v>
                </c:pt>
                <c:pt idx="76">
                  <c:v>87</c:v>
                </c:pt>
                <c:pt idx="84">
                  <c:v>85.666666666666671</c:v>
                </c:pt>
                <c:pt idx="94" formatCode="General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B-495A-AD39-E2017008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6361455"/>
        <c:axId val="1"/>
      </c:barChart>
      <c:lineChart>
        <c:grouping val="standard"/>
        <c:varyColors val="0"/>
        <c:ser>
          <c:idx val="0"/>
          <c:order val="1"/>
          <c:tx>
            <c:v>Meta</c:v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'P2.1- Avaliação Desempenho'!$F$11:$F$111</c:f>
              <c:numCache>
                <c:formatCode>0</c:formatCode>
                <c:ptCount val="101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76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76</c:v>
                </c:pt>
                <c:pt idx="81">
                  <c:v>76</c:v>
                </c:pt>
                <c:pt idx="82">
                  <c:v>76</c:v>
                </c:pt>
                <c:pt idx="83">
                  <c:v>76</c:v>
                </c:pt>
                <c:pt idx="84">
                  <c:v>76</c:v>
                </c:pt>
                <c:pt idx="85">
                  <c:v>76</c:v>
                </c:pt>
                <c:pt idx="86" formatCode="General">
                  <c:v>76</c:v>
                </c:pt>
                <c:pt idx="87">
                  <c:v>76</c:v>
                </c:pt>
                <c:pt idx="88">
                  <c:v>76</c:v>
                </c:pt>
                <c:pt idx="89" formatCode="General">
                  <c:v>76</c:v>
                </c:pt>
                <c:pt idx="90" formatCode="General">
                  <c:v>76</c:v>
                </c:pt>
                <c:pt idx="91" formatCode="General">
                  <c:v>76</c:v>
                </c:pt>
                <c:pt idx="92" formatCode="General">
                  <c:v>76</c:v>
                </c:pt>
                <c:pt idx="93" formatCode="General">
                  <c:v>76</c:v>
                </c:pt>
                <c:pt idx="94" formatCode="General">
                  <c:v>76</c:v>
                </c:pt>
                <c:pt idx="95" formatCode="General">
                  <c:v>76</c:v>
                </c:pt>
                <c:pt idx="96" formatCode="General">
                  <c:v>76</c:v>
                </c:pt>
                <c:pt idx="97" formatCode="General">
                  <c:v>76</c:v>
                </c:pt>
                <c:pt idx="98" formatCode="General">
                  <c:v>76</c:v>
                </c:pt>
                <c:pt idx="99" formatCode="General">
                  <c:v>76</c:v>
                </c:pt>
                <c:pt idx="100" formatCode="General">
                  <c:v>76</c:v>
                </c:pt>
              </c:numCache>
            </c:numRef>
          </c:cat>
          <c:val>
            <c:numLit>
              <c:formatCode>General</c:formatCode>
              <c:ptCount val="85"/>
              <c:pt idx="0">
                <c:v>76</c:v>
              </c:pt>
              <c:pt idx="1">
                <c:v>76</c:v>
              </c:pt>
              <c:pt idx="2">
                <c:v>76</c:v>
              </c:pt>
              <c:pt idx="3">
                <c:v>76</c:v>
              </c:pt>
              <c:pt idx="4">
                <c:v>76</c:v>
              </c:pt>
              <c:pt idx="5">
                <c:v>76</c:v>
              </c:pt>
              <c:pt idx="6">
                <c:v>76</c:v>
              </c:pt>
              <c:pt idx="7">
                <c:v>76</c:v>
              </c:pt>
              <c:pt idx="8">
                <c:v>76</c:v>
              </c:pt>
              <c:pt idx="9">
                <c:v>76</c:v>
              </c:pt>
              <c:pt idx="10">
                <c:v>76</c:v>
              </c:pt>
              <c:pt idx="11">
                <c:v>76</c:v>
              </c:pt>
              <c:pt idx="12">
                <c:v>76</c:v>
              </c:pt>
              <c:pt idx="13">
                <c:v>76</c:v>
              </c:pt>
              <c:pt idx="14">
                <c:v>76</c:v>
              </c:pt>
              <c:pt idx="15">
                <c:v>76</c:v>
              </c:pt>
              <c:pt idx="16">
                <c:v>76</c:v>
              </c:pt>
              <c:pt idx="17">
                <c:v>76</c:v>
              </c:pt>
              <c:pt idx="18">
                <c:v>76</c:v>
              </c:pt>
              <c:pt idx="19">
                <c:v>76</c:v>
              </c:pt>
              <c:pt idx="20">
                <c:v>76</c:v>
              </c:pt>
              <c:pt idx="21">
                <c:v>76</c:v>
              </c:pt>
              <c:pt idx="22">
                <c:v>76</c:v>
              </c:pt>
              <c:pt idx="23">
                <c:v>76</c:v>
              </c:pt>
              <c:pt idx="24">
                <c:v>76</c:v>
              </c:pt>
              <c:pt idx="25">
                <c:v>76</c:v>
              </c:pt>
              <c:pt idx="26">
                <c:v>76</c:v>
              </c:pt>
              <c:pt idx="27">
                <c:v>76</c:v>
              </c:pt>
              <c:pt idx="28">
                <c:v>76</c:v>
              </c:pt>
              <c:pt idx="29">
                <c:v>76</c:v>
              </c:pt>
              <c:pt idx="30">
                <c:v>76</c:v>
              </c:pt>
              <c:pt idx="31">
                <c:v>76</c:v>
              </c:pt>
              <c:pt idx="32">
                <c:v>76</c:v>
              </c:pt>
              <c:pt idx="33">
                <c:v>76</c:v>
              </c:pt>
              <c:pt idx="34">
                <c:v>76</c:v>
              </c:pt>
              <c:pt idx="35">
                <c:v>76</c:v>
              </c:pt>
              <c:pt idx="36">
                <c:v>76</c:v>
              </c:pt>
              <c:pt idx="37">
                <c:v>76</c:v>
              </c:pt>
              <c:pt idx="38">
                <c:v>76</c:v>
              </c:pt>
              <c:pt idx="39">
                <c:v>76</c:v>
              </c:pt>
              <c:pt idx="40">
                <c:v>76</c:v>
              </c:pt>
              <c:pt idx="41">
                <c:v>76</c:v>
              </c:pt>
              <c:pt idx="42">
                <c:v>76</c:v>
              </c:pt>
              <c:pt idx="43">
                <c:v>76</c:v>
              </c:pt>
              <c:pt idx="44">
                <c:v>76</c:v>
              </c:pt>
              <c:pt idx="45">
                <c:v>76</c:v>
              </c:pt>
              <c:pt idx="46">
                <c:v>76</c:v>
              </c:pt>
              <c:pt idx="47">
                <c:v>76</c:v>
              </c:pt>
              <c:pt idx="48">
                <c:v>76</c:v>
              </c:pt>
              <c:pt idx="49">
                <c:v>76</c:v>
              </c:pt>
              <c:pt idx="50">
                <c:v>76</c:v>
              </c:pt>
              <c:pt idx="51">
                <c:v>76</c:v>
              </c:pt>
              <c:pt idx="52">
                <c:v>76</c:v>
              </c:pt>
              <c:pt idx="53">
                <c:v>76</c:v>
              </c:pt>
              <c:pt idx="54">
                <c:v>76</c:v>
              </c:pt>
              <c:pt idx="55">
                <c:v>76</c:v>
              </c:pt>
              <c:pt idx="56">
                <c:v>76</c:v>
              </c:pt>
              <c:pt idx="57">
                <c:v>76</c:v>
              </c:pt>
              <c:pt idx="58">
                <c:v>76</c:v>
              </c:pt>
              <c:pt idx="59">
                <c:v>76</c:v>
              </c:pt>
              <c:pt idx="60">
                <c:v>76</c:v>
              </c:pt>
              <c:pt idx="61">
                <c:v>76</c:v>
              </c:pt>
              <c:pt idx="62">
                <c:v>76</c:v>
              </c:pt>
              <c:pt idx="63">
                <c:v>76</c:v>
              </c:pt>
              <c:pt idx="64">
                <c:v>76</c:v>
              </c:pt>
              <c:pt idx="65">
                <c:v>76</c:v>
              </c:pt>
              <c:pt idx="66">
                <c:v>76</c:v>
              </c:pt>
              <c:pt idx="67">
                <c:v>76</c:v>
              </c:pt>
              <c:pt idx="68">
                <c:v>76</c:v>
              </c:pt>
              <c:pt idx="69">
                <c:v>76</c:v>
              </c:pt>
              <c:pt idx="70">
                <c:v>76</c:v>
              </c:pt>
              <c:pt idx="71">
                <c:v>76</c:v>
              </c:pt>
              <c:pt idx="72">
                <c:v>76</c:v>
              </c:pt>
              <c:pt idx="73">
                <c:v>76</c:v>
              </c:pt>
              <c:pt idx="74">
                <c:v>76</c:v>
              </c:pt>
              <c:pt idx="75">
                <c:v>76</c:v>
              </c:pt>
              <c:pt idx="76">
                <c:v>76</c:v>
              </c:pt>
              <c:pt idx="77">
                <c:v>76</c:v>
              </c:pt>
              <c:pt idx="78">
                <c:v>76</c:v>
              </c:pt>
              <c:pt idx="79">
                <c:v>76</c:v>
              </c:pt>
              <c:pt idx="80">
                <c:v>76</c:v>
              </c:pt>
              <c:pt idx="81">
                <c:v>76</c:v>
              </c:pt>
              <c:pt idx="82">
                <c:v>76</c:v>
              </c:pt>
              <c:pt idx="83">
                <c:v>76</c:v>
              </c:pt>
              <c:pt idx="84">
                <c:v>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18B-495A-AD39-E2017008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8636145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786361455"/>
        <c:crosses val="autoZero"/>
        <c:crossBetween val="between"/>
        <c:majorUnit val="10"/>
        <c:minorUnit val="0.5"/>
      </c:valAx>
      <c:catAx>
        <c:axId val="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661319932411046"/>
          <c:y val="0.31073533375895579"/>
          <c:w val="0.94989983394932775"/>
          <c:h val="0.5310746967439881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HelveticaNeue Light"/>
              <a:ea typeface="HelveticaNeue Light"/>
              <a:cs typeface="HelveticaNeue Light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Avaliação de Desempenho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'P2.1- Avaliação Desempenho'!$Q$10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strRef>
              <c:f>'P2.1- Avaliação Desempenho'!$P$11:$P$53</c:f>
              <c:strCache>
                <c:ptCount val="43"/>
                <c:pt idx="0">
                  <c:v>Direções</c:v>
                </c:pt>
                <c:pt idx="1">
                  <c:v>Téc. </c:v>
                </c:pt>
                <c:pt idx="2">
                  <c:v>Téc. Sup. Rec Humanos</c:v>
                </c:pt>
                <c:pt idx="3">
                  <c:v>Téc. Sup Contabilidade</c:v>
                </c:pt>
                <c:pt idx="4">
                  <c:v>Téc.Sup. Informática</c:v>
                </c:pt>
                <c:pt idx="5">
                  <c:v>Téc. Sup Manutenção</c:v>
                </c:pt>
                <c:pt idx="6">
                  <c:v>Téc. Sup.Produção</c:v>
                </c:pt>
                <c:pt idx="7">
                  <c:v>Veterinário</c:v>
                </c:pt>
                <c:pt idx="8">
                  <c:v>Produção Animal</c:v>
                </c:pt>
                <c:pt idx="9">
                  <c:v>Design</c:v>
                </c:pt>
                <c:pt idx="10">
                  <c:v>Digital Marketing</c:v>
                </c:pt>
                <c:pt idx="11">
                  <c:v>Copywriter</c:v>
                </c:pt>
                <c:pt idx="12">
                  <c:v>Multimédia e Programação</c:v>
                </c:pt>
                <c:pt idx="13">
                  <c:v>Téc. Sup. Comunicação</c:v>
                </c:pt>
                <c:pt idx="14">
                  <c:v>Gestor Comercial e Eventos</c:v>
                </c:pt>
                <c:pt idx="15">
                  <c:v>Té. Sup. Cenografia</c:v>
                </c:pt>
                <c:pt idx="16">
                  <c:v>Téc.Manutenção</c:v>
                </c:pt>
                <c:pt idx="17">
                  <c:v>Téc. de Palco</c:v>
                </c:pt>
                <c:pt idx="18">
                  <c:v>Téc. RH</c:v>
                </c:pt>
                <c:pt idx="19">
                  <c:v>Téc. Produção </c:v>
                </c:pt>
                <c:pt idx="20">
                  <c:v>Téc. Audiovisuais</c:v>
                </c:pt>
                <c:pt idx="21">
                  <c:v>Tratador de Animais</c:v>
                </c:pt>
                <c:pt idx="22">
                  <c:v>Educador Ambiental</c:v>
                </c:pt>
                <c:pt idx="23">
                  <c:v>Assistente Gestor Produto</c:v>
                </c:pt>
                <c:pt idx="24">
                  <c:v>Supervisor Geral</c:v>
                </c:pt>
                <c:pt idx="25">
                  <c:v>Supervisor</c:v>
                </c:pt>
                <c:pt idx="26">
                  <c:v>Assistente Comercial</c:v>
                </c:pt>
                <c:pt idx="27">
                  <c:v>Secretariado Gabinete</c:v>
                </c:pt>
                <c:pt idx="28">
                  <c:v>Operador de Manutenção</c:v>
                </c:pt>
                <c:pt idx="29">
                  <c:v>Chefe Armazém</c:v>
                </c:pt>
                <c:pt idx="30">
                  <c:v>Operador Armazém</c:v>
                </c:pt>
                <c:pt idx="31">
                  <c:v>Nadador Salvador</c:v>
                </c:pt>
                <c:pt idx="32">
                  <c:v>Operador de Higiene e Limpeza</c:v>
                </c:pt>
                <c:pt idx="33">
                  <c:v>Gestor Comercial e de Conta</c:v>
                </c:pt>
                <c:pt idx="34">
                  <c:v>Coordenação Clube</c:v>
                </c:pt>
                <c:pt idx="35">
                  <c:v>Instrutor Atividade Física</c:v>
                </c:pt>
                <c:pt idx="37">
                  <c:v>Assist. Financeiro</c:v>
                </c:pt>
                <c:pt idx="38">
                  <c:v>Téc. Contrat. Pública</c:v>
                </c:pt>
                <c:pt idx="39">
                  <c:v>Assist. Contr. Pública</c:v>
                </c:pt>
                <c:pt idx="41">
                  <c:v>Assistente Produção</c:v>
                </c:pt>
                <c:pt idx="42">
                  <c:v>Auxiliar Serviços Gerais</c:v>
                </c:pt>
              </c:strCache>
            </c:strRef>
          </c:cat>
          <c:val>
            <c:numRef>
              <c:f>'P2.1- Avaliação Desempenho'!$Q$11:$Q$53</c:f>
              <c:numCache>
                <c:formatCode>General</c:formatCode>
                <c:ptCount val="43"/>
                <c:pt idx="2" formatCode="0">
                  <c:v>0</c:v>
                </c:pt>
                <c:pt idx="3" formatCode="0">
                  <c:v>76</c:v>
                </c:pt>
                <c:pt idx="4" formatCode="0">
                  <c:v>0</c:v>
                </c:pt>
                <c:pt idx="5" formatCode="0">
                  <c:v>86</c:v>
                </c:pt>
                <c:pt idx="6" formatCode="0">
                  <c:v>80</c:v>
                </c:pt>
                <c:pt idx="7" formatCode="0">
                  <c:v>91</c:v>
                </c:pt>
                <c:pt idx="8" formatCode="0">
                  <c:v>90</c:v>
                </c:pt>
                <c:pt idx="9" formatCode="0">
                  <c:v>89</c:v>
                </c:pt>
                <c:pt idx="10" formatCode="0">
                  <c:v>86</c:v>
                </c:pt>
                <c:pt idx="11" formatCode="0">
                  <c:v>93</c:v>
                </c:pt>
                <c:pt idx="12" formatCode="0">
                  <c:v>90</c:v>
                </c:pt>
                <c:pt idx="13" formatCode="0">
                  <c:v>0</c:v>
                </c:pt>
                <c:pt idx="14" formatCode="0">
                  <c:v>82.666666666666671</c:v>
                </c:pt>
                <c:pt idx="15" formatCode="0">
                  <c:v>86.5</c:v>
                </c:pt>
                <c:pt idx="16" formatCode="0">
                  <c:v>83</c:v>
                </c:pt>
                <c:pt idx="17" formatCode="0">
                  <c:v>82.5</c:v>
                </c:pt>
                <c:pt idx="18" formatCode="0">
                  <c:v>88</c:v>
                </c:pt>
                <c:pt idx="19" formatCode="0">
                  <c:v>84</c:v>
                </c:pt>
                <c:pt idx="20" formatCode="0">
                  <c:v>69</c:v>
                </c:pt>
                <c:pt idx="21" formatCode="0">
                  <c:v>86.5</c:v>
                </c:pt>
                <c:pt idx="22" formatCode="0">
                  <c:v>93</c:v>
                </c:pt>
                <c:pt idx="23" formatCode="0">
                  <c:v>84</c:v>
                </c:pt>
                <c:pt idx="24" formatCode="0">
                  <c:v>93</c:v>
                </c:pt>
                <c:pt idx="25" formatCode="0">
                  <c:v>91.666666666666671</c:v>
                </c:pt>
                <c:pt idx="26" formatCode="0">
                  <c:v>81</c:v>
                </c:pt>
                <c:pt idx="27" formatCode="0">
                  <c:v>0</c:v>
                </c:pt>
                <c:pt idx="28" formatCode="0">
                  <c:v>87.833333333333329</c:v>
                </c:pt>
                <c:pt idx="29" formatCode="0">
                  <c:v>83</c:v>
                </c:pt>
                <c:pt idx="30" formatCode="0">
                  <c:v>0</c:v>
                </c:pt>
                <c:pt idx="31" formatCode="0">
                  <c:v>88.75</c:v>
                </c:pt>
                <c:pt idx="32" formatCode="0">
                  <c:v>87</c:v>
                </c:pt>
                <c:pt idx="33" formatCode="0">
                  <c:v>85.666666666666671</c:v>
                </c:pt>
                <c:pt idx="34" formatCode="0">
                  <c:v>94</c:v>
                </c:pt>
                <c:pt idx="35">
                  <c:v>94</c:v>
                </c:pt>
                <c:pt idx="37" formatCode="0">
                  <c:v>76</c:v>
                </c:pt>
                <c:pt idx="38" formatCode="0">
                  <c:v>90</c:v>
                </c:pt>
                <c:pt idx="39" formatCode="0">
                  <c:v>90</c:v>
                </c:pt>
                <c:pt idx="41" formatCode="0">
                  <c:v>77.5</c:v>
                </c:pt>
                <c:pt idx="4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C-4307-9A9B-96E9A6D53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360975"/>
        <c:axId val="1"/>
      </c:barChart>
      <c:lineChart>
        <c:grouping val="standard"/>
        <c:varyColors val="0"/>
        <c:ser>
          <c:idx val="1"/>
          <c:order val="1"/>
          <c:tx>
            <c:strRef>
              <c:f>'P2.1- Avaliação Desempenho'!$R$10</c:f>
              <c:strCache>
                <c:ptCount val="1"/>
                <c:pt idx="0">
                  <c:v>Meta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'P2.1- Avaliação Desempenho'!$P$11:$P$53</c:f>
              <c:strCache>
                <c:ptCount val="43"/>
                <c:pt idx="0">
                  <c:v>Direções</c:v>
                </c:pt>
                <c:pt idx="1">
                  <c:v>Téc. </c:v>
                </c:pt>
                <c:pt idx="2">
                  <c:v>Téc. Sup. Rec Humanos</c:v>
                </c:pt>
                <c:pt idx="3">
                  <c:v>Téc. Sup Contabilidade</c:v>
                </c:pt>
                <c:pt idx="4">
                  <c:v>Téc.Sup. Informática</c:v>
                </c:pt>
                <c:pt idx="5">
                  <c:v>Téc. Sup Manutenção</c:v>
                </c:pt>
                <c:pt idx="6">
                  <c:v>Téc. Sup.Produção</c:v>
                </c:pt>
                <c:pt idx="7">
                  <c:v>Veterinário</c:v>
                </c:pt>
                <c:pt idx="8">
                  <c:v>Produção Animal</c:v>
                </c:pt>
                <c:pt idx="9">
                  <c:v>Design</c:v>
                </c:pt>
                <c:pt idx="10">
                  <c:v>Digital Marketing</c:v>
                </c:pt>
                <c:pt idx="11">
                  <c:v>Copywriter</c:v>
                </c:pt>
                <c:pt idx="12">
                  <c:v>Multimédia e Programação</c:v>
                </c:pt>
                <c:pt idx="13">
                  <c:v>Téc. Sup. Comunicação</c:v>
                </c:pt>
                <c:pt idx="14">
                  <c:v>Gestor Comercial e Eventos</c:v>
                </c:pt>
                <c:pt idx="15">
                  <c:v>Té. Sup. Cenografia</c:v>
                </c:pt>
                <c:pt idx="16">
                  <c:v>Téc.Manutenção</c:v>
                </c:pt>
                <c:pt idx="17">
                  <c:v>Téc. de Palco</c:v>
                </c:pt>
                <c:pt idx="18">
                  <c:v>Téc. RH</c:v>
                </c:pt>
                <c:pt idx="19">
                  <c:v>Téc. Produção </c:v>
                </c:pt>
                <c:pt idx="20">
                  <c:v>Téc. Audiovisuais</c:v>
                </c:pt>
                <c:pt idx="21">
                  <c:v>Tratador de Animais</c:v>
                </c:pt>
                <c:pt idx="22">
                  <c:v>Educador Ambiental</c:v>
                </c:pt>
                <c:pt idx="23">
                  <c:v>Assistente Gestor Produto</c:v>
                </c:pt>
                <c:pt idx="24">
                  <c:v>Supervisor Geral</c:v>
                </c:pt>
                <c:pt idx="25">
                  <c:v>Supervisor</c:v>
                </c:pt>
                <c:pt idx="26">
                  <c:v>Assistente Comercial</c:v>
                </c:pt>
                <c:pt idx="27">
                  <c:v>Secretariado Gabinete</c:v>
                </c:pt>
                <c:pt idx="28">
                  <c:v>Operador de Manutenção</c:v>
                </c:pt>
                <c:pt idx="29">
                  <c:v>Chefe Armazém</c:v>
                </c:pt>
                <c:pt idx="30">
                  <c:v>Operador Armazém</c:v>
                </c:pt>
                <c:pt idx="31">
                  <c:v>Nadador Salvador</c:v>
                </c:pt>
                <c:pt idx="32">
                  <c:v>Operador de Higiene e Limpeza</c:v>
                </c:pt>
                <c:pt idx="33">
                  <c:v>Gestor Comercial e de Conta</c:v>
                </c:pt>
                <c:pt idx="34">
                  <c:v>Coordenação Clube</c:v>
                </c:pt>
                <c:pt idx="35">
                  <c:v>Instrutor Atividade Física</c:v>
                </c:pt>
                <c:pt idx="37">
                  <c:v>Assist. Financeiro</c:v>
                </c:pt>
                <c:pt idx="38">
                  <c:v>Téc. Contrat. Pública</c:v>
                </c:pt>
                <c:pt idx="39">
                  <c:v>Assist. Contr. Pública</c:v>
                </c:pt>
                <c:pt idx="41">
                  <c:v>Assistente Produção</c:v>
                </c:pt>
                <c:pt idx="42">
                  <c:v>Auxiliar Serviços Gerais</c:v>
                </c:pt>
              </c:strCache>
            </c:strRef>
          </c:cat>
          <c:val>
            <c:numRef>
              <c:f>'P2.1- Avaliação Desempenho'!$R$11:$R$53</c:f>
              <c:numCache>
                <c:formatCode>General</c:formatCode>
                <c:ptCount val="43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C-4307-9A9B-96E9A6D53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360975"/>
        <c:axId val="1"/>
      </c:lineChart>
      <c:catAx>
        <c:axId val="78636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786360975"/>
        <c:crosses val="autoZero"/>
        <c:crossBetween val="between"/>
      </c:valAx>
      <c:spPr>
        <a:noFill/>
        <a:ln>
          <a:solidFill>
            <a:srgbClr val="FFC000">
              <a:alpha val="96000"/>
            </a:srgbClr>
          </a:solidFill>
        </a:ln>
        <a:effectLst/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144</xdr:row>
      <xdr:rowOff>104775</xdr:rowOff>
    </xdr:from>
    <xdr:to>
      <xdr:col>13</xdr:col>
      <xdr:colOff>409575</xdr:colOff>
      <xdr:row>166</xdr:row>
      <xdr:rowOff>38100</xdr:rowOff>
    </xdr:to>
    <xdr:graphicFrame macro="">
      <xdr:nvGraphicFramePr>
        <xdr:cNvPr id="2491582" name="Chart 5">
          <a:extLst>
            <a:ext uri="{FF2B5EF4-FFF2-40B4-BE49-F238E27FC236}">
              <a16:creationId xmlns:a16="http://schemas.microsoft.com/office/drawing/2014/main" id="{5ACE6973-2258-4638-8A67-4E0ECE287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123825</xdr:colOff>
      <xdr:row>0</xdr:row>
      <xdr:rowOff>47625</xdr:rowOff>
    </xdr:from>
    <xdr:to>
      <xdr:col>2</xdr:col>
      <xdr:colOff>1085850</xdr:colOff>
      <xdr:row>0</xdr:row>
      <xdr:rowOff>276225</xdr:rowOff>
    </xdr:to>
    <xdr:pic>
      <xdr:nvPicPr>
        <xdr:cNvPr id="2491583" name="Imagem 2">
          <a:extLst>
            <a:ext uri="{FF2B5EF4-FFF2-40B4-BE49-F238E27FC236}">
              <a16:creationId xmlns:a16="http://schemas.microsoft.com/office/drawing/2014/main" id="{A4641F1D-7855-2A73-71B4-F9821A6DF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47625"/>
          <a:ext cx="26289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119</xdr:row>
      <xdr:rowOff>19050</xdr:rowOff>
    </xdr:from>
    <xdr:to>
      <xdr:col>11</xdr:col>
      <xdr:colOff>609600</xdr:colOff>
      <xdr:row>141</xdr:row>
      <xdr:rowOff>133350</xdr:rowOff>
    </xdr:to>
    <xdr:graphicFrame macro="">
      <xdr:nvGraphicFramePr>
        <xdr:cNvPr id="2491584" name="Gráfico 1">
          <a:extLst>
            <a:ext uri="{FF2B5EF4-FFF2-40B4-BE49-F238E27FC236}">
              <a16:creationId xmlns:a16="http://schemas.microsoft.com/office/drawing/2014/main" id="{1FC67047-43C4-EEC3-7E75-98DB8C1F7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3A07-05A1-44F1-97E0-13C028C4CDF9}">
  <dimension ref="A1:AC1017"/>
  <sheetViews>
    <sheetView tabSelected="1" zoomScaleNormal="100" zoomScaleSheetLayoutView="25" workbookViewId="0">
      <selection activeCell="Q53" sqref="Q53"/>
    </sheetView>
  </sheetViews>
  <sheetFormatPr defaultRowHeight="12.75"/>
  <cols>
    <col min="1" max="1" width="9.140625" style="1"/>
    <col min="2" max="2" width="15.85546875" style="1" customWidth="1"/>
    <col min="3" max="3" width="17.140625" style="1" customWidth="1"/>
    <col min="4" max="5" width="14.85546875" style="1" customWidth="1"/>
    <col min="6" max="6" width="14.7109375" style="1" customWidth="1"/>
    <col min="7" max="13" width="9.140625" style="1"/>
    <col min="14" max="14" width="8.28515625" style="1" customWidth="1"/>
    <col min="15" max="15" width="7" style="1" customWidth="1"/>
    <col min="16" max="16" width="24" style="5" customWidth="1"/>
    <col min="17" max="19" width="16.5703125" style="5" customWidth="1"/>
    <col min="20" max="20" width="4.85546875" style="5" customWidth="1"/>
    <col min="21" max="29" width="9.140625" style="5"/>
    <col min="30" max="16384" width="9.140625" style="1"/>
  </cols>
  <sheetData>
    <row r="1" spans="1:29" ht="43.5" customHeight="1">
      <c r="A1" s="16"/>
      <c r="B1" s="21"/>
      <c r="C1" s="10"/>
      <c r="D1" s="10"/>
      <c r="E1" s="11" t="s">
        <v>1</v>
      </c>
      <c r="F1" s="10"/>
      <c r="G1" s="10"/>
      <c r="H1" s="10"/>
      <c r="I1" s="10"/>
      <c r="J1" s="10"/>
      <c r="K1" s="10"/>
      <c r="L1" s="10"/>
      <c r="M1" s="44" t="s">
        <v>67</v>
      </c>
      <c r="N1" s="12"/>
    </row>
    <row r="2" spans="1:29" ht="47.25" customHeight="1">
      <c r="A2" s="17"/>
      <c r="B2" s="8" t="s">
        <v>2</v>
      </c>
      <c r="C2" s="135" t="s">
        <v>64</v>
      </c>
      <c r="D2" s="135"/>
      <c r="E2" s="135"/>
      <c r="F2" s="135"/>
      <c r="G2" s="135"/>
      <c r="H2" s="135"/>
      <c r="I2" s="3"/>
      <c r="J2" s="3"/>
      <c r="K2" s="3"/>
      <c r="M2" s="8" t="s">
        <v>0</v>
      </c>
      <c r="N2" s="13"/>
    </row>
    <row r="3" spans="1:29" ht="27.75" customHeight="1">
      <c r="A3" s="17"/>
      <c r="B3" s="8" t="s">
        <v>3</v>
      </c>
      <c r="C3" s="139" t="s">
        <v>131</v>
      </c>
      <c r="D3" s="139"/>
      <c r="E3" s="139"/>
      <c r="F3" s="139"/>
      <c r="G3" s="139"/>
      <c r="H3" s="139"/>
      <c r="I3" s="33"/>
      <c r="J3" s="33"/>
      <c r="K3" s="3"/>
      <c r="M3" s="32" t="s">
        <v>62</v>
      </c>
      <c r="N3" s="13"/>
    </row>
    <row r="4" spans="1:29" ht="18.75" customHeight="1" thickBot="1">
      <c r="A4" s="20"/>
      <c r="B4" s="7"/>
      <c r="C4" s="7"/>
      <c r="D4" s="7"/>
      <c r="E4" s="14"/>
      <c r="F4" s="7"/>
      <c r="G4" s="14"/>
      <c r="H4" s="14"/>
      <c r="I4" s="14"/>
      <c r="J4" s="14"/>
      <c r="K4" s="14"/>
      <c r="L4" s="14"/>
      <c r="M4" s="14"/>
      <c r="N4" s="15"/>
    </row>
    <row r="5" spans="1:29" ht="13.5" customHeight="1" thickBot="1">
      <c r="A5" s="17"/>
      <c r="B5" s="9"/>
      <c r="C5" s="9"/>
      <c r="D5" s="9"/>
      <c r="E5" s="140"/>
      <c r="F5" s="140"/>
      <c r="G5" s="3"/>
      <c r="H5" s="3"/>
      <c r="I5" s="3"/>
      <c r="J5" s="3"/>
      <c r="K5" s="3"/>
      <c r="L5" s="3"/>
      <c r="M5" s="3"/>
      <c r="N5" s="13"/>
    </row>
    <row r="6" spans="1:29" ht="27.75" customHeight="1" thickBot="1">
      <c r="A6" s="136" t="s">
        <v>7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</row>
    <row r="7" spans="1:29" ht="18" customHeight="1">
      <c r="A7" s="16"/>
      <c r="B7" s="10"/>
      <c r="C7" s="10"/>
      <c r="D7" s="10"/>
      <c r="E7" s="11"/>
      <c r="F7" s="10"/>
      <c r="G7" s="10"/>
      <c r="H7" s="10"/>
      <c r="I7" s="10"/>
      <c r="J7" s="10"/>
      <c r="K7" s="10"/>
      <c r="L7" s="10"/>
      <c r="M7" s="10"/>
      <c r="N7" s="12"/>
    </row>
    <row r="8" spans="1:29" ht="42" customHeight="1">
      <c r="A8" s="113" t="s">
        <v>8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5"/>
    </row>
    <row r="9" spans="1:29" ht="21" customHeight="1" thickBot="1">
      <c r="A9" s="17"/>
      <c r="B9" s="3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  <c r="AC9" s="4"/>
    </row>
    <row r="10" spans="1:29" ht="42" customHeight="1" thickTop="1" thickBot="1">
      <c r="A10" s="17"/>
      <c r="B10" s="41" t="s">
        <v>17</v>
      </c>
      <c r="C10" s="42" t="s">
        <v>19</v>
      </c>
      <c r="D10" s="77" t="s">
        <v>18</v>
      </c>
      <c r="E10" s="42" t="s">
        <v>20</v>
      </c>
      <c r="F10" s="43" t="s">
        <v>6</v>
      </c>
      <c r="G10" s="3"/>
      <c r="H10" s="3"/>
      <c r="I10" s="3"/>
      <c r="J10" s="3"/>
      <c r="K10" s="3"/>
      <c r="L10" s="3"/>
      <c r="M10" s="3"/>
      <c r="N10" s="13"/>
      <c r="P10" s="41" t="s">
        <v>17</v>
      </c>
      <c r="Q10" s="42" t="s">
        <v>20</v>
      </c>
      <c r="R10" s="43" t="s">
        <v>6</v>
      </c>
    </row>
    <row r="11" spans="1:29" ht="12.75" customHeight="1" thickBot="1">
      <c r="A11" s="17"/>
      <c r="B11" s="58" t="s">
        <v>51</v>
      </c>
      <c r="C11" s="48" t="s">
        <v>52</v>
      </c>
      <c r="D11" s="47"/>
      <c r="E11" s="120">
        <f>(D11+D12+D13+D14+D15+D16+D17)/7</f>
        <v>0</v>
      </c>
      <c r="F11" s="101">
        <v>76</v>
      </c>
      <c r="G11" s="3"/>
      <c r="H11" s="3"/>
      <c r="I11" s="3"/>
      <c r="J11" s="3"/>
      <c r="K11" s="3"/>
      <c r="L11" s="3"/>
      <c r="M11" s="3"/>
      <c r="N11" s="13"/>
      <c r="P11" s="5" t="s">
        <v>157</v>
      </c>
      <c r="R11" s="5">
        <v>76</v>
      </c>
    </row>
    <row r="12" spans="1:29" ht="26.25" thickBot="1">
      <c r="A12" s="17"/>
      <c r="B12" s="84" t="s">
        <v>55</v>
      </c>
      <c r="C12" s="34" t="s">
        <v>53</v>
      </c>
      <c r="D12" s="85"/>
      <c r="E12" s="141"/>
      <c r="F12" s="102">
        <v>76</v>
      </c>
      <c r="G12" s="3"/>
      <c r="H12" s="3"/>
      <c r="I12" s="3"/>
      <c r="J12" s="3"/>
      <c r="K12" s="3"/>
      <c r="L12" s="3"/>
      <c r="M12" s="3"/>
      <c r="N12" s="13"/>
      <c r="P12" s="5" t="s">
        <v>158</v>
      </c>
      <c r="R12" s="5">
        <v>76</v>
      </c>
    </row>
    <row r="13" spans="1:29" ht="13.5" thickBot="1">
      <c r="A13" s="17"/>
      <c r="B13" s="86" t="s">
        <v>73</v>
      </c>
      <c r="C13" s="34" t="s">
        <v>56</v>
      </c>
      <c r="D13" s="85"/>
      <c r="E13" s="141"/>
      <c r="F13" s="101">
        <v>76</v>
      </c>
      <c r="G13" s="3"/>
      <c r="H13" s="3"/>
      <c r="I13" s="3"/>
      <c r="J13" s="3"/>
      <c r="K13" s="3"/>
      <c r="L13" s="3"/>
      <c r="M13" s="3"/>
      <c r="N13" s="13"/>
      <c r="P13" s="5" t="s">
        <v>159</v>
      </c>
      <c r="Q13" s="111">
        <f>E19</f>
        <v>0</v>
      </c>
      <c r="R13" s="5">
        <v>76</v>
      </c>
    </row>
    <row r="14" spans="1:29" ht="13.5" thickBot="1">
      <c r="A14" s="17"/>
      <c r="B14" s="86" t="s">
        <v>76</v>
      </c>
      <c r="C14" s="34" t="s">
        <v>77</v>
      </c>
      <c r="D14" s="85"/>
      <c r="E14" s="141"/>
      <c r="F14" s="101">
        <v>76</v>
      </c>
      <c r="G14" s="3"/>
      <c r="H14" s="3"/>
      <c r="I14" s="3"/>
      <c r="J14" s="3"/>
      <c r="K14" s="3"/>
      <c r="L14" s="3"/>
      <c r="M14" s="3"/>
      <c r="N14" s="13"/>
      <c r="P14" s="5" t="s">
        <v>160</v>
      </c>
      <c r="Q14" s="111">
        <f>E37</f>
        <v>76</v>
      </c>
      <c r="R14" s="5">
        <v>76</v>
      </c>
    </row>
    <row r="15" spans="1:29" ht="13.5" thickBot="1">
      <c r="A15" s="17"/>
      <c r="B15" s="86" t="s">
        <v>78</v>
      </c>
      <c r="C15" s="34" t="s">
        <v>25</v>
      </c>
      <c r="D15" s="85"/>
      <c r="E15" s="141"/>
      <c r="F15" s="101">
        <v>76</v>
      </c>
      <c r="G15" s="3"/>
      <c r="H15" s="3"/>
      <c r="I15" s="3"/>
      <c r="J15" s="3"/>
      <c r="K15" s="3"/>
      <c r="L15" s="3"/>
      <c r="M15" s="3"/>
      <c r="N15" s="13"/>
      <c r="P15" s="5" t="s">
        <v>146</v>
      </c>
      <c r="Q15" s="111">
        <f>E21</f>
        <v>0</v>
      </c>
      <c r="R15" s="5">
        <v>76</v>
      </c>
    </row>
    <row r="16" spans="1:29" ht="13.5" thickBot="1">
      <c r="A16" s="17"/>
      <c r="B16" s="86" t="s">
        <v>145</v>
      </c>
      <c r="C16" s="34" t="s">
        <v>63</v>
      </c>
      <c r="D16" s="85"/>
      <c r="E16" s="141"/>
      <c r="F16" s="101">
        <v>76</v>
      </c>
      <c r="G16" s="3"/>
      <c r="H16" s="3"/>
      <c r="I16" s="3"/>
      <c r="J16" s="3"/>
      <c r="K16" s="3"/>
      <c r="L16" s="3"/>
      <c r="M16" s="3"/>
      <c r="N16" s="13"/>
      <c r="P16" s="5" t="s">
        <v>161</v>
      </c>
      <c r="Q16" s="111">
        <f>E52</f>
        <v>86</v>
      </c>
      <c r="R16" s="5">
        <v>76</v>
      </c>
    </row>
    <row r="17" spans="1:18" ht="13.5" thickBot="1">
      <c r="A17" s="17"/>
      <c r="B17" s="87" t="s">
        <v>73</v>
      </c>
      <c r="C17" s="49" t="s">
        <v>12</v>
      </c>
      <c r="D17" s="88"/>
      <c r="E17" s="121"/>
      <c r="F17" s="101">
        <v>76</v>
      </c>
      <c r="G17" s="3"/>
      <c r="H17" s="3"/>
      <c r="I17" s="3"/>
      <c r="J17" s="3"/>
      <c r="K17" s="3"/>
      <c r="L17" s="3"/>
      <c r="M17" s="3"/>
      <c r="N17" s="13"/>
      <c r="P17" s="5" t="s">
        <v>162</v>
      </c>
      <c r="Q17" s="111">
        <f>E23</f>
        <v>80</v>
      </c>
      <c r="R17" s="5">
        <v>76</v>
      </c>
    </row>
    <row r="18" spans="1:18" ht="26.25" thickBot="1">
      <c r="A18" s="17"/>
      <c r="B18" s="45" t="s">
        <v>86</v>
      </c>
      <c r="C18" s="60" t="s">
        <v>54</v>
      </c>
      <c r="D18" s="72"/>
      <c r="E18" s="99">
        <f>D18</f>
        <v>0</v>
      </c>
      <c r="F18" s="101">
        <v>76</v>
      </c>
      <c r="G18" s="3"/>
      <c r="H18" s="3"/>
      <c r="I18" s="3"/>
      <c r="J18" s="3"/>
      <c r="K18" s="3"/>
      <c r="L18" s="3"/>
      <c r="M18" s="3"/>
      <c r="N18" s="13"/>
      <c r="P18" s="5" t="s">
        <v>23</v>
      </c>
      <c r="Q18" s="111">
        <f>E57</f>
        <v>91</v>
      </c>
      <c r="R18" s="5">
        <v>76</v>
      </c>
    </row>
    <row r="19" spans="1:18" ht="26.25" thickBot="1">
      <c r="A19" s="17"/>
      <c r="B19" s="56" t="s">
        <v>164</v>
      </c>
      <c r="C19" s="50" t="s">
        <v>24</v>
      </c>
      <c r="D19" s="65"/>
      <c r="E19" s="76">
        <f>D19</f>
        <v>0</v>
      </c>
      <c r="F19" s="101">
        <v>76</v>
      </c>
      <c r="G19" s="3"/>
      <c r="H19" s="3"/>
      <c r="I19" s="3"/>
      <c r="J19" s="3"/>
      <c r="K19" s="3"/>
      <c r="L19" s="3"/>
      <c r="M19" s="3"/>
      <c r="N19" s="13"/>
      <c r="P19" s="5" t="s">
        <v>65</v>
      </c>
      <c r="Q19" s="111">
        <f>E58</f>
        <v>90</v>
      </c>
      <c r="R19" s="5">
        <v>76</v>
      </c>
    </row>
    <row r="20" spans="1:18" ht="15.6" customHeight="1" thickBot="1">
      <c r="A20" s="17"/>
      <c r="B20" s="57" t="s">
        <v>79</v>
      </c>
      <c r="C20" s="55" t="s">
        <v>35</v>
      </c>
      <c r="D20" s="69">
        <v>88</v>
      </c>
      <c r="E20" s="76">
        <f>D20</f>
        <v>88</v>
      </c>
      <c r="F20" s="101">
        <v>76</v>
      </c>
      <c r="G20" s="3"/>
      <c r="H20" s="3"/>
      <c r="I20" s="3"/>
      <c r="J20" s="3"/>
      <c r="K20" s="3"/>
      <c r="L20" s="3"/>
      <c r="M20" s="3"/>
      <c r="N20" s="13"/>
      <c r="P20" s="5" t="s">
        <v>115</v>
      </c>
      <c r="Q20" s="111">
        <f>E41</f>
        <v>89</v>
      </c>
      <c r="R20" s="5">
        <v>76</v>
      </c>
    </row>
    <row r="21" spans="1:18" ht="30" customHeight="1" thickBot="1">
      <c r="A21" s="17"/>
      <c r="B21" s="56" t="s">
        <v>146</v>
      </c>
      <c r="C21" s="50" t="s">
        <v>57</v>
      </c>
      <c r="D21" s="65"/>
      <c r="E21" s="81">
        <f>D21</f>
        <v>0</v>
      </c>
      <c r="F21" s="101">
        <v>76</v>
      </c>
      <c r="G21" s="3"/>
      <c r="H21" s="3"/>
      <c r="I21" s="3"/>
      <c r="J21" s="3"/>
      <c r="K21" s="3"/>
      <c r="L21" s="3"/>
      <c r="M21" s="3"/>
      <c r="N21" s="13"/>
      <c r="P21" s="5" t="s">
        <v>133</v>
      </c>
      <c r="Q21" s="111">
        <f>E44</f>
        <v>86</v>
      </c>
      <c r="R21" s="5">
        <v>76</v>
      </c>
    </row>
    <row r="22" spans="1:18" ht="12.75" customHeight="1" thickBot="1">
      <c r="A22" s="17"/>
      <c r="B22" s="56" t="s">
        <v>114</v>
      </c>
      <c r="C22" s="50" t="s">
        <v>147</v>
      </c>
      <c r="D22" s="65"/>
      <c r="E22" s="99">
        <f>D22</f>
        <v>0</v>
      </c>
      <c r="F22" s="101">
        <v>76</v>
      </c>
      <c r="G22" s="3"/>
      <c r="H22" s="3"/>
      <c r="I22" s="3"/>
      <c r="J22" s="3"/>
      <c r="K22" s="3"/>
      <c r="L22" s="3"/>
      <c r="M22" s="3"/>
      <c r="N22" s="13"/>
      <c r="P22" s="5" t="s">
        <v>135</v>
      </c>
      <c r="Q22" s="111">
        <f>E46</f>
        <v>93</v>
      </c>
      <c r="R22" s="5">
        <v>76</v>
      </c>
    </row>
    <row r="23" spans="1:18">
      <c r="A23" s="17"/>
      <c r="B23" s="124" t="s">
        <v>75</v>
      </c>
      <c r="C23" s="48" t="s">
        <v>13</v>
      </c>
      <c r="D23" s="47">
        <v>76</v>
      </c>
      <c r="E23" s="120">
        <f>(D23+D24)/2</f>
        <v>80</v>
      </c>
      <c r="F23" s="103">
        <v>76</v>
      </c>
      <c r="G23" s="3"/>
      <c r="H23" s="3"/>
      <c r="I23" s="3"/>
      <c r="J23" s="3"/>
      <c r="K23" s="3"/>
      <c r="L23" s="3"/>
      <c r="M23" s="3"/>
      <c r="N23" s="13"/>
      <c r="P23" s="5" t="s">
        <v>89</v>
      </c>
      <c r="Q23" s="111">
        <f>E47</f>
        <v>90</v>
      </c>
      <c r="R23" s="5">
        <v>76</v>
      </c>
    </row>
    <row r="24" spans="1:18" ht="13.5" thickBot="1">
      <c r="A24" s="17"/>
      <c r="B24" s="126"/>
      <c r="C24" s="34" t="s">
        <v>14</v>
      </c>
      <c r="D24" s="85">
        <v>84</v>
      </c>
      <c r="E24" s="121"/>
      <c r="F24" s="104">
        <v>76</v>
      </c>
      <c r="G24" s="3"/>
      <c r="H24" s="3"/>
      <c r="I24" s="3"/>
      <c r="J24" s="3"/>
      <c r="K24" s="3"/>
      <c r="L24" s="3"/>
      <c r="M24" s="3"/>
      <c r="N24" s="13"/>
      <c r="P24" s="5" t="s">
        <v>103</v>
      </c>
      <c r="Q24" s="111">
        <f>E48</f>
        <v>0</v>
      </c>
      <c r="R24" s="5">
        <v>76</v>
      </c>
    </row>
    <row r="25" spans="1:18">
      <c r="A25" s="17"/>
      <c r="B25" s="124" t="s">
        <v>126</v>
      </c>
      <c r="C25" s="48" t="s">
        <v>127</v>
      </c>
      <c r="D25" s="67">
        <v>94</v>
      </c>
      <c r="E25" s="117">
        <f>(D25+D26)/2</f>
        <v>86.5</v>
      </c>
      <c r="F25" s="103">
        <v>76</v>
      </c>
      <c r="G25" s="3"/>
      <c r="H25" s="3"/>
      <c r="I25" s="3"/>
      <c r="J25" s="3"/>
      <c r="K25" s="3"/>
      <c r="L25" s="3"/>
      <c r="M25" s="3"/>
      <c r="N25" s="13"/>
      <c r="P25" s="5" t="s">
        <v>112</v>
      </c>
      <c r="Q25" s="111">
        <f>E49</f>
        <v>82.666666666666671</v>
      </c>
      <c r="R25" s="5">
        <v>76</v>
      </c>
    </row>
    <row r="26" spans="1:18" ht="13.5" thickBot="1">
      <c r="A26" s="17"/>
      <c r="B26" s="125"/>
      <c r="C26" s="49" t="s">
        <v>165</v>
      </c>
      <c r="D26" s="68">
        <v>79</v>
      </c>
      <c r="E26" s="119"/>
      <c r="F26" s="104">
        <v>76</v>
      </c>
      <c r="G26" s="3"/>
      <c r="H26" s="3"/>
      <c r="I26" s="3"/>
      <c r="J26" s="3"/>
      <c r="K26" s="3"/>
      <c r="L26" s="3"/>
      <c r="M26" s="3"/>
      <c r="N26" s="13"/>
      <c r="P26" s="5" t="s">
        <v>126</v>
      </c>
      <c r="Q26" s="111">
        <f>E25</f>
        <v>86.5</v>
      </c>
      <c r="R26" s="5">
        <v>76</v>
      </c>
    </row>
    <row r="27" spans="1:18" ht="13.5" thickBot="1">
      <c r="A27" s="17"/>
      <c r="B27" s="57" t="s">
        <v>75</v>
      </c>
      <c r="C27" s="55" t="s">
        <v>87</v>
      </c>
      <c r="D27" s="69">
        <v>84</v>
      </c>
      <c r="E27" s="76">
        <f>D27</f>
        <v>84</v>
      </c>
      <c r="F27" s="101">
        <v>76</v>
      </c>
      <c r="G27" s="3"/>
      <c r="H27" s="3"/>
      <c r="I27" s="3"/>
      <c r="J27" s="3"/>
      <c r="K27" s="3"/>
      <c r="L27" s="3"/>
      <c r="M27" s="3"/>
      <c r="N27" s="13"/>
      <c r="P27" s="5" t="s">
        <v>176</v>
      </c>
      <c r="Q27" s="111">
        <f>E55</f>
        <v>83</v>
      </c>
      <c r="R27" s="5">
        <v>76</v>
      </c>
    </row>
    <row r="28" spans="1:18" ht="13.5" thickBot="1">
      <c r="A28" s="17"/>
      <c r="B28" s="46" t="s">
        <v>81</v>
      </c>
      <c r="C28" s="55" t="s">
        <v>80</v>
      </c>
      <c r="D28" s="69">
        <v>69</v>
      </c>
      <c r="E28" s="83">
        <f>D28</f>
        <v>69</v>
      </c>
      <c r="F28" s="102">
        <v>76</v>
      </c>
      <c r="G28" s="3"/>
      <c r="H28" s="3"/>
      <c r="I28" s="3"/>
      <c r="J28" s="3"/>
      <c r="K28" s="3"/>
      <c r="L28" s="3"/>
      <c r="M28" s="3"/>
      <c r="N28" s="13"/>
      <c r="P28" s="5" t="s">
        <v>173</v>
      </c>
      <c r="Q28" s="111">
        <f>E53</f>
        <v>82.5</v>
      </c>
      <c r="R28" s="5">
        <v>76</v>
      </c>
    </row>
    <row r="29" spans="1:18">
      <c r="A29" s="17"/>
      <c r="B29" s="122" t="s">
        <v>166</v>
      </c>
      <c r="C29" s="48" t="s">
        <v>129</v>
      </c>
      <c r="D29" s="67">
        <v>97</v>
      </c>
      <c r="E29" s="117">
        <f>(D29+D30)/2</f>
        <v>90</v>
      </c>
      <c r="F29" s="103">
        <v>76</v>
      </c>
      <c r="G29" s="3"/>
      <c r="H29" s="3"/>
      <c r="I29" s="3"/>
      <c r="J29" s="3"/>
      <c r="K29" s="3"/>
      <c r="L29" s="3"/>
      <c r="M29" s="3"/>
      <c r="N29" s="13"/>
      <c r="P29" s="5" t="s">
        <v>79</v>
      </c>
      <c r="Q29" s="111">
        <f>E20</f>
        <v>88</v>
      </c>
      <c r="R29" s="5">
        <v>76</v>
      </c>
    </row>
    <row r="30" spans="1:18" ht="18.75" customHeight="1" thickBot="1">
      <c r="A30" s="17"/>
      <c r="B30" s="123"/>
      <c r="C30" s="49" t="s">
        <v>138</v>
      </c>
      <c r="D30" s="68">
        <v>83</v>
      </c>
      <c r="E30" s="119"/>
      <c r="F30" s="104">
        <v>76</v>
      </c>
      <c r="G30" s="3"/>
      <c r="H30" s="3"/>
      <c r="I30" s="3"/>
      <c r="J30" s="3"/>
      <c r="K30" s="3"/>
      <c r="L30" s="3"/>
      <c r="M30" s="3"/>
      <c r="N30" s="13"/>
      <c r="P30" s="5" t="s">
        <v>75</v>
      </c>
      <c r="Q30" s="111">
        <f>E27</f>
        <v>84</v>
      </c>
      <c r="R30" s="5">
        <v>76</v>
      </c>
    </row>
    <row r="31" spans="1:18" ht="13.5" thickBot="1">
      <c r="A31" s="17"/>
      <c r="B31" s="61" t="s">
        <v>95</v>
      </c>
      <c r="C31" s="50" t="s">
        <v>96</v>
      </c>
      <c r="D31" s="66">
        <v>83</v>
      </c>
      <c r="E31" s="82">
        <f>D31</f>
        <v>83</v>
      </c>
      <c r="F31" s="101">
        <v>76</v>
      </c>
      <c r="G31" s="3"/>
      <c r="H31" s="3"/>
      <c r="I31" s="3"/>
      <c r="J31" s="3"/>
      <c r="K31" s="3"/>
      <c r="L31" s="3"/>
      <c r="M31" s="3"/>
      <c r="N31" s="13"/>
      <c r="P31" s="5" t="s">
        <v>81</v>
      </c>
      <c r="Q31" s="111">
        <f>E28</f>
        <v>69</v>
      </c>
      <c r="R31" s="5">
        <v>76</v>
      </c>
    </row>
    <row r="32" spans="1:18" ht="23.25" customHeight="1">
      <c r="A32" s="17"/>
      <c r="B32" s="124" t="s">
        <v>91</v>
      </c>
      <c r="C32" s="48" t="s">
        <v>49</v>
      </c>
      <c r="D32" s="67">
        <v>70</v>
      </c>
      <c r="E32" s="117">
        <f>(D32+D33)/2</f>
        <v>77.5</v>
      </c>
      <c r="F32" s="103">
        <v>76</v>
      </c>
      <c r="G32" s="3"/>
      <c r="H32" s="3"/>
      <c r="I32" s="3"/>
      <c r="J32" s="3"/>
      <c r="K32" s="3"/>
      <c r="L32" s="3"/>
      <c r="M32" s="3"/>
      <c r="N32" s="13"/>
      <c r="P32" s="5" t="s">
        <v>27</v>
      </c>
      <c r="Q32" s="111">
        <f>E59</f>
        <v>86.5</v>
      </c>
      <c r="R32" s="5">
        <v>76</v>
      </c>
    </row>
    <row r="33" spans="1:18" ht="15" customHeight="1" thickBot="1">
      <c r="A33" s="17"/>
      <c r="B33" s="125"/>
      <c r="C33" s="49" t="s">
        <v>47</v>
      </c>
      <c r="D33" s="68">
        <v>85</v>
      </c>
      <c r="E33" s="119"/>
      <c r="F33" s="104">
        <v>76</v>
      </c>
      <c r="G33" s="3"/>
      <c r="H33" s="3"/>
      <c r="I33" s="3"/>
      <c r="J33" s="3"/>
      <c r="K33" s="3"/>
      <c r="L33" s="3"/>
      <c r="M33" s="3"/>
      <c r="N33" s="13"/>
      <c r="P33" s="5" t="s">
        <v>28</v>
      </c>
      <c r="Q33" s="111">
        <f>E63</f>
        <v>93</v>
      </c>
      <c r="R33" s="5">
        <v>76</v>
      </c>
    </row>
    <row r="34" spans="1:18" ht="12.75" customHeight="1" thickBot="1">
      <c r="A34" s="17"/>
      <c r="B34" s="45" t="s">
        <v>109</v>
      </c>
      <c r="C34" s="53" t="s">
        <v>110</v>
      </c>
      <c r="D34" s="90"/>
      <c r="E34" s="76">
        <f t="shared" ref="E34:E40" si="0">D34</f>
        <v>0</v>
      </c>
      <c r="F34" s="105">
        <v>76</v>
      </c>
      <c r="G34" s="3"/>
      <c r="H34" s="3"/>
      <c r="I34" s="3"/>
      <c r="J34" s="3"/>
      <c r="K34" s="3"/>
      <c r="L34" s="3"/>
      <c r="M34" s="3"/>
      <c r="N34" s="13"/>
      <c r="P34" s="5" t="s">
        <v>116</v>
      </c>
      <c r="Q34" s="111">
        <f>E64</f>
        <v>84</v>
      </c>
      <c r="R34" s="5">
        <v>76</v>
      </c>
    </row>
    <row r="35" spans="1:18" ht="26.25" thickBot="1">
      <c r="A35" s="17"/>
      <c r="B35" s="45" t="s">
        <v>167</v>
      </c>
      <c r="C35" s="53" t="s">
        <v>143</v>
      </c>
      <c r="D35" s="72">
        <v>92</v>
      </c>
      <c r="E35" s="83">
        <f t="shared" si="0"/>
        <v>92</v>
      </c>
      <c r="F35" s="105">
        <v>76</v>
      </c>
      <c r="G35" s="3"/>
      <c r="H35" s="3"/>
      <c r="I35" s="3"/>
      <c r="J35" s="3"/>
      <c r="K35" s="3"/>
      <c r="L35" s="3"/>
      <c r="M35" s="3"/>
      <c r="N35" s="13"/>
      <c r="P35" s="5" t="s">
        <v>84</v>
      </c>
      <c r="Q35" s="111">
        <f>E73</f>
        <v>93</v>
      </c>
      <c r="R35" s="5">
        <v>76</v>
      </c>
    </row>
    <row r="36" spans="1:18" ht="26.25" thickBot="1">
      <c r="A36" s="17"/>
      <c r="B36" s="45" t="s">
        <v>156</v>
      </c>
      <c r="C36" s="49" t="s">
        <v>48</v>
      </c>
      <c r="D36" s="68">
        <v>76</v>
      </c>
      <c r="E36" s="76">
        <f t="shared" si="0"/>
        <v>76</v>
      </c>
      <c r="F36" s="105">
        <v>76</v>
      </c>
      <c r="G36" s="3"/>
      <c r="H36" s="3"/>
      <c r="I36" s="3"/>
      <c r="J36" s="3"/>
      <c r="K36" s="3"/>
      <c r="L36" s="3"/>
      <c r="M36" s="3"/>
      <c r="N36" s="13"/>
      <c r="P36" s="5" t="s">
        <v>163</v>
      </c>
      <c r="Q36" s="111">
        <f>E74</f>
        <v>91.666666666666671</v>
      </c>
      <c r="R36" s="5">
        <v>76</v>
      </c>
    </row>
    <row r="37" spans="1:18" ht="26.25" thickBot="1">
      <c r="A37" s="17"/>
      <c r="B37" s="45" t="s">
        <v>168</v>
      </c>
      <c r="C37" s="53" t="s">
        <v>169</v>
      </c>
      <c r="D37" s="91">
        <v>76</v>
      </c>
      <c r="E37" s="76">
        <f t="shared" si="0"/>
        <v>76</v>
      </c>
      <c r="F37" s="105">
        <v>76</v>
      </c>
      <c r="G37" s="3"/>
      <c r="H37" s="3"/>
      <c r="I37" s="3"/>
      <c r="J37" s="3"/>
      <c r="K37" s="3"/>
      <c r="L37" s="3"/>
      <c r="M37" s="3"/>
      <c r="N37" s="13"/>
      <c r="P37" s="5" t="s">
        <v>85</v>
      </c>
      <c r="Q37" s="111">
        <f>E56</f>
        <v>81</v>
      </c>
      <c r="R37" s="5">
        <v>76</v>
      </c>
    </row>
    <row r="38" spans="1:18" ht="26.25" thickBot="1">
      <c r="A38" s="17"/>
      <c r="B38" s="45" t="s">
        <v>92</v>
      </c>
      <c r="C38" s="53" t="s">
        <v>118</v>
      </c>
      <c r="D38" s="72">
        <v>90</v>
      </c>
      <c r="E38" s="76">
        <f t="shared" si="0"/>
        <v>90</v>
      </c>
      <c r="F38" s="101">
        <v>76</v>
      </c>
      <c r="G38" s="3"/>
      <c r="H38" s="3"/>
      <c r="I38" s="3"/>
      <c r="J38" s="3"/>
      <c r="K38" s="3"/>
      <c r="L38" s="3"/>
      <c r="M38" s="3"/>
      <c r="N38" s="13"/>
      <c r="P38" s="5" t="s">
        <v>86</v>
      </c>
      <c r="Q38" s="111">
        <f>E18</f>
        <v>0</v>
      </c>
      <c r="R38" s="5">
        <v>76</v>
      </c>
    </row>
    <row r="39" spans="1:18" ht="12.75" customHeight="1" thickBot="1">
      <c r="A39" s="17"/>
      <c r="B39" s="45" t="s">
        <v>92</v>
      </c>
      <c r="C39" s="53" t="s">
        <v>93</v>
      </c>
      <c r="D39" s="72">
        <v>90</v>
      </c>
      <c r="E39" s="83">
        <f t="shared" si="0"/>
        <v>90</v>
      </c>
      <c r="F39" s="102">
        <v>76</v>
      </c>
      <c r="G39" s="3"/>
      <c r="H39" s="3"/>
      <c r="I39" s="3"/>
      <c r="J39" s="3"/>
      <c r="K39" s="3"/>
      <c r="L39" s="3"/>
      <c r="M39" s="3"/>
      <c r="N39" s="13"/>
      <c r="P39" s="5" t="s">
        <v>98</v>
      </c>
      <c r="Q39" s="111">
        <f>E77</f>
        <v>87.833333333333329</v>
      </c>
      <c r="R39" s="5">
        <v>76</v>
      </c>
    </row>
    <row r="40" spans="1:18" ht="13.5" customHeight="1" thickBot="1">
      <c r="A40" s="17"/>
      <c r="B40" s="45" t="s">
        <v>170</v>
      </c>
      <c r="C40" s="53" t="s">
        <v>171</v>
      </c>
      <c r="D40" s="72">
        <v>78</v>
      </c>
      <c r="E40" s="76">
        <f t="shared" si="0"/>
        <v>78</v>
      </c>
      <c r="F40" s="105">
        <v>76</v>
      </c>
      <c r="G40" s="3"/>
      <c r="H40" s="3"/>
      <c r="I40" s="3"/>
      <c r="J40" s="3"/>
      <c r="K40" s="3"/>
      <c r="L40" s="3"/>
      <c r="M40" s="3"/>
      <c r="N40" s="13"/>
      <c r="P40" s="5" t="s">
        <v>95</v>
      </c>
      <c r="Q40" s="111">
        <f>E31</f>
        <v>83</v>
      </c>
      <c r="R40" s="5">
        <v>76</v>
      </c>
    </row>
    <row r="41" spans="1:18" ht="13.5" customHeight="1">
      <c r="A41" s="17"/>
      <c r="B41" s="124" t="s">
        <v>115</v>
      </c>
      <c r="C41" s="48" t="s">
        <v>88</v>
      </c>
      <c r="D41" s="67">
        <v>89</v>
      </c>
      <c r="E41" s="117">
        <f>(D41+D42+D43)/3</f>
        <v>89</v>
      </c>
      <c r="F41" s="103">
        <v>76</v>
      </c>
      <c r="G41" s="3"/>
      <c r="H41" s="3"/>
      <c r="I41" s="3"/>
      <c r="J41" s="3"/>
      <c r="K41" s="3"/>
      <c r="L41" s="3"/>
      <c r="M41" s="3"/>
      <c r="N41" s="13"/>
      <c r="P41" s="5" t="s">
        <v>97</v>
      </c>
      <c r="Q41" s="111">
        <f>E67</f>
        <v>0</v>
      </c>
      <c r="R41" s="5">
        <v>76</v>
      </c>
    </row>
    <row r="42" spans="1:18">
      <c r="A42" s="17"/>
      <c r="B42" s="126"/>
      <c r="C42" s="34" t="s">
        <v>130</v>
      </c>
      <c r="D42" s="70">
        <v>91</v>
      </c>
      <c r="E42" s="118"/>
      <c r="F42" s="106">
        <v>76</v>
      </c>
      <c r="G42" s="3"/>
      <c r="H42" s="3"/>
      <c r="I42" s="3"/>
      <c r="J42" s="3"/>
      <c r="K42" s="3"/>
      <c r="L42" s="3"/>
      <c r="M42" s="3"/>
      <c r="N42" s="13"/>
      <c r="P42" s="5" t="s">
        <v>21</v>
      </c>
      <c r="Q42" s="111">
        <f>E83</f>
        <v>88.75</v>
      </c>
      <c r="R42" s="5">
        <v>76</v>
      </c>
    </row>
    <row r="43" spans="1:18" ht="23.25" customHeight="1" thickBot="1">
      <c r="A43" s="17"/>
      <c r="B43" s="125"/>
      <c r="C43" s="49" t="s">
        <v>132</v>
      </c>
      <c r="D43" s="68">
        <v>87</v>
      </c>
      <c r="E43" s="119"/>
      <c r="F43" s="104">
        <v>76</v>
      </c>
      <c r="G43" s="3"/>
      <c r="H43" s="3"/>
      <c r="I43" s="3"/>
      <c r="J43" s="3"/>
      <c r="K43" s="3"/>
      <c r="L43" s="3"/>
      <c r="M43" s="3"/>
      <c r="N43" s="13"/>
      <c r="P43" s="5" t="s">
        <v>29</v>
      </c>
      <c r="Q43" s="111">
        <f>E87</f>
        <v>87</v>
      </c>
      <c r="R43" s="5">
        <v>76</v>
      </c>
    </row>
    <row r="44" spans="1:18" ht="21.75" customHeight="1">
      <c r="A44" s="17"/>
      <c r="B44" s="124" t="s">
        <v>133</v>
      </c>
      <c r="C44" s="48" t="s">
        <v>134</v>
      </c>
      <c r="D44" s="67">
        <v>83</v>
      </c>
      <c r="E44" s="118">
        <f>(D44+D45)/2</f>
        <v>86</v>
      </c>
      <c r="F44" s="107">
        <v>76</v>
      </c>
      <c r="G44" s="3"/>
      <c r="H44" s="3"/>
      <c r="I44" s="3"/>
      <c r="J44" s="3"/>
      <c r="K44" s="3"/>
      <c r="L44" s="3"/>
      <c r="M44" s="3"/>
      <c r="N44" s="13"/>
      <c r="P44" s="5" t="s">
        <v>117</v>
      </c>
      <c r="Q44" s="111">
        <f>E95</f>
        <v>85.666666666666671</v>
      </c>
      <c r="R44" s="5">
        <v>76</v>
      </c>
    </row>
    <row r="45" spans="1:18" ht="12.75" customHeight="1" thickBot="1">
      <c r="A45" s="17"/>
      <c r="B45" s="125"/>
      <c r="C45" s="49" t="s">
        <v>172</v>
      </c>
      <c r="D45" s="68">
        <v>89</v>
      </c>
      <c r="E45" s="119"/>
      <c r="F45" s="104">
        <v>76</v>
      </c>
      <c r="G45" s="3"/>
      <c r="H45" s="3"/>
      <c r="I45" s="3"/>
      <c r="J45" s="3"/>
      <c r="K45" s="3"/>
      <c r="L45" s="3"/>
      <c r="M45" s="3"/>
      <c r="N45" s="13"/>
      <c r="P45" s="5" t="s">
        <v>120</v>
      </c>
      <c r="Q45" s="111">
        <f>E70</f>
        <v>94</v>
      </c>
      <c r="R45" s="5">
        <v>76</v>
      </c>
    </row>
    <row r="46" spans="1:18" ht="13.5" customHeight="1" thickBot="1">
      <c r="A46" s="17"/>
      <c r="B46" s="61" t="s">
        <v>135</v>
      </c>
      <c r="C46" s="50" t="s">
        <v>136</v>
      </c>
      <c r="D46" s="66">
        <v>93</v>
      </c>
      <c r="E46" s="76">
        <f>D46</f>
        <v>93</v>
      </c>
      <c r="F46" s="101">
        <v>76</v>
      </c>
      <c r="G46" s="3"/>
      <c r="H46" s="3"/>
      <c r="I46" s="3"/>
      <c r="J46" s="3"/>
      <c r="K46" s="3"/>
      <c r="L46" s="3"/>
      <c r="M46" s="3"/>
      <c r="N46" s="13"/>
      <c r="P46" s="5" t="s">
        <v>148</v>
      </c>
      <c r="Q46" s="5">
        <f>E105</f>
        <v>94</v>
      </c>
      <c r="R46" s="5">
        <v>76</v>
      </c>
    </row>
    <row r="47" spans="1:18" ht="26.25" thickBot="1">
      <c r="A47" s="17"/>
      <c r="B47" s="78" t="s">
        <v>89</v>
      </c>
      <c r="C47" s="48" t="s">
        <v>71</v>
      </c>
      <c r="D47" s="67">
        <v>90</v>
      </c>
      <c r="E47" s="83">
        <f>D47</f>
        <v>90</v>
      </c>
      <c r="F47" s="102"/>
      <c r="G47" s="3"/>
      <c r="H47" s="3"/>
      <c r="I47" s="3"/>
      <c r="J47" s="3"/>
      <c r="K47" s="3"/>
      <c r="L47" s="3"/>
      <c r="M47" s="3"/>
      <c r="N47" s="13"/>
      <c r="R47" s="5">
        <v>76</v>
      </c>
    </row>
    <row r="48" spans="1:18" ht="12.75" customHeight="1" thickBot="1">
      <c r="A48" s="17"/>
      <c r="B48" s="61" t="s">
        <v>103</v>
      </c>
      <c r="C48" s="55" t="s">
        <v>105</v>
      </c>
      <c r="D48" s="69"/>
      <c r="E48" s="76">
        <f>D48</f>
        <v>0</v>
      </c>
      <c r="F48" s="105">
        <v>76</v>
      </c>
      <c r="G48" s="3"/>
      <c r="H48" s="3"/>
      <c r="I48" s="3"/>
      <c r="J48" s="3"/>
      <c r="K48" s="3"/>
      <c r="L48" s="3"/>
      <c r="M48" s="3"/>
      <c r="N48" s="13"/>
      <c r="P48" s="5" t="s">
        <v>156</v>
      </c>
      <c r="Q48" s="111">
        <f>E36</f>
        <v>76</v>
      </c>
      <c r="R48" s="5">
        <v>76</v>
      </c>
    </row>
    <row r="49" spans="1:18">
      <c r="A49" s="17"/>
      <c r="B49" s="124" t="s">
        <v>112</v>
      </c>
      <c r="C49" s="48" t="s">
        <v>108</v>
      </c>
      <c r="D49" s="67">
        <v>86</v>
      </c>
      <c r="E49" s="118">
        <f>(D49+D50+D51)/3</f>
        <v>82.666666666666671</v>
      </c>
      <c r="F49" s="103">
        <v>76</v>
      </c>
      <c r="G49" s="3"/>
      <c r="H49" s="3"/>
      <c r="I49" s="3"/>
      <c r="J49" s="3"/>
      <c r="K49" s="3"/>
      <c r="L49" s="3"/>
      <c r="M49" s="3"/>
      <c r="N49" s="13"/>
      <c r="P49" s="5" t="s">
        <v>92</v>
      </c>
      <c r="Q49" s="111">
        <f>E38</f>
        <v>90</v>
      </c>
      <c r="R49" s="5">
        <v>76</v>
      </c>
    </row>
    <row r="50" spans="1:18" ht="12.75" customHeight="1">
      <c r="A50" s="17"/>
      <c r="B50" s="126"/>
      <c r="C50" s="34" t="s">
        <v>107</v>
      </c>
      <c r="D50" s="70">
        <v>86</v>
      </c>
      <c r="E50" s="118"/>
      <c r="F50" s="106">
        <v>76</v>
      </c>
      <c r="G50" s="3"/>
      <c r="H50" s="3"/>
      <c r="I50" s="3"/>
      <c r="J50" s="3"/>
      <c r="K50" s="3"/>
      <c r="L50" s="3"/>
      <c r="M50" s="3"/>
      <c r="N50" s="13"/>
      <c r="P50" s="5" t="s">
        <v>94</v>
      </c>
      <c r="Q50" s="111">
        <f>E39</f>
        <v>90</v>
      </c>
      <c r="R50" s="5">
        <v>76</v>
      </c>
    </row>
    <row r="51" spans="1:18" ht="12.75" customHeight="1" thickBot="1">
      <c r="A51" s="17"/>
      <c r="B51" s="125"/>
      <c r="C51" s="49" t="s">
        <v>137</v>
      </c>
      <c r="D51" s="68">
        <v>76</v>
      </c>
      <c r="E51" s="119"/>
      <c r="F51" s="104">
        <v>76</v>
      </c>
      <c r="G51" s="3"/>
      <c r="H51" s="3"/>
      <c r="I51" s="3"/>
      <c r="J51" s="3"/>
      <c r="K51" s="3"/>
      <c r="L51" s="3"/>
      <c r="M51" s="3"/>
      <c r="N51" s="13"/>
      <c r="R51" s="5">
        <v>76</v>
      </c>
    </row>
    <row r="52" spans="1:18" ht="26.25" thickBot="1">
      <c r="A52" s="17"/>
      <c r="B52" s="61" t="s">
        <v>104</v>
      </c>
      <c r="C52" s="55" t="s">
        <v>113</v>
      </c>
      <c r="D52" s="69">
        <v>86</v>
      </c>
      <c r="E52" s="76">
        <f>D52</f>
        <v>86</v>
      </c>
      <c r="F52" s="105">
        <v>76</v>
      </c>
      <c r="G52" s="3"/>
      <c r="H52" s="3"/>
      <c r="I52" s="3"/>
      <c r="J52" s="3"/>
      <c r="K52" s="3"/>
      <c r="L52" s="3"/>
      <c r="M52" s="3"/>
      <c r="N52" s="13"/>
      <c r="P52" s="5" t="s">
        <v>91</v>
      </c>
      <c r="Q52" s="111">
        <f>E32</f>
        <v>77.5</v>
      </c>
      <c r="R52" s="5">
        <v>76</v>
      </c>
    </row>
    <row r="53" spans="1:18">
      <c r="A53" s="17"/>
      <c r="B53" s="124" t="s">
        <v>173</v>
      </c>
      <c r="C53" s="48" t="s">
        <v>106</v>
      </c>
      <c r="D53" s="67">
        <v>88</v>
      </c>
      <c r="E53" s="118">
        <f>(D53+D54)/2</f>
        <v>82.5</v>
      </c>
      <c r="F53" s="103">
        <v>76</v>
      </c>
      <c r="G53" s="3"/>
      <c r="H53" s="3"/>
      <c r="I53" s="3"/>
      <c r="J53" s="3"/>
      <c r="K53" s="3"/>
      <c r="L53" s="3"/>
      <c r="M53" s="3"/>
      <c r="N53" s="13"/>
      <c r="P53" s="5" t="s">
        <v>30</v>
      </c>
      <c r="Q53" s="112" t="str">
        <f>E69</f>
        <v>75/76</v>
      </c>
      <c r="R53" s="5">
        <v>76</v>
      </c>
    </row>
    <row r="54" spans="1:18" ht="12.75" customHeight="1" thickBot="1">
      <c r="A54" s="17"/>
      <c r="B54" s="125"/>
      <c r="C54" s="49" t="s">
        <v>174</v>
      </c>
      <c r="D54" s="68">
        <v>77</v>
      </c>
      <c r="E54" s="119"/>
      <c r="F54" s="104">
        <v>76</v>
      </c>
      <c r="G54" s="3"/>
      <c r="H54" s="3"/>
      <c r="I54" s="3"/>
      <c r="J54" s="3"/>
      <c r="K54" s="3"/>
      <c r="L54" s="3"/>
      <c r="M54" s="3"/>
      <c r="N54" s="13"/>
    </row>
    <row r="55" spans="1:18" ht="13.5" thickBot="1">
      <c r="A55" s="17"/>
      <c r="B55" s="78" t="s">
        <v>74</v>
      </c>
      <c r="C55" s="48" t="s">
        <v>128</v>
      </c>
      <c r="D55" s="67">
        <v>83</v>
      </c>
      <c r="E55" s="80">
        <f>D55</f>
        <v>83</v>
      </c>
      <c r="F55" s="105">
        <v>76</v>
      </c>
      <c r="G55" s="3"/>
      <c r="H55" s="3"/>
      <c r="I55" s="3"/>
      <c r="J55" s="3"/>
      <c r="K55" s="3"/>
      <c r="L55" s="3"/>
      <c r="M55" s="3"/>
      <c r="N55" s="13"/>
    </row>
    <row r="56" spans="1:18" ht="12.75" customHeight="1" thickBot="1">
      <c r="A56" s="17"/>
      <c r="B56" s="61" t="s">
        <v>85</v>
      </c>
      <c r="C56" s="62" t="s">
        <v>15</v>
      </c>
      <c r="D56" s="66">
        <v>81</v>
      </c>
      <c r="E56" s="82">
        <f>D56</f>
        <v>81</v>
      </c>
      <c r="F56" s="101">
        <v>76</v>
      </c>
      <c r="G56" s="3"/>
      <c r="H56" s="3"/>
      <c r="I56" s="3"/>
      <c r="J56" s="3"/>
      <c r="K56" s="3"/>
      <c r="L56" s="3"/>
      <c r="M56" s="3"/>
      <c r="N56" s="13"/>
    </row>
    <row r="57" spans="1:18" ht="12.75" customHeight="1" thickBot="1">
      <c r="A57" s="17"/>
      <c r="B57" s="56" t="s">
        <v>23</v>
      </c>
      <c r="C57" s="50" t="s">
        <v>26</v>
      </c>
      <c r="D57" s="66">
        <v>91</v>
      </c>
      <c r="E57" s="76">
        <f>D57</f>
        <v>91</v>
      </c>
      <c r="F57" s="101">
        <v>76</v>
      </c>
      <c r="G57" s="3"/>
      <c r="H57" s="3"/>
      <c r="I57" s="3"/>
      <c r="J57" s="3"/>
      <c r="K57" s="3"/>
      <c r="L57" s="3"/>
      <c r="M57" s="3"/>
      <c r="N57" s="13"/>
    </row>
    <row r="58" spans="1:18" ht="13.5" thickBot="1">
      <c r="A58" s="17"/>
      <c r="B58" s="56" t="s">
        <v>65</v>
      </c>
      <c r="C58" s="50" t="s">
        <v>11</v>
      </c>
      <c r="D58" s="66">
        <v>90</v>
      </c>
      <c r="E58" s="76">
        <f>D58</f>
        <v>90</v>
      </c>
      <c r="F58" s="101">
        <v>76</v>
      </c>
      <c r="G58" s="3"/>
      <c r="H58" s="3"/>
      <c r="I58" s="3"/>
      <c r="J58" s="3"/>
      <c r="K58" s="3"/>
      <c r="L58" s="3"/>
      <c r="M58" s="3"/>
      <c r="N58" s="13"/>
    </row>
    <row r="59" spans="1:18" ht="12.75" customHeight="1">
      <c r="A59" s="17"/>
      <c r="B59" s="124" t="s">
        <v>27</v>
      </c>
      <c r="C59" s="48" t="s">
        <v>31</v>
      </c>
      <c r="D59" s="67">
        <v>88</v>
      </c>
      <c r="E59" s="117">
        <f>(D59+D60+D61+D62)/4</f>
        <v>86.5</v>
      </c>
      <c r="F59" s="103">
        <v>76</v>
      </c>
      <c r="G59" s="3"/>
      <c r="H59" s="3"/>
      <c r="I59" s="3"/>
      <c r="J59" s="3"/>
      <c r="K59" s="3"/>
      <c r="L59" s="3"/>
      <c r="M59" s="3"/>
      <c r="N59" s="13"/>
    </row>
    <row r="60" spans="1:18">
      <c r="A60" s="17"/>
      <c r="B60" s="126"/>
      <c r="C60" s="34" t="s">
        <v>32</v>
      </c>
      <c r="D60" s="70">
        <v>86</v>
      </c>
      <c r="E60" s="118"/>
      <c r="F60" s="106">
        <v>76</v>
      </c>
      <c r="G60" s="3"/>
      <c r="H60" s="3"/>
      <c r="I60" s="3"/>
      <c r="J60" s="3"/>
      <c r="K60" s="3"/>
      <c r="L60" s="3"/>
      <c r="M60" s="3"/>
      <c r="N60" s="13"/>
    </row>
    <row r="61" spans="1:18">
      <c r="A61" s="17"/>
      <c r="B61" s="126"/>
      <c r="C61" s="34" t="s">
        <v>33</v>
      </c>
      <c r="D61" s="70">
        <v>87</v>
      </c>
      <c r="E61" s="118"/>
      <c r="F61" s="106">
        <v>76</v>
      </c>
      <c r="G61" s="3"/>
      <c r="H61" s="3"/>
      <c r="I61" s="3"/>
      <c r="J61" s="3"/>
      <c r="K61" s="3"/>
      <c r="L61" s="3"/>
      <c r="M61" s="3"/>
      <c r="N61" s="13"/>
    </row>
    <row r="62" spans="1:18" ht="13.5" thickBot="1">
      <c r="A62" s="17"/>
      <c r="B62" s="125"/>
      <c r="C62" s="49" t="s">
        <v>101</v>
      </c>
      <c r="D62" s="68">
        <v>85</v>
      </c>
      <c r="E62" s="119"/>
      <c r="F62" s="104">
        <v>76</v>
      </c>
      <c r="G62" s="3"/>
      <c r="H62" s="3"/>
      <c r="I62" s="3"/>
      <c r="J62" s="3"/>
      <c r="K62" s="3"/>
      <c r="L62" s="3"/>
      <c r="M62" s="3"/>
      <c r="N62" s="13"/>
    </row>
    <row r="63" spans="1:18" ht="26.25" thickBot="1">
      <c r="A63" s="17"/>
      <c r="B63" s="89" t="s">
        <v>28</v>
      </c>
      <c r="C63" s="55" t="s">
        <v>34</v>
      </c>
      <c r="D63" s="69">
        <v>93</v>
      </c>
      <c r="E63" s="76">
        <f t="shared" ref="E63:E69" si="1">D63</f>
        <v>93</v>
      </c>
      <c r="F63" s="102"/>
      <c r="G63" s="3"/>
      <c r="H63" s="3"/>
      <c r="I63" s="3"/>
      <c r="J63" s="3"/>
      <c r="K63" s="3"/>
      <c r="L63" s="3"/>
      <c r="M63" s="3"/>
      <c r="N63" s="13"/>
    </row>
    <row r="64" spans="1:18" ht="12.75" customHeight="1" thickBot="1">
      <c r="A64" s="17"/>
      <c r="B64" s="78" t="s">
        <v>116</v>
      </c>
      <c r="C64" s="92" t="s">
        <v>72</v>
      </c>
      <c r="D64" s="69">
        <v>84</v>
      </c>
      <c r="E64" s="83">
        <f t="shared" si="1"/>
        <v>84</v>
      </c>
      <c r="F64" s="101">
        <v>76</v>
      </c>
      <c r="G64" s="3"/>
      <c r="H64" s="3"/>
      <c r="I64" s="3"/>
      <c r="J64" s="3"/>
      <c r="K64" s="3"/>
      <c r="L64" s="3"/>
      <c r="M64" s="3"/>
      <c r="N64" s="13"/>
    </row>
    <row r="65" spans="1:14" ht="12.75" customHeight="1" thickBot="1">
      <c r="A65" s="17"/>
      <c r="B65" s="61" t="s">
        <v>30</v>
      </c>
      <c r="C65" s="50" t="s">
        <v>50</v>
      </c>
      <c r="D65" s="66">
        <v>78</v>
      </c>
      <c r="E65" s="82">
        <f t="shared" si="1"/>
        <v>78</v>
      </c>
      <c r="F65" s="101">
        <v>76</v>
      </c>
      <c r="G65" s="3"/>
      <c r="H65" s="3"/>
      <c r="I65" s="3"/>
      <c r="J65" s="3"/>
      <c r="K65" s="3"/>
      <c r="L65" s="3"/>
      <c r="M65" s="3"/>
      <c r="N65" s="13"/>
    </row>
    <row r="66" spans="1:14" ht="39" thickBot="1">
      <c r="A66" s="17"/>
      <c r="B66" s="61" t="s">
        <v>29</v>
      </c>
      <c r="C66" s="62" t="s">
        <v>70</v>
      </c>
      <c r="D66" s="66">
        <v>82</v>
      </c>
      <c r="E66" s="76">
        <f t="shared" si="1"/>
        <v>82</v>
      </c>
      <c r="F66" s="105">
        <v>76</v>
      </c>
      <c r="G66" s="3"/>
      <c r="H66" s="3"/>
      <c r="I66" s="3"/>
      <c r="J66" s="3"/>
      <c r="K66" s="3"/>
      <c r="L66" s="3"/>
      <c r="M66" s="3"/>
      <c r="N66" s="13"/>
    </row>
    <row r="67" spans="1:14" ht="26.25" thickBot="1">
      <c r="A67" s="17"/>
      <c r="B67" s="64" t="s">
        <v>97</v>
      </c>
      <c r="C67" s="54" t="s">
        <v>38</v>
      </c>
      <c r="D67" s="73"/>
      <c r="E67" s="76">
        <f t="shared" si="1"/>
        <v>0</v>
      </c>
      <c r="F67" s="101">
        <v>76</v>
      </c>
      <c r="G67" s="3"/>
      <c r="H67" s="3"/>
      <c r="I67" s="3"/>
      <c r="J67" s="3"/>
      <c r="K67" s="3"/>
      <c r="L67" s="3"/>
      <c r="M67" s="3"/>
      <c r="N67" s="13"/>
    </row>
    <row r="68" spans="1:14" ht="12.75" customHeight="1" thickBot="1">
      <c r="A68" s="17"/>
      <c r="B68" s="61" t="s">
        <v>98</v>
      </c>
      <c r="C68" s="50" t="s">
        <v>22</v>
      </c>
      <c r="D68" s="66">
        <v>91</v>
      </c>
      <c r="E68" s="76">
        <f t="shared" si="1"/>
        <v>91</v>
      </c>
      <c r="F68" s="101">
        <v>76</v>
      </c>
      <c r="G68" s="3"/>
      <c r="H68" s="3"/>
      <c r="I68" s="3"/>
      <c r="J68" s="3"/>
      <c r="K68" s="3"/>
      <c r="L68" s="3"/>
      <c r="M68" s="3"/>
      <c r="N68" s="13"/>
    </row>
    <row r="69" spans="1:14" ht="26.25" thickBot="1">
      <c r="A69" s="17"/>
      <c r="B69" s="78" t="s">
        <v>30</v>
      </c>
      <c r="C69" s="48" t="s">
        <v>102</v>
      </c>
      <c r="D69" s="67" t="s">
        <v>175</v>
      </c>
      <c r="E69" s="100" t="str">
        <f t="shared" si="1"/>
        <v>75/76</v>
      </c>
      <c r="F69" s="105">
        <v>76</v>
      </c>
      <c r="G69" s="3"/>
      <c r="H69" s="3"/>
      <c r="I69" s="3"/>
      <c r="J69" s="3"/>
      <c r="K69" s="3"/>
      <c r="L69" s="3"/>
      <c r="M69" s="3"/>
      <c r="N69" s="13"/>
    </row>
    <row r="70" spans="1:14" ht="13.5" customHeight="1">
      <c r="A70" s="17"/>
      <c r="B70" s="124" t="s">
        <v>120</v>
      </c>
      <c r="C70" s="48" t="s">
        <v>121</v>
      </c>
      <c r="D70" s="67">
        <v>95</v>
      </c>
      <c r="E70" s="117">
        <f>(D70+D71+D72)/3</f>
        <v>94</v>
      </c>
      <c r="F70" s="103">
        <v>76</v>
      </c>
      <c r="G70" s="3"/>
      <c r="H70" s="3"/>
      <c r="I70" s="3"/>
      <c r="J70" s="3"/>
      <c r="K70" s="3"/>
      <c r="L70" s="3"/>
      <c r="M70" s="3"/>
      <c r="N70" s="13"/>
    </row>
    <row r="71" spans="1:14" ht="12.75" customHeight="1">
      <c r="A71" s="17"/>
      <c r="B71" s="126"/>
      <c r="C71" s="34" t="s">
        <v>122</v>
      </c>
      <c r="D71" s="70">
        <v>95</v>
      </c>
      <c r="E71" s="118"/>
      <c r="F71" s="106">
        <v>76</v>
      </c>
      <c r="G71" s="3"/>
      <c r="H71" s="3"/>
      <c r="I71" s="3"/>
      <c r="J71" s="3"/>
      <c r="K71" s="3"/>
      <c r="L71" s="3"/>
      <c r="M71" s="3"/>
      <c r="N71" s="13"/>
    </row>
    <row r="72" spans="1:14" ht="12.75" customHeight="1" thickBot="1">
      <c r="A72" s="17"/>
      <c r="B72" s="125"/>
      <c r="C72" s="49" t="s">
        <v>111</v>
      </c>
      <c r="D72" s="68">
        <v>92</v>
      </c>
      <c r="E72" s="119"/>
      <c r="F72" s="104">
        <v>76</v>
      </c>
      <c r="G72" s="3"/>
      <c r="H72" s="3"/>
      <c r="I72" s="3"/>
      <c r="J72" s="3"/>
      <c r="K72" s="3"/>
      <c r="L72" s="3"/>
      <c r="M72" s="3"/>
      <c r="N72" s="13"/>
    </row>
    <row r="73" spans="1:14" ht="12.75" customHeight="1" thickBot="1">
      <c r="A73" s="17"/>
      <c r="B73" s="61" t="s">
        <v>84</v>
      </c>
      <c r="C73" s="62" t="s">
        <v>83</v>
      </c>
      <c r="D73" s="66">
        <v>93</v>
      </c>
      <c r="E73" s="76">
        <f>D73</f>
        <v>93</v>
      </c>
      <c r="F73" s="101">
        <v>76</v>
      </c>
      <c r="G73" s="3"/>
      <c r="H73" s="3"/>
      <c r="I73" s="3"/>
      <c r="J73" s="3"/>
      <c r="K73" s="3"/>
      <c r="L73" s="3"/>
      <c r="M73" s="3"/>
      <c r="N73" s="13"/>
    </row>
    <row r="74" spans="1:14" ht="12.75" customHeight="1">
      <c r="A74" s="17"/>
      <c r="B74" s="158" t="s">
        <v>82</v>
      </c>
      <c r="C74" s="93" t="s">
        <v>37</v>
      </c>
      <c r="D74" s="73">
        <v>91</v>
      </c>
      <c r="E74" s="117">
        <f>(D74+D75+D76)/3</f>
        <v>91.666666666666671</v>
      </c>
      <c r="F74" s="107">
        <v>76</v>
      </c>
      <c r="G74" s="3"/>
      <c r="H74" s="3"/>
      <c r="I74" s="3"/>
      <c r="J74" s="3"/>
      <c r="K74" s="3"/>
      <c r="L74" s="3"/>
      <c r="M74" s="3"/>
      <c r="N74" s="13"/>
    </row>
    <row r="75" spans="1:14">
      <c r="A75" s="17"/>
      <c r="B75" s="128"/>
      <c r="C75" s="51" t="s">
        <v>45</v>
      </c>
      <c r="D75" s="70">
        <v>91</v>
      </c>
      <c r="E75" s="118"/>
      <c r="F75" s="106">
        <v>76</v>
      </c>
      <c r="G75" s="3"/>
      <c r="H75" s="3"/>
      <c r="I75" s="3"/>
      <c r="J75" s="3"/>
      <c r="K75" s="3"/>
      <c r="L75" s="3"/>
      <c r="M75" s="3"/>
      <c r="N75" s="13"/>
    </row>
    <row r="76" spans="1:14" ht="12.75" customHeight="1" thickBot="1">
      <c r="A76" s="17"/>
      <c r="B76" s="159"/>
      <c r="C76" s="59" t="s">
        <v>36</v>
      </c>
      <c r="D76" s="68">
        <v>93</v>
      </c>
      <c r="E76" s="119"/>
      <c r="F76" s="104">
        <v>76</v>
      </c>
      <c r="G76" s="3"/>
      <c r="H76" s="3"/>
      <c r="I76" s="3"/>
      <c r="J76" s="3"/>
      <c r="K76" s="3"/>
      <c r="L76" s="3"/>
      <c r="M76" s="3"/>
      <c r="N76" s="13"/>
    </row>
    <row r="77" spans="1:14" ht="12.75" customHeight="1">
      <c r="A77" s="17"/>
      <c r="B77" s="124" t="s">
        <v>98</v>
      </c>
      <c r="C77" s="48" t="s">
        <v>9</v>
      </c>
      <c r="D77" s="67">
        <v>89</v>
      </c>
      <c r="E77" s="117">
        <f>(D77+D78+D79+D80+D81+D82)/6</f>
        <v>87.833333333333329</v>
      </c>
      <c r="F77" s="103">
        <v>76</v>
      </c>
      <c r="G77" s="3"/>
      <c r="H77" s="3"/>
      <c r="I77" s="3"/>
      <c r="J77" s="29"/>
      <c r="K77" s="3"/>
      <c r="L77" s="3"/>
      <c r="M77" s="3"/>
      <c r="N77" s="13"/>
    </row>
    <row r="78" spans="1:14" ht="12.75" customHeight="1">
      <c r="A78" s="17"/>
      <c r="B78" s="126"/>
      <c r="C78" s="34" t="s">
        <v>10</v>
      </c>
      <c r="D78" s="70">
        <v>89</v>
      </c>
      <c r="E78" s="118"/>
      <c r="F78" s="106">
        <v>76</v>
      </c>
      <c r="G78" s="3"/>
      <c r="H78" s="3"/>
      <c r="I78" s="3"/>
      <c r="J78" s="3"/>
      <c r="K78" s="3"/>
      <c r="L78" s="3"/>
      <c r="M78" s="3"/>
      <c r="N78" s="13"/>
    </row>
    <row r="79" spans="1:14">
      <c r="A79" s="17"/>
      <c r="B79" s="126"/>
      <c r="C79" s="34" t="s">
        <v>58</v>
      </c>
      <c r="D79" s="70">
        <v>77</v>
      </c>
      <c r="E79" s="118"/>
      <c r="F79" s="106">
        <v>76</v>
      </c>
      <c r="G79" s="3"/>
      <c r="H79" s="3"/>
      <c r="I79" s="3"/>
      <c r="J79" s="3"/>
      <c r="K79" s="3"/>
      <c r="L79" s="3"/>
      <c r="M79" s="3"/>
      <c r="N79" s="13"/>
    </row>
    <row r="80" spans="1:14" ht="12.75" customHeight="1">
      <c r="A80" s="17"/>
      <c r="B80" s="126"/>
      <c r="C80" s="34" t="s">
        <v>99</v>
      </c>
      <c r="D80" s="70">
        <v>84</v>
      </c>
      <c r="E80" s="118"/>
      <c r="F80" s="106">
        <v>76</v>
      </c>
      <c r="G80" s="3"/>
      <c r="H80" s="3"/>
      <c r="I80" s="3"/>
      <c r="J80" s="3"/>
      <c r="K80" s="3"/>
      <c r="L80" s="3"/>
      <c r="M80" s="3"/>
      <c r="N80" s="13"/>
    </row>
    <row r="81" spans="1:14">
      <c r="A81" s="17"/>
      <c r="B81" s="126"/>
      <c r="C81" s="34" t="s">
        <v>100</v>
      </c>
      <c r="D81" s="70">
        <v>94</v>
      </c>
      <c r="E81" s="118"/>
      <c r="F81" s="106">
        <v>76</v>
      </c>
      <c r="G81" s="3"/>
      <c r="H81" s="3"/>
      <c r="I81" s="3"/>
      <c r="J81" s="3"/>
      <c r="K81" s="3"/>
      <c r="L81" s="3"/>
      <c r="M81" s="3"/>
      <c r="N81" s="13"/>
    </row>
    <row r="82" spans="1:14" ht="13.5" thickBot="1">
      <c r="A82" s="17"/>
      <c r="B82" s="125"/>
      <c r="C82" s="49" t="s">
        <v>101</v>
      </c>
      <c r="D82" s="68">
        <v>94</v>
      </c>
      <c r="E82" s="119"/>
      <c r="F82" s="104">
        <v>76</v>
      </c>
      <c r="G82" s="3"/>
      <c r="H82" s="3"/>
      <c r="I82" s="3"/>
      <c r="J82" s="3"/>
      <c r="K82" s="3"/>
      <c r="L82" s="3"/>
      <c r="M82" s="3"/>
      <c r="N82" s="13"/>
    </row>
    <row r="83" spans="1:14">
      <c r="A83" s="17"/>
      <c r="B83" s="132" t="s">
        <v>21</v>
      </c>
      <c r="C83" s="48" t="s">
        <v>69</v>
      </c>
      <c r="D83" s="67">
        <v>93</v>
      </c>
      <c r="E83" s="117">
        <f>(D83+D84+D85+D86)/4</f>
        <v>88.75</v>
      </c>
      <c r="F83" s="103">
        <v>76</v>
      </c>
      <c r="G83" s="3"/>
      <c r="H83" s="3"/>
      <c r="I83" s="3"/>
      <c r="J83" s="3"/>
      <c r="K83" s="3"/>
      <c r="L83" s="3"/>
      <c r="M83" s="3"/>
      <c r="N83" s="13"/>
    </row>
    <row r="84" spans="1:14" ht="12.75" customHeight="1">
      <c r="A84" s="17"/>
      <c r="B84" s="133"/>
      <c r="C84" s="63" t="s">
        <v>139</v>
      </c>
      <c r="D84" s="70">
        <v>91</v>
      </c>
      <c r="E84" s="118"/>
      <c r="F84" s="106">
        <v>76</v>
      </c>
      <c r="G84" s="3"/>
      <c r="H84" s="3"/>
      <c r="I84" s="3"/>
      <c r="J84" s="3"/>
      <c r="K84" s="3"/>
      <c r="L84" s="3"/>
      <c r="M84" s="3"/>
      <c r="N84" s="13"/>
    </row>
    <row r="85" spans="1:14" ht="12.75" customHeight="1">
      <c r="A85" s="17"/>
      <c r="B85" s="133"/>
      <c r="C85" s="34" t="s">
        <v>140</v>
      </c>
      <c r="D85" s="70">
        <v>82</v>
      </c>
      <c r="E85" s="118"/>
      <c r="F85" s="106">
        <v>76</v>
      </c>
      <c r="G85" s="3"/>
      <c r="H85" s="3"/>
      <c r="I85" s="3"/>
      <c r="J85" s="3"/>
      <c r="K85" s="3"/>
      <c r="L85" s="3"/>
      <c r="M85" s="3"/>
      <c r="N85" s="13"/>
    </row>
    <row r="86" spans="1:14" ht="12.75" customHeight="1" thickBot="1">
      <c r="A86" s="17"/>
      <c r="B86" s="134"/>
      <c r="C86" s="63" t="s">
        <v>141</v>
      </c>
      <c r="D86" s="73">
        <v>89</v>
      </c>
      <c r="E86" s="119"/>
      <c r="F86" s="104">
        <v>76</v>
      </c>
      <c r="G86" s="3"/>
      <c r="H86" s="3"/>
      <c r="I86" s="3"/>
      <c r="J86" s="3"/>
      <c r="K86" s="3"/>
      <c r="L86" s="3"/>
      <c r="M86" s="3"/>
      <c r="N86" s="13"/>
    </row>
    <row r="87" spans="1:14" ht="13.5" customHeight="1">
      <c r="A87" s="17"/>
      <c r="B87" s="124" t="s">
        <v>29</v>
      </c>
      <c r="C87" s="48" t="s">
        <v>39</v>
      </c>
      <c r="D87" s="67">
        <v>93</v>
      </c>
      <c r="E87" s="117">
        <f>(D87+D88+D89+D90+D91+D92+D93+D94)/8</f>
        <v>87</v>
      </c>
      <c r="F87" s="103">
        <v>76</v>
      </c>
      <c r="G87" s="3"/>
      <c r="H87" s="3"/>
      <c r="I87" s="3"/>
      <c r="J87" s="3"/>
      <c r="K87" s="3"/>
      <c r="L87" s="3"/>
      <c r="M87" s="3"/>
      <c r="N87" s="13"/>
    </row>
    <row r="88" spans="1:14">
      <c r="A88" s="17"/>
      <c r="B88" s="126"/>
      <c r="C88" s="34" t="s">
        <v>40</v>
      </c>
      <c r="D88" s="70">
        <v>83</v>
      </c>
      <c r="E88" s="118"/>
      <c r="F88" s="106">
        <v>76</v>
      </c>
      <c r="G88" s="3"/>
      <c r="H88" s="3"/>
      <c r="I88" s="3"/>
      <c r="J88" s="3"/>
      <c r="K88" s="3"/>
      <c r="L88" s="3"/>
      <c r="M88" s="3"/>
      <c r="N88" s="13"/>
    </row>
    <row r="89" spans="1:14" ht="14.25" customHeight="1">
      <c r="A89" s="17"/>
      <c r="B89" s="126"/>
      <c r="C89" s="34" t="s">
        <v>41</v>
      </c>
      <c r="D89" s="70">
        <v>85</v>
      </c>
      <c r="E89" s="118"/>
      <c r="F89" s="106">
        <v>76</v>
      </c>
      <c r="G89" s="3"/>
      <c r="H89" s="3"/>
      <c r="I89" s="3"/>
      <c r="J89" s="3"/>
      <c r="K89" s="3"/>
      <c r="L89" s="3"/>
      <c r="M89" s="3"/>
      <c r="N89" s="13"/>
    </row>
    <row r="90" spans="1:14" ht="12.75" customHeight="1">
      <c r="A90" s="17"/>
      <c r="B90" s="126"/>
      <c r="C90" s="34" t="s">
        <v>42</v>
      </c>
      <c r="D90" s="70">
        <v>91</v>
      </c>
      <c r="E90" s="118"/>
      <c r="F90" s="106">
        <v>76</v>
      </c>
      <c r="G90" s="3"/>
      <c r="H90" s="3"/>
      <c r="I90" s="3"/>
      <c r="J90" s="3"/>
      <c r="K90" s="3"/>
      <c r="L90" s="3"/>
      <c r="M90" s="3"/>
      <c r="N90" s="13"/>
    </row>
    <row r="91" spans="1:14" ht="13.5" customHeight="1">
      <c r="A91" s="17"/>
      <c r="B91" s="126"/>
      <c r="C91" s="34" t="s">
        <v>11</v>
      </c>
      <c r="D91" s="70">
        <v>77</v>
      </c>
      <c r="E91" s="118"/>
      <c r="F91" s="106">
        <v>76</v>
      </c>
      <c r="G91" s="3"/>
      <c r="H91" s="3"/>
      <c r="I91" s="3"/>
      <c r="J91" s="3"/>
      <c r="K91" s="3"/>
      <c r="L91" s="3"/>
      <c r="M91" s="3"/>
      <c r="N91" s="13"/>
    </row>
    <row r="92" spans="1:14" ht="14.25" customHeight="1">
      <c r="A92" s="17"/>
      <c r="B92" s="126"/>
      <c r="C92" s="34" t="s">
        <v>44</v>
      </c>
      <c r="D92" s="70">
        <v>93</v>
      </c>
      <c r="E92" s="118"/>
      <c r="F92" s="106">
        <v>76</v>
      </c>
      <c r="G92" s="3"/>
      <c r="H92" s="3"/>
      <c r="I92" s="3"/>
      <c r="J92" s="3"/>
      <c r="K92" s="3"/>
      <c r="L92" s="3"/>
      <c r="M92" s="3"/>
      <c r="N92" s="13"/>
    </row>
    <row r="93" spans="1:14" ht="18.75" customHeight="1">
      <c r="A93" s="17"/>
      <c r="B93" s="126"/>
      <c r="C93" s="52" t="s">
        <v>60</v>
      </c>
      <c r="D93" s="74">
        <v>91</v>
      </c>
      <c r="E93" s="118"/>
      <c r="F93" s="106">
        <v>76</v>
      </c>
      <c r="G93" s="3"/>
      <c r="H93" s="3"/>
      <c r="I93" s="3"/>
      <c r="J93" s="3"/>
      <c r="K93" s="3"/>
      <c r="L93" s="3"/>
      <c r="M93" s="3"/>
      <c r="N93" s="13"/>
    </row>
    <row r="94" spans="1:14" ht="13.5" thickBot="1">
      <c r="A94" s="17"/>
      <c r="B94" s="125"/>
      <c r="C94" s="54" t="s">
        <v>142</v>
      </c>
      <c r="D94" s="71">
        <v>83</v>
      </c>
      <c r="E94" s="119"/>
      <c r="F94" s="104">
        <v>76</v>
      </c>
      <c r="G94" s="3"/>
      <c r="H94" s="3"/>
      <c r="I94" s="3"/>
      <c r="J94" s="3"/>
      <c r="K94" s="3"/>
      <c r="L94" s="3"/>
      <c r="M94" s="3"/>
      <c r="N94" s="13"/>
    </row>
    <row r="95" spans="1:14" ht="12.75" customHeight="1">
      <c r="A95" s="17"/>
      <c r="B95" s="127" t="s">
        <v>117</v>
      </c>
      <c r="C95" s="48" t="s">
        <v>46</v>
      </c>
      <c r="D95" s="67">
        <v>78</v>
      </c>
      <c r="E95" s="118">
        <f>(D95+D96+D97+D98+D99+D100+D101+D102+D103+D104)/9</f>
        <v>85.666666666666671</v>
      </c>
      <c r="F95" s="103">
        <v>76</v>
      </c>
      <c r="G95" s="3"/>
      <c r="H95" s="3"/>
      <c r="I95" s="3"/>
      <c r="J95" s="3"/>
      <c r="K95" s="3"/>
      <c r="L95" s="3"/>
      <c r="M95" s="3"/>
      <c r="N95" s="13"/>
    </row>
    <row r="96" spans="1:14" ht="13.5" customHeight="1">
      <c r="A96" s="17"/>
      <c r="B96" s="128"/>
      <c r="C96" s="34" t="s">
        <v>16</v>
      </c>
      <c r="D96" s="94"/>
      <c r="E96" s="118"/>
      <c r="F96" s="106">
        <v>76</v>
      </c>
      <c r="G96" s="3"/>
      <c r="H96" s="3"/>
      <c r="I96" s="3"/>
      <c r="J96" s="3"/>
      <c r="K96" s="3"/>
      <c r="L96" s="3"/>
      <c r="M96" s="3"/>
      <c r="N96" s="13"/>
    </row>
    <row r="97" spans="1:14">
      <c r="A97" s="17"/>
      <c r="B97" s="128"/>
      <c r="C97" s="34" t="s">
        <v>43</v>
      </c>
      <c r="D97" s="70">
        <v>85</v>
      </c>
      <c r="E97" s="118"/>
      <c r="F97" s="108">
        <v>76</v>
      </c>
      <c r="G97" s="3"/>
      <c r="H97" s="3"/>
      <c r="I97" s="3"/>
      <c r="J97" s="3"/>
      <c r="K97" s="3"/>
      <c r="L97" s="3"/>
      <c r="M97" s="3"/>
      <c r="N97" s="13"/>
    </row>
    <row r="98" spans="1:14" ht="12.75" customHeight="1">
      <c r="A98" s="17"/>
      <c r="B98" s="128"/>
      <c r="C98" s="34" t="s">
        <v>61</v>
      </c>
      <c r="D98" s="70">
        <v>89</v>
      </c>
      <c r="E98" s="118"/>
      <c r="F98" s="106">
        <v>76</v>
      </c>
      <c r="G98" s="3"/>
      <c r="H98" s="3"/>
      <c r="I98" s="3"/>
      <c r="J98" s="3"/>
      <c r="K98" s="3"/>
      <c r="L98" s="3"/>
      <c r="M98" s="3"/>
      <c r="N98" s="13"/>
    </row>
    <row r="99" spans="1:14">
      <c r="A99" s="17"/>
      <c r="B99" s="128"/>
      <c r="C99" s="34" t="s">
        <v>59</v>
      </c>
      <c r="D99" s="70">
        <v>84</v>
      </c>
      <c r="E99" s="118"/>
      <c r="F99" s="106">
        <v>76</v>
      </c>
      <c r="G99" s="3"/>
      <c r="H99" s="3"/>
      <c r="I99" s="3"/>
      <c r="J99" s="3"/>
      <c r="K99" s="3"/>
      <c r="L99" s="3"/>
      <c r="M99" s="3"/>
      <c r="N99" s="13"/>
    </row>
    <row r="100" spans="1:14">
      <c r="A100" s="17"/>
      <c r="B100" s="128"/>
      <c r="C100" s="34" t="s">
        <v>90</v>
      </c>
      <c r="D100" s="70">
        <v>87</v>
      </c>
      <c r="E100" s="118"/>
      <c r="F100" s="108">
        <v>76</v>
      </c>
      <c r="G100" s="18"/>
      <c r="H100" s="18"/>
      <c r="I100" s="18"/>
      <c r="J100" s="18"/>
      <c r="K100" s="18"/>
      <c r="L100" s="18"/>
      <c r="M100" s="18"/>
      <c r="N100" s="13"/>
    </row>
    <row r="101" spans="1:14">
      <c r="A101" s="17"/>
      <c r="B101" s="128"/>
      <c r="C101" s="34" t="s">
        <v>119</v>
      </c>
      <c r="D101" s="70">
        <v>87</v>
      </c>
      <c r="E101" s="118"/>
      <c r="F101" s="108">
        <v>76</v>
      </c>
      <c r="G101" s="18"/>
      <c r="H101" s="18"/>
      <c r="I101" s="18"/>
      <c r="J101" s="18"/>
      <c r="K101" s="18"/>
      <c r="L101" s="18"/>
      <c r="M101" s="18"/>
      <c r="N101" s="13"/>
    </row>
    <row r="102" spans="1:14">
      <c r="A102" s="17"/>
      <c r="B102" s="128"/>
      <c r="C102" s="34" t="s">
        <v>123</v>
      </c>
      <c r="D102" s="70">
        <v>91</v>
      </c>
      <c r="E102" s="118"/>
      <c r="F102" s="108">
        <v>76</v>
      </c>
      <c r="G102" s="18"/>
      <c r="H102" s="18"/>
      <c r="I102" s="18"/>
      <c r="J102" s="18"/>
      <c r="K102" s="18"/>
      <c r="L102" s="18"/>
      <c r="M102" s="18"/>
      <c r="N102" s="13"/>
    </row>
    <row r="103" spans="1:14">
      <c r="A103" s="17"/>
      <c r="B103" s="128"/>
      <c r="C103" s="34" t="s">
        <v>68</v>
      </c>
      <c r="D103" s="70">
        <v>77</v>
      </c>
      <c r="E103" s="118"/>
      <c r="F103" s="108">
        <v>76</v>
      </c>
      <c r="G103" s="18"/>
      <c r="H103" s="18"/>
      <c r="I103" s="18"/>
      <c r="J103" s="18"/>
      <c r="K103" s="18"/>
      <c r="L103" s="18"/>
      <c r="M103" s="18"/>
      <c r="N103" s="13"/>
    </row>
    <row r="104" spans="1:14" ht="13.5" thickBot="1">
      <c r="A104" s="17"/>
      <c r="B104" s="129"/>
      <c r="C104" s="35" t="s">
        <v>144</v>
      </c>
      <c r="D104" s="75">
        <v>93</v>
      </c>
      <c r="E104" s="119"/>
      <c r="F104" s="109">
        <v>76</v>
      </c>
      <c r="G104" s="18"/>
      <c r="H104" s="18"/>
      <c r="I104" s="18"/>
      <c r="J104" s="18"/>
      <c r="K104" s="18"/>
      <c r="L104" s="18"/>
      <c r="M104" s="18"/>
      <c r="N104" s="13"/>
    </row>
    <row r="105" spans="1:14" ht="14.25" customHeight="1" thickTop="1">
      <c r="A105" s="17"/>
      <c r="B105" s="130" t="s">
        <v>148</v>
      </c>
      <c r="C105" s="95" t="s">
        <v>149</v>
      </c>
      <c r="D105" s="96">
        <v>97</v>
      </c>
      <c r="E105" s="132">
        <f>(D105+D106+D107+D108+D109+D110+D111)/7</f>
        <v>94</v>
      </c>
      <c r="F105" s="110">
        <v>76</v>
      </c>
      <c r="G105" s="18"/>
      <c r="H105" s="18"/>
      <c r="I105" s="18"/>
      <c r="J105" s="18"/>
      <c r="K105" s="18"/>
      <c r="L105" s="18"/>
      <c r="M105" s="18"/>
      <c r="N105" s="13"/>
    </row>
    <row r="106" spans="1:14">
      <c r="A106" s="17"/>
      <c r="B106" s="126"/>
      <c r="C106" s="54" t="s">
        <v>150</v>
      </c>
      <c r="D106" s="71">
        <v>97</v>
      </c>
      <c r="E106" s="133"/>
      <c r="F106" s="108">
        <v>76</v>
      </c>
      <c r="G106" s="18"/>
      <c r="H106" s="18"/>
      <c r="I106" s="18"/>
      <c r="J106" s="18"/>
      <c r="K106" s="18"/>
      <c r="L106" s="18"/>
      <c r="M106" s="18"/>
      <c r="N106" s="13"/>
    </row>
    <row r="107" spans="1:14">
      <c r="A107" s="17"/>
      <c r="B107" s="126"/>
      <c r="C107" s="54" t="s">
        <v>151</v>
      </c>
      <c r="D107" s="71">
        <v>81</v>
      </c>
      <c r="E107" s="133"/>
      <c r="F107" s="108">
        <v>76</v>
      </c>
      <c r="G107" s="18"/>
      <c r="H107" s="18"/>
      <c r="I107" s="18"/>
      <c r="J107" s="18"/>
      <c r="K107" s="18"/>
      <c r="L107" s="18"/>
      <c r="M107" s="18"/>
      <c r="N107" s="13"/>
    </row>
    <row r="108" spans="1:14">
      <c r="A108" s="17"/>
      <c r="B108" s="126"/>
      <c r="C108" s="54" t="s">
        <v>152</v>
      </c>
      <c r="D108" s="71">
        <v>98</v>
      </c>
      <c r="E108" s="133"/>
      <c r="F108" s="108">
        <v>76</v>
      </c>
      <c r="G108" s="18"/>
      <c r="H108" s="18"/>
      <c r="I108" s="18"/>
      <c r="J108" s="18"/>
      <c r="K108" s="18"/>
      <c r="L108" s="18"/>
      <c r="M108" s="18"/>
      <c r="N108" s="13"/>
    </row>
    <row r="109" spans="1:14">
      <c r="A109" s="17"/>
      <c r="B109" s="126"/>
      <c r="C109" s="54" t="s">
        <v>153</v>
      </c>
      <c r="D109" s="71">
        <v>92</v>
      </c>
      <c r="E109" s="133"/>
      <c r="F109" s="108">
        <v>76</v>
      </c>
      <c r="G109" s="18"/>
      <c r="H109" s="18"/>
      <c r="I109" s="18"/>
      <c r="J109" s="18"/>
      <c r="K109" s="18"/>
      <c r="L109" s="18"/>
      <c r="M109" s="18"/>
      <c r="N109" s="13"/>
    </row>
    <row r="110" spans="1:14">
      <c r="A110" s="17"/>
      <c r="B110" s="126"/>
      <c r="C110" s="54" t="s">
        <v>154</v>
      </c>
      <c r="D110" s="71">
        <v>95</v>
      </c>
      <c r="E110" s="133"/>
      <c r="F110" s="108">
        <v>76</v>
      </c>
      <c r="G110" s="18"/>
      <c r="H110" s="18"/>
      <c r="I110" s="18"/>
      <c r="J110" s="18"/>
      <c r="K110" s="18"/>
      <c r="L110" s="18"/>
      <c r="M110" s="18"/>
      <c r="N110" s="13"/>
    </row>
    <row r="111" spans="1:14" ht="13.5" thickBot="1">
      <c r="A111" s="17"/>
      <c r="B111" s="131"/>
      <c r="C111" s="97" t="s">
        <v>155</v>
      </c>
      <c r="D111" s="98">
        <v>98</v>
      </c>
      <c r="E111" s="134"/>
      <c r="F111" s="109">
        <v>76</v>
      </c>
      <c r="G111" s="18"/>
      <c r="H111" s="18"/>
      <c r="I111" s="18"/>
      <c r="J111" s="18"/>
      <c r="K111" s="18"/>
      <c r="L111" s="18"/>
      <c r="M111" s="18"/>
      <c r="N111" s="13"/>
    </row>
    <row r="112" spans="1:14" ht="13.5" thickTop="1">
      <c r="A112" s="17"/>
      <c r="B112" s="26"/>
      <c r="C112" s="29"/>
      <c r="D112" s="79">
        <f>SUM(D11:D111)/98</f>
        <v>75.41836734693878</v>
      </c>
      <c r="E112" s="29"/>
      <c r="F112" s="2"/>
      <c r="G112" s="3"/>
      <c r="H112" s="3"/>
      <c r="I112" s="3"/>
      <c r="J112" s="3"/>
      <c r="K112" s="3"/>
      <c r="L112" s="3"/>
      <c r="M112" s="3"/>
      <c r="N112" s="13"/>
    </row>
    <row r="113" spans="1:14">
      <c r="A113" s="17"/>
      <c r="B113" s="145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7"/>
      <c r="N113" s="13"/>
    </row>
    <row r="114" spans="1:14">
      <c r="A114" s="17"/>
      <c r="B114" s="148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50"/>
      <c r="N114" s="13"/>
    </row>
    <row r="115" spans="1:14">
      <c r="A115" s="17"/>
      <c r="B115" s="148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50"/>
      <c r="N115" s="13"/>
    </row>
    <row r="116" spans="1:14">
      <c r="A116" s="17"/>
      <c r="B116" s="151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3"/>
      <c r="N116" s="13"/>
    </row>
    <row r="117" spans="1:14" ht="12.75" customHeight="1">
      <c r="A117" s="17"/>
      <c r="B117" s="3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3"/>
    </row>
    <row r="118" spans="1:14" ht="12.75" customHeight="1">
      <c r="A118" s="17"/>
      <c r="B118" s="116"/>
      <c r="C118" s="116"/>
      <c r="D118" s="116"/>
      <c r="E118" s="116"/>
      <c r="F118" s="3"/>
      <c r="G118" s="3"/>
      <c r="H118" s="3"/>
      <c r="I118" s="3"/>
      <c r="J118" s="3"/>
      <c r="K118" s="3"/>
      <c r="L118" s="3"/>
      <c r="M118" s="3"/>
      <c r="N118" s="13"/>
    </row>
    <row r="119" spans="1:14" ht="12.75" customHeight="1">
      <c r="A119" s="17"/>
      <c r="B119" s="3"/>
      <c r="C119" s="26"/>
      <c r="D119" s="26"/>
      <c r="E119" s="26"/>
      <c r="F119" s="3"/>
      <c r="G119" s="3"/>
      <c r="H119" s="3"/>
      <c r="I119" s="3"/>
      <c r="J119" s="3"/>
      <c r="K119" s="3"/>
      <c r="L119" s="3"/>
      <c r="M119" s="2"/>
      <c r="N119" s="13"/>
    </row>
    <row r="120" spans="1:14" ht="12.75" customHeight="1">
      <c r="A120" s="17"/>
      <c r="B120" s="3"/>
      <c r="C120" s="26"/>
      <c r="D120" s="26"/>
      <c r="E120" s="26"/>
      <c r="F120" s="3"/>
      <c r="G120" s="3"/>
      <c r="H120" s="3"/>
      <c r="I120" s="3"/>
      <c r="J120" s="3"/>
      <c r="K120" s="3"/>
      <c r="L120" s="3"/>
      <c r="M120" s="2"/>
      <c r="N120" s="13"/>
    </row>
    <row r="121" spans="1:14" ht="12.75" customHeight="1">
      <c r="A121" s="17"/>
      <c r="B121" s="3"/>
      <c r="C121" s="26"/>
      <c r="D121" s="26"/>
      <c r="E121" s="26"/>
      <c r="F121" s="3"/>
      <c r="G121" s="3"/>
      <c r="H121" s="3"/>
      <c r="I121" s="3"/>
      <c r="J121" s="3"/>
      <c r="K121" s="3"/>
      <c r="L121" s="3"/>
      <c r="M121" s="2"/>
      <c r="N121" s="13"/>
    </row>
    <row r="122" spans="1:14" ht="12.75" customHeight="1">
      <c r="A122" s="17"/>
      <c r="B122" s="3"/>
      <c r="C122" s="26"/>
      <c r="D122" s="26"/>
      <c r="E122" s="26"/>
      <c r="F122" s="3"/>
      <c r="G122" s="3"/>
      <c r="H122" s="3"/>
      <c r="I122" s="3"/>
      <c r="J122" s="3"/>
      <c r="K122" s="3"/>
      <c r="L122" s="3"/>
      <c r="M122" s="2"/>
      <c r="N122" s="13"/>
    </row>
    <row r="123" spans="1:14" ht="12.75" customHeight="1">
      <c r="A123" s="17"/>
      <c r="B123" s="3"/>
      <c r="C123" s="26"/>
      <c r="D123" s="26"/>
      <c r="E123" s="26"/>
      <c r="F123" s="3"/>
      <c r="G123" s="3"/>
      <c r="H123" s="3"/>
      <c r="I123" s="3"/>
      <c r="J123" s="3"/>
      <c r="K123" s="3"/>
      <c r="L123" s="3"/>
      <c r="M123" s="2"/>
      <c r="N123" s="13"/>
    </row>
    <row r="124" spans="1:14" ht="12.75" customHeight="1">
      <c r="A124" s="17"/>
      <c r="B124" s="3"/>
      <c r="C124" s="26"/>
      <c r="D124" s="26"/>
      <c r="E124" s="26"/>
      <c r="F124" s="3"/>
      <c r="G124" s="3"/>
      <c r="H124" s="3"/>
      <c r="I124" s="3"/>
      <c r="J124" s="3"/>
      <c r="K124" s="3"/>
      <c r="L124" s="3"/>
      <c r="M124" s="2"/>
      <c r="N124" s="13"/>
    </row>
    <row r="125" spans="1:14" ht="12.75" customHeight="1">
      <c r="A125" s="17"/>
      <c r="B125" s="3"/>
      <c r="C125" s="26"/>
      <c r="D125" s="26"/>
      <c r="E125" s="26"/>
      <c r="F125" s="3"/>
      <c r="G125" s="3"/>
      <c r="H125" s="3"/>
      <c r="I125" s="3"/>
      <c r="J125" s="3"/>
      <c r="K125" s="3"/>
      <c r="L125" s="3"/>
      <c r="M125" s="2"/>
      <c r="N125" s="13"/>
    </row>
    <row r="126" spans="1:14" ht="12.75" customHeight="1">
      <c r="A126" s="17"/>
      <c r="B126" s="3"/>
      <c r="C126" s="26"/>
      <c r="D126" s="26"/>
      <c r="E126" s="26"/>
      <c r="F126" s="3"/>
      <c r="G126" s="3"/>
      <c r="H126" s="3"/>
      <c r="I126" s="3"/>
      <c r="J126" s="3"/>
      <c r="K126" s="3"/>
      <c r="L126" s="3"/>
      <c r="M126" s="2"/>
      <c r="N126" s="13"/>
    </row>
    <row r="127" spans="1:14" ht="12.75" customHeight="1">
      <c r="A127" s="17"/>
      <c r="B127" s="3"/>
      <c r="C127" s="26"/>
      <c r="D127" s="26"/>
      <c r="E127" s="26"/>
      <c r="F127" s="3"/>
      <c r="G127" s="3"/>
      <c r="H127" s="3"/>
      <c r="I127" s="3"/>
      <c r="J127" s="3"/>
      <c r="K127" s="3"/>
      <c r="L127" s="3"/>
      <c r="M127" s="2"/>
      <c r="N127" s="13"/>
    </row>
    <row r="128" spans="1:14" ht="12.75" customHeight="1">
      <c r="A128" s="17"/>
      <c r="B128" s="3"/>
      <c r="C128" s="26"/>
      <c r="D128" s="26"/>
      <c r="E128" s="26"/>
      <c r="F128" s="3"/>
      <c r="G128" s="3"/>
      <c r="H128" s="3"/>
      <c r="I128" s="3"/>
      <c r="J128" s="3"/>
      <c r="K128" s="3"/>
      <c r="L128" s="3"/>
      <c r="M128" s="2"/>
      <c r="N128" s="13"/>
    </row>
    <row r="129" spans="1:14" ht="12.75" customHeight="1">
      <c r="A129" s="17"/>
      <c r="B129" s="3"/>
      <c r="C129" s="26"/>
      <c r="D129" s="26"/>
      <c r="E129" s="26"/>
      <c r="F129" s="3"/>
      <c r="G129" s="3"/>
      <c r="H129" s="3"/>
      <c r="I129" s="3"/>
      <c r="J129" s="3"/>
      <c r="K129" s="3"/>
      <c r="L129" s="3"/>
      <c r="M129" s="2"/>
      <c r="N129" s="13"/>
    </row>
    <row r="130" spans="1:14" ht="12.75" customHeight="1">
      <c r="A130" s="17"/>
      <c r="B130" s="3"/>
      <c r="C130" s="26"/>
      <c r="D130" s="26"/>
      <c r="E130" s="26"/>
      <c r="F130" s="3"/>
      <c r="G130" s="3"/>
      <c r="H130" s="3"/>
      <c r="I130" s="3"/>
      <c r="J130" s="3"/>
      <c r="K130" s="3"/>
      <c r="L130" s="3"/>
      <c r="M130" s="2"/>
      <c r="N130" s="13"/>
    </row>
    <row r="131" spans="1:14" ht="12.75" customHeight="1">
      <c r="A131" s="17"/>
      <c r="B131" s="3"/>
      <c r="C131" s="26"/>
      <c r="D131" s="26"/>
      <c r="E131" s="26"/>
      <c r="F131" s="3"/>
      <c r="G131" s="3"/>
      <c r="H131" s="3"/>
      <c r="I131" s="3"/>
      <c r="J131" s="3"/>
      <c r="K131" s="3"/>
      <c r="L131" s="3"/>
      <c r="M131" s="2"/>
      <c r="N131" s="13"/>
    </row>
    <row r="132" spans="1:14" ht="12.75" customHeight="1">
      <c r="A132" s="17"/>
      <c r="B132" s="3"/>
      <c r="C132" s="26"/>
      <c r="D132" s="26"/>
      <c r="E132" s="26"/>
      <c r="F132" s="3"/>
      <c r="G132" s="3"/>
      <c r="H132" s="3"/>
      <c r="I132" s="3"/>
      <c r="J132" s="3"/>
      <c r="K132" s="3"/>
      <c r="L132" s="3"/>
      <c r="M132" s="2"/>
      <c r="N132" s="13"/>
    </row>
    <row r="133" spans="1:14" ht="12.75" customHeight="1">
      <c r="A133" s="17"/>
      <c r="B133" s="3"/>
      <c r="C133" s="26"/>
      <c r="D133" s="26"/>
      <c r="E133" s="26"/>
      <c r="F133" s="3"/>
      <c r="G133" s="3"/>
      <c r="H133" s="3"/>
      <c r="I133" s="3"/>
      <c r="J133" s="3"/>
      <c r="K133" s="3"/>
      <c r="L133" s="3"/>
      <c r="M133" s="2"/>
      <c r="N133" s="13"/>
    </row>
    <row r="134" spans="1:14" ht="12.75" customHeight="1">
      <c r="A134" s="17"/>
      <c r="B134" s="3"/>
      <c r="C134" s="26"/>
      <c r="D134" s="26"/>
      <c r="E134" s="26"/>
      <c r="F134" s="3"/>
      <c r="G134" s="3"/>
      <c r="H134" s="3"/>
      <c r="I134" s="3"/>
      <c r="J134" s="3"/>
      <c r="K134" s="3"/>
      <c r="L134" s="3"/>
      <c r="M134" s="2"/>
      <c r="N134" s="13"/>
    </row>
    <row r="135" spans="1:14" ht="12.75" customHeight="1">
      <c r="A135" s="17"/>
      <c r="B135" s="3"/>
      <c r="C135" s="26"/>
      <c r="D135" s="26"/>
      <c r="E135" s="26"/>
      <c r="F135" s="3"/>
      <c r="G135" s="3"/>
      <c r="H135" s="3"/>
      <c r="I135" s="3"/>
      <c r="J135" s="3"/>
      <c r="K135" s="3"/>
      <c r="L135" s="3"/>
      <c r="M135" s="2"/>
      <c r="N135" s="13"/>
    </row>
    <row r="136" spans="1:14" ht="12.75" customHeight="1">
      <c r="A136" s="17"/>
      <c r="B136" s="3"/>
      <c r="C136" s="26"/>
      <c r="D136" s="26"/>
      <c r="E136" s="26"/>
      <c r="F136" s="3"/>
      <c r="G136" s="3"/>
      <c r="H136" s="3"/>
      <c r="I136" s="3"/>
      <c r="J136" s="3"/>
      <c r="K136" s="3"/>
      <c r="L136" s="3"/>
      <c r="M136" s="2"/>
      <c r="N136" s="13"/>
    </row>
    <row r="137" spans="1:14" ht="12.75" customHeight="1">
      <c r="A137" s="17"/>
      <c r="B137" s="3"/>
      <c r="C137" s="26"/>
      <c r="D137" s="26"/>
      <c r="E137" s="26"/>
      <c r="F137" s="3"/>
      <c r="G137" s="3"/>
      <c r="H137" s="3"/>
      <c r="I137" s="3"/>
      <c r="J137" s="3"/>
      <c r="K137" s="3"/>
      <c r="L137" s="3"/>
      <c r="M137" s="2"/>
      <c r="N137" s="13"/>
    </row>
    <row r="138" spans="1:14" ht="12.75" customHeight="1">
      <c r="A138" s="17"/>
      <c r="B138" s="3"/>
      <c r="C138" s="26"/>
      <c r="D138" s="26"/>
      <c r="E138" s="26"/>
      <c r="F138" s="3"/>
      <c r="G138" s="3"/>
      <c r="H138" s="3"/>
      <c r="I138" s="3"/>
      <c r="J138" s="3"/>
      <c r="K138" s="3"/>
      <c r="L138" s="3"/>
      <c r="M138" s="3"/>
      <c r="N138" s="13"/>
    </row>
    <row r="139" spans="1:14" ht="12.75" customHeight="1">
      <c r="A139" s="17"/>
      <c r="B139" s="3"/>
      <c r="C139" s="26"/>
      <c r="D139" s="26"/>
      <c r="E139" s="26"/>
      <c r="F139" s="3"/>
      <c r="G139" s="3"/>
      <c r="H139" s="3"/>
      <c r="I139" s="3"/>
      <c r="J139" s="3"/>
      <c r="K139" s="3"/>
      <c r="L139" s="3"/>
      <c r="M139" s="3"/>
      <c r="N139" s="13"/>
    </row>
    <row r="140" spans="1:14" ht="12.75" customHeight="1">
      <c r="A140" s="17"/>
      <c r="B140" s="3"/>
      <c r="C140" s="26"/>
      <c r="D140" s="26"/>
      <c r="E140" s="26"/>
      <c r="F140" s="3"/>
      <c r="G140" s="3"/>
      <c r="H140" s="3"/>
      <c r="I140" s="3"/>
      <c r="J140" s="3"/>
      <c r="K140" s="3"/>
      <c r="L140" s="3"/>
      <c r="M140" s="3"/>
      <c r="N140" s="13"/>
    </row>
    <row r="141" spans="1:14" ht="12.75" customHeight="1">
      <c r="A141" s="17"/>
      <c r="B141" s="3"/>
      <c r="C141" s="26"/>
      <c r="D141" s="26"/>
      <c r="E141" s="26"/>
      <c r="F141" s="3"/>
      <c r="G141" s="3"/>
      <c r="H141" s="3"/>
      <c r="I141" s="3"/>
      <c r="J141" s="3"/>
      <c r="K141" s="3"/>
      <c r="L141" s="3"/>
      <c r="M141" s="3"/>
      <c r="N141" s="13"/>
    </row>
    <row r="142" spans="1:14" ht="12.75" customHeight="1">
      <c r="A142" s="17"/>
      <c r="B142" s="3"/>
      <c r="C142" s="2"/>
      <c r="D142" s="2"/>
      <c r="E142" s="30"/>
      <c r="F142" s="3"/>
      <c r="G142" s="3"/>
      <c r="H142" s="3"/>
      <c r="I142" s="3"/>
      <c r="J142" s="3"/>
      <c r="K142" s="3"/>
      <c r="L142" s="3"/>
      <c r="M142" s="3"/>
      <c r="N142" s="13"/>
    </row>
    <row r="143" spans="1:14" ht="12.75" customHeight="1">
      <c r="A143" s="17"/>
      <c r="B143" s="3"/>
      <c r="C143" s="2"/>
      <c r="D143" s="2"/>
      <c r="E143" s="30"/>
      <c r="F143" s="3"/>
      <c r="G143" s="3"/>
      <c r="H143" s="3"/>
      <c r="I143" s="3"/>
      <c r="J143" s="3"/>
      <c r="K143" s="3"/>
      <c r="L143" s="3"/>
      <c r="M143" s="3"/>
      <c r="N143" s="13"/>
    </row>
    <row r="144" spans="1:14" ht="12.75" customHeight="1">
      <c r="A144" s="17"/>
      <c r="B144" s="3"/>
      <c r="C144" s="2"/>
      <c r="D144" s="2"/>
      <c r="E144" s="30"/>
      <c r="F144" s="3"/>
      <c r="G144" s="3"/>
      <c r="H144" s="3"/>
      <c r="I144" s="3"/>
      <c r="J144" s="3"/>
      <c r="K144" s="3"/>
      <c r="L144" s="3"/>
      <c r="M144" s="3"/>
      <c r="N144" s="13"/>
    </row>
    <row r="145" spans="1:28" ht="12.75" customHeight="1">
      <c r="A145" s="17"/>
      <c r="B145" s="3"/>
      <c r="C145" s="2"/>
      <c r="D145" s="2"/>
      <c r="E145" s="30"/>
      <c r="F145" s="3"/>
      <c r="G145" s="3"/>
      <c r="H145" s="3"/>
      <c r="I145" s="3"/>
      <c r="J145" s="3"/>
      <c r="K145" s="3"/>
      <c r="L145" s="3"/>
      <c r="M145" s="3"/>
      <c r="N145" s="13"/>
    </row>
    <row r="146" spans="1:28" ht="12.75" customHeight="1">
      <c r="A146" s="17"/>
      <c r="B146" s="3"/>
      <c r="C146" s="2"/>
      <c r="D146" s="2"/>
      <c r="E146" s="30"/>
      <c r="F146" s="3"/>
      <c r="G146" s="3"/>
      <c r="H146" s="3"/>
      <c r="I146" s="3"/>
      <c r="J146" s="3"/>
      <c r="K146" s="3"/>
      <c r="L146" s="3"/>
      <c r="M146" s="3"/>
      <c r="N146" s="13"/>
    </row>
    <row r="147" spans="1:28" ht="12.75" customHeight="1">
      <c r="A147" s="17"/>
      <c r="B147" s="3"/>
      <c r="C147" s="2"/>
      <c r="D147" s="30"/>
      <c r="E147" s="28"/>
      <c r="F147" s="3"/>
      <c r="G147" s="3"/>
      <c r="H147" s="3"/>
      <c r="I147" s="3"/>
      <c r="J147" s="3"/>
      <c r="K147" s="3"/>
      <c r="L147" s="3"/>
      <c r="M147" s="3"/>
      <c r="N147" s="13"/>
    </row>
    <row r="148" spans="1:28" ht="12.75" customHeight="1">
      <c r="A148" s="17"/>
      <c r="B148" s="3"/>
      <c r="C148" s="2"/>
      <c r="D148" s="2"/>
      <c r="E148" s="2"/>
      <c r="F148" s="3"/>
      <c r="G148" s="3"/>
      <c r="H148" s="3"/>
      <c r="I148" s="3"/>
      <c r="J148" s="3"/>
      <c r="K148" s="3"/>
      <c r="L148" s="3"/>
      <c r="M148" s="3"/>
      <c r="N148" s="13"/>
    </row>
    <row r="149" spans="1:28" ht="12.75" customHeight="1">
      <c r="A149" s="17"/>
      <c r="B149" s="3"/>
      <c r="C149" s="2"/>
      <c r="D149" s="2"/>
      <c r="E149" s="2"/>
      <c r="F149" s="3"/>
      <c r="G149" s="3"/>
      <c r="H149" s="3"/>
      <c r="I149" s="3"/>
      <c r="J149" s="3"/>
      <c r="K149" s="3"/>
      <c r="L149" s="3"/>
      <c r="M149" s="3"/>
      <c r="N149" s="13"/>
    </row>
    <row r="150" spans="1:28" ht="12.75" customHeight="1">
      <c r="A150" s="17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13"/>
    </row>
    <row r="151" spans="1:28" ht="12.75" customHeight="1">
      <c r="A151" s="17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13"/>
    </row>
    <row r="152" spans="1:28" ht="12.75" customHeight="1">
      <c r="A152" s="17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13"/>
    </row>
    <row r="153" spans="1:28" ht="12.75" customHeight="1">
      <c r="A153" s="17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13"/>
    </row>
    <row r="154" spans="1:28" ht="12.75" customHeight="1">
      <c r="A154" s="17"/>
      <c r="B154" s="3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7"/>
      <c r="B155" s="116"/>
      <c r="C155" s="116"/>
      <c r="D155" s="116"/>
      <c r="E155" s="116"/>
      <c r="F155" s="3"/>
      <c r="G155" s="3"/>
      <c r="H155" s="3"/>
      <c r="I155" s="3"/>
      <c r="J155" s="3"/>
      <c r="K155" s="3"/>
      <c r="L155" s="3"/>
      <c r="M155" s="3"/>
      <c r="N155" s="1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7"/>
      <c r="B156" s="29"/>
      <c r="C156" s="26"/>
      <c r="D156" s="26"/>
      <c r="E156" s="26"/>
      <c r="F156" s="3"/>
      <c r="G156" s="3"/>
      <c r="H156" s="3"/>
      <c r="I156" s="3"/>
      <c r="J156" s="3"/>
      <c r="K156" s="3"/>
      <c r="L156" s="3"/>
      <c r="M156" s="3"/>
      <c r="N156" s="1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7"/>
      <c r="B157" s="3"/>
      <c r="C157" s="26"/>
      <c r="D157" s="26"/>
      <c r="E157" s="26"/>
      <c r="F157" s="3"/>
      <c r="G157" s="3"/>
      <c r="H157" s="3"/>
      <c r="I157" s="3"/>
      <c r="J157" s="3"/>
      <c r="K157" s="3"/>
      <c r="L157" s="3"/>
      <c r="M157" s="3"/>
      <c r="N157" s="1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7"/>
      <c r="B158" s="3"/>
      <c r="C158" s="26"/>
      <c r="D158" s="26"/>
      <c r="E158" s="26"/>
      <c r="F158" s="3"/>
      <c r="G158" s="3"/>
      <c r="H158" s="3"/>
      <c r="I158" s="3"/>
      <c r="J158" s="3"/>
      <c r="K158" s="3"/>
      <c r="L158" s="3"/>
      <c r="M158" s="3"/>
      <c r="N158" s="1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7"/>
      <c r="B159" s="3"/>
      <c r="C159" s="26"/>
      <c r="D159" s="26"/>
      <c r="E159" s="26"/>
      <c r="F159" s="3"/>
      <c r="G159" s="3"/>
      <c r="H159" s="3"/>
      <c r="I159" s="3"/>
      <c r="J159" s="3"/>
      <c r="K159" s="3"/>
      <c r="L159" s="3"/>
      <c r="M159" s="3"/>
      <c r="N159" s="1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7"/>
      <c r="B160" s="3"/>
      <c r="C160" s="26"/>
      <c r="D160" s="26"/>
      <c r="E160" s="26"/>
      <c r="F160" s="3"/>
      <c r="G160" s="3"/>
      <c r="H160" s="3"/>
      <c r="I160" s="3"/>
      <c r="J160" s="3"/>
      <c r="K160" s="3"/>
      <c r="L160" s="3"/>
      <c r="M160" s="3"/>
      <c r="N160" s="1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7"/>
      <c r="B161" s="3"/>
      <c r="C161" s="26"/>
      <c r="D161" s="26"/>
      <c r="E161" s="26"/>
      <c r="F161" s="3"/>
      <c r="G161" s="3"/>
      <c r="H161" s="3"/>
      <c r="I161" s="3"/>
      <c r="J161" s="3"/>
      <c r="K161" s="3"/>
      <c r="L161" s="3"/>
      <c r="M161" s="3"/>
      <c r="N161" s="1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7"/>
      <c r="B162" s="3"/>
      <c r="C162" s="26"/>
      <c r="D162" s="26"/>
      <c r="E162" s="26"/>
      <c r="F162" s="3"/>
      <c r="G162" s="3"/>
      <c r="H162" s="3"/>
      <c r="I162" s="3"/>
      <c r="J162" s="3"/>
      <c r="K162" s="3"/>
      <c r="L162" s="3"/>
      <c r="M162" s="3"/>
      <c r="N162" s="1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7"/>
      <c r="B163" s="3"/>
      <c r="C163" s="26"/>
      <c r="D163" s="26"/>
      <c r="E163" s="26"/>
      <c r="F163" s="3"/>
      <c r="G163" s="3"/>
      <c r="H163" s="3"/>
      <c r="I163" s="3"/>
      <c r="J163" s="3"/>
      <c r="K163" s="3"/>
      <c r="L163" s="3"/>
      <c r="M163" s="3"/>
      <c r="N163" s="1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7"/>
      <c r="B164" s="3"/>
      <c r="C164" s="2"/>
      <c r="D164" s="2"/>
      <c r="E164" s="30"/>
      <c r="F164" s="3"/>
      <c r="G164" s="3"/>
      <c r="H164" s="3"/>
      <c r="I164" s="3"/>
      <c r="J164" s="3"/>
      <c r="K164" s="3"/>
      <c r="L164" s="3"/>
      <c r="M164" s="3"/>
      <c r="N164" s="1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">
      <c r="A165" s="17"/>
      <c r="B165" s="18" t="s">
        <v>4</v>
      </c>
      <c r="C165" s="18"/>
      <c r="D165" s="18"/>
      <c r="E165" s="18"/>
      <c r="F165" s="6"/>
      <c r="G165" s="6"/>
      <c r="H165" s="6"/>
      <c r="I165" s="6"/>
      <c r="J165" s="6"/>
      <c r="K165" s="6"/>
      <c r="L165" s="6"/>
      <c r="M165" s="6"/>
      <c r="N165" s="24"/>
    </row>
    <row r="166" spans="1:28">
      <c r="A166" s="17"/>
      <c r="B166" s="154" t="s">
        <v>66</v>
      </c>
      <c r="C166" s="155"/>
      <c r="D166" s="155"/>
      <c r="E166" s="155"/>
      <c r="F166" s="155"/>
      <c r="G166" s="155"/>
      <c r="H166" s="155"/>
      <c r="I166" s="155"/>
      <c r="J166" s="155"/>
      <c r="K166" s="155"/>
      <c r="L166" s="155"/>
      <c r="M166" s="156"/>
      <c r="N166" s="24"/>
    </row>
    <row r="167" spans="1:28">
      <c r="A167" s="17"/>
      <c r="B167" s="142" t="s">
        <v>124</v>
      </c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57"/>
      <c r="N167" s="24"/>
    </row>
    <row r="168" spans="1:28" ht="14.25" customHeight="1">
      <c r="A168" s="17"/>
      <c r="B168" s="142" t="s">
        <v>125</v>
      </c>
      <c r="C168" s="143"/>
      <c r="D168" s="143"/>
      <c r="E168" s="143"/>
      <c r="F168" s="143"/>
      <c r="G168" s="143"/>
      <c r="H168" s="143"/>
      <c r="I168" s="25"/>
      <c r="J168" s="25"/>
      <c r="K168" s="25"/>
      <c r="L168" s="25"/>
      <c r="M168" s="37"/>
      <c r="N168" s="24"/>
    </row>
    <row r="169" spans="1:28">
      <c r="A169" s="17"/>
      <c r="B169" s="142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57"/>
      <c r="N169" s="24"/>
    </row>
    <row r="170" spans="1:28">
      <c r="A170" s="17"/>
      <c r="B170" s="36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37"/>
      <c r="N170" s="24"/>
    </row>
    <row r="171" spans="1:28">
      <c r="A171" s="17"/>
      <c r="B171" s="36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37"/>
      <c r="N171" s="24"/>
    </row>
    <row r="172" spans="1:28">
      <c r="A172" s="17"/>
      <c r="B172" s="36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37"/>
      <c r="N172" s="24"/>
    </row>
    <row r="173" spans="1:28">
      <c r="A173" s="17"/>
      <c r="B173" s="36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37"/>
      <c r="N173" s="24"/>
    </row>
    <row r="174" spans="1:28">
      <c r="A174" s="17"/>
      <c r="B174" s="36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37"/>
      <c r="N174" s="24"/>
    </row>
    <row r="175" spans="1:28">
      <c r="A175" s="17"/>
      <c r="B175" s="36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37"/>
      <c r="N175" s="13"/>
    </row>
    <row r="176" spans="1:28">
      <c r="A176" s="17"/>
      <c r="B176" s="36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37"/>
      <c r="N176" s="13"/>
    </row>
    <row r="177" spans="1:29" ht="15">
      <c r="A177" s="17"/>
      <c r="B177" s="36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37"/>
      <c r="N177" s="19"/>
    </row>
    <row r="178" spans="1:29" ht="15">
      <c r="A178" s="17"/>
      <c r="B178" s="36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37"/>
      <c r="N178" s="19"/>
    </row>
    <row r="179" spans="1:29">
      <c r="A179" s="17"/>
      <c r="B179" s="38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40"/>
      <c r="N179" s="24"/>
    </row>
    <row r="180" spans="1:29">
      <c r="A180" s="1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4"/>
    </row>
    <row r="181" spans="1:29">
      <c r="A181" s="17"/>
      <c r="B181" s="25"/>
      <c r="C181" s="25"/>
      <c r="D181" s="25"/>
      <c r="E181" s="25"/>
      <c r="F181" s="144" t="s">
        <v>5</v>
      </c>
      <c r="G181" s="144"/>
      <c r="H181" s="144"/>
      <c r="I181" s="144"/>
      <c r="J181" s="144"/>
      <c r="K181" s="144"/>
      <c r="L181" s="144"/>
      <c r="M181" s="144"/>
      <c r="N181" s="24"/>
    </row>
    <row r="182" spans="1:29">
      <c r="A182" s="17"/>
      <c r="B182" s="25"/>
      <c r="C182" s="25"/>
      <c r="D182" s="25"/>
      <c r="E182" s="25"/>
      <c r="F182" s="31"/>
      <c r="G182" s="31"/>
      <c r="H182" s="31"/>
      <c r="I182" s="31"/>
      <c r="J182" s="31"/>
      <c r="K182" s="31"/>
      <c r="L182" s="31"/>
      <c r="M182" s="31"/>
      <c r="N182" s="24"/>
    </row>
    <row r="183" spans="1:29">
      <c r="A183" s="17"/>
      <c r="B183" s="25"/>
      <c r="C183" s="25"/>
      <c r="D183" s="25"/>
      <c r="E183" s="25"/>
      <c r="F183" s="31"/>
      <c r="G183" s="31"/>
      <c r="H183" s="31"/>
      <c r="I183" s="31"/>
      <c r="J183" s="31"/>
      <c r="K183" s="31"/>
      <c r="L183" s="31"/>
      <c r="M183" s="31"/>
      <c r="N183" s="24"/>
    </row>
    <row r="184" spans="1:29" ht="13.5" thickBot="1">
      <c r="A184" s="20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6" spans="1:29" s="3" customFormat="1"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spans="1:29" s="3" customFormat="1"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spans="1:29" s="3" customFormat="1"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spans="1:29" s="3" customFormat="1"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spans="1:29" s="3" customFormat="1"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spans="1:29" s="3" customFormat="1"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spans="1:29" s="3" customFormat="1"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spans="16:29" s="3" customFormat="1"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spans="16:29" s="3" customFormat="1"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spans="16:29" s="3" customFormat="1"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spans="16:29" s="3" customFormat="1"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spans="16:29" s="3" customFormat="1"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spans="16:29" s="3" customFormat="1"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spans="16:29" s="3" customFormat="1"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spans="16:29" s="3" customFormat="1"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spans="16:29" s="3" customFormat="1"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spans="16:29" s="3" customFormat="1"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spans="16:29" s="3" customFormat="1"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spans="16:29" s="3" customFormat="1"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spans="16:29" s="3" customFormat="1"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spans="16:29" s="3" customFormat="1"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spans="16:29" s="3" customFormat="1"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spans="16:29" s="3" customFormat="1"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spans="16:29" s="3" customFormat="1"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spans="16:29" s="3" customFormat="1"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spans="16:29" s="3" customFormat="1"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spans="16:29" s="3" customFormat="1"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spans="16:29" s="3" customFormat="1"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spans="16:29" s="3" customFormat="1"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spans="16:29" s="3" customFormat="1"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spans="16:29" s="3" customFormat="1"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spans="16:29" s="3" customFormat="1"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spans="16:29" s="3" customFormat="1"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spans="16:29" s="3" customFormat="1"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spans="16:29" s="3" customFormat="1"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spans="16:29" s="3" customFormat="1"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spans="16:29" s="3" customFormat="1"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spans="16:29" s="3" customFormat="1"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spans="16:29" s="3" customFormat="1"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spans="16:29" s="3" customFormat="1"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spans="16:29" s="3" customFormat="1"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spans="16:29" s="3" customFormat="1"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spans="16:29" s="3" customFormat="1"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spans="16:29" s="3" customFormat="1"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spans="16:29" s="3" customFormat="1"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spans="16:29" s="3" customFormat="1"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spans="16:29" s="3" customFormat="1"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spans="16:29" s="3" customFormat="1"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16:29" s="3" customFormat="1"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spans="16:29" s="3" customFormat="1"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spans="16:29" s="3" customFormat="1"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spans="16:29" s="3" customFormat="1"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spans="16:29" s="3" customFormat="1"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spans="16:29" s="3" customFormat="1"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spans="16:29" s="3" customFormat="1"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spans="16:29" s="3" customFormat="1"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spans="16:29" s="3" customFormat="1"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spans="16:29" s="3" customFormat="1"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spans="16:29" s="3" customFormat="1"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spans="16:29" s="3" customFormat="1"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spans="16:29" s="3" customFormat="1"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spans="16:29" s="3" customFormat="1"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spans="16:29" s="3" customFormat="1"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spans="16:29" s="3" customFormat="1"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spans="16:29" s="3" customFormat="1"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spans="16:29" s="3" customFormat="1"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spans="16:29" s="3" customFormat="1"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spans="16:29" s="3" customFormat="1"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spans="16:29" s="3" customFormat="1"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spans="16:29" s="3" customFormat="1"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spans="16:29" s="3" customFormat="1"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spans="16:29" s="3" customFormat="1"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spans="16:29" s="3" customFormat="1"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spans="16:29" s="3" customFormat="1"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spans="16:29" s="3" customFormat="1"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spans="16:29" s="3" customFormat="1"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spans="16:29" s="3" customFormat="1"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spans="16:29" s="3" customFormat="1"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spans="16:29" s="3" customFormat="1"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spans="16:29" s="3" customFormat="1"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spans="16:29" s="3" customFormat="1"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spans="16:29" s="3" customFormat="1"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spans="16:29" s="3" customFormat="1"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spans="16:29" s="3" customFormat="1"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spans="16:29" s="3" customFormat="1"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spans="16:29" s="3" customFormat="1"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spans="16:29" s="3" customFormat="1"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spans="1:29" s="3" customFormat="1"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spans="1:29" s="3" customFormat="1"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spans="1:29" s="3" customFormat="1"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spans="1:29" s="3" customFormat="1"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spans="1:2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8"/>
      <c r="Q277" s="18"/>
      <c r="R277" s="18"/>
      <c r="S277" s="18"/>
    </row>
    <row r="278" spans="1:2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18"/>
      <c r="Q278" s="18"/>
      <c r="R278" s="18"/>
      <c r="S278" s="18"/>
    </row>
    <row r="279" spans="1:2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18"/>
      <c r="Q279" s="18"/>
      <c r="R279" s="18"/>
      <c r="S279" s="18"/>
    </row>
    <row r="280" spans="1:2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8"/>
      <c r="Q280" s="18"/>
      <c r="R280" s="18"/>
      <c r="S280" s="18"/>
    </row>
    <row r="281" spans="1:2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18"/>
      <c r="Q281" s="18"/>
      <c r="R281" s="18"/>
      <c r="S281" s="18"/>
    </row>
    <row r="282" spans="1:2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18"/>
      <c r="Q282" s="18"/>
      <c r="R282" s="18"/>
      <c r="S282" s="18"/>
    </row>
    <row r="283" spans="1:2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18"/>
      <c r="Q283" s="18"/>
      <c r="R283" s="18"/>
      <c r="S283" s="18"/>
    </row>
    <row r="284" spans="1:2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18"/>
      <c r="Q284" s="18"/>
      <c r="R284" s="18"/>
      <c r="S284" s="18"/>
    </row>
    <row r="285" spans="1:2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18"/>
      <c r="Q285" s="18"/>
      <c r="R285" s="18"/>
      <c r="S285" s="18"/>
    </row>
    <row r="286" spans="1:2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18"/>
      <c r="Q286" s="18"/>
      <c r="R286" s="18"/>
      <c r="S286" s="18"/>
    </row>
    <row r="287" spans="1:2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18"/>
      <c r="Q287" s="18"/>
      <c r="R287" s="18"/>
      <c r="S287" s="18"/>
    </row>
    <row r="288" spans="1:2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8"/>
      <c r="Q288" s="18"/>
      <c r="R288" s="18"/>
      <c r="S288" s="18"/>
    </row>
    <row r="289" spans="1:1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8"/>
      <c r="Q289" s="18"/>
      <c r="R289" s="18"/>
      <c r="S289" s="18"/>
    </row>
    <row r="290" spans="1:1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8"/>
      <c r="Q290" s="18"/>
      <c r="R290" s="18"/>
      <c r="S290" s="18"/>
    </row>
    <row r="291" spans="1:1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8"/>
      <c r="Q291" s="18"/>
      <c r="R291" s="18"/>
      <c r="S291" s="18"/>
    </row>
    <row r="292" spans="1:1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18"/>
      <c r="Q292" s="18"/>
      <c r="R292" s="18"/>
      <c r="S292" s="18"/>
    </row>
    <row r="293" spans="1:1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8"/>
      <c r="Q293" s="18"/>
      <c r="R293" s="18"/>
      <c r="S293" s="18"/>
    </row>
    <row r="294" spans="1:1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18"/>
      <c r="Q294" s="18"/>
      <c r="R294" s="18"/>
      <c r="S294" s="18"/>
    </row>
    <row r="295" spans="1:1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18"/>
      <c r="Q295" s="18"/>
      <c r="R295" s="18"/>
      <c r="S295" s="18"/>
    </row>
    <row r="296" spans="1:1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18"/>
      <c r="Q296" s="18"/>
      <c r="R296" s="18"/>
      <c r="S296" s="18"/>
    </row>
    <row r="297" spans="1:1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8"/>
      <c r="Q297" s="18"/>
      <c r="R297" s="18"/>
      <c r="S297" s="18"/>
    </row>
    <row r="298" spans="1:1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8"/>
      <c r="Q298" s="18"/>
      <c r="R298" s="18"/>
      <c r="S298" s="18"/>
    </row>
    <row r="299" spans="1:1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18"/>
      <c r="Q299" s="18"/>
      <c r="R299" s="18"/>
      <c r="S299" s="18"/>
    </row>
    <row r="300" spans="1:1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8"/>
      <c r="Q300" s="18"/>
      <c r="R300" s="18"/>
      <c r="S300" s="18"/>
    </row>
    <row r="301" spans="1:1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18"/>
      <c r="Q301" s="18"/>
      <c r="R301" s="18"/>
      <c r="S301" s="18"/>
    </row>
    <row r="302" spans="1:1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8"/>
      <c r="Q302" s="18"/>
      <c r="R302" s="18"/>
      <c r="S302" s="18"/>
    </row>
    <row r="303" spans="1:1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8"/>
      <c r="Q303" s="18"/>
      <c r="R303" s="18"/>
      <c r="S303" s="18"/>
    </row>
    <row r="304" spans="1:1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8"/>
      <c r="Q304" s="18"/>
      <c r="R304" s="18"/>
      <c r="S304" s="18"/>
    </row>
    <row r="305" spans="1:1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8"/>
      <c r="Q305" s="18"/>
      <c r="R305" s="18"/>
      <c r="S305" s="18"/>
    </row>
    <row r="306" spans="1:1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8"/>
      <c r="Q306" s="18"/>
      <c r="R306" s="18"/>
      <c r="S306" s="18"/>
    </row>
    <row r="307" spans="1:1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8"/>
      <c r="Q307" s="18"/>
      <c r="R307" s="18"/>
      <c r="S307" s="18"/>
    </row>
    <row r="308" spans="1:1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8"/>
      <c r="Q308" s="18"/>
      <c r="R308" s="18"/>
      <c r="S308" s="18"/>
    </row>
    <row r="309" spans="1:1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8"/>
      <c r="Q309" s="18"/>
      <c r="R309" s="18"/>
      <c r="S309" s="18"/>
    </row>
    <row r="310" spans="1:1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8"/>
      <c r="Q310" s="18"/>
      <c r="R310" s="18"/>
      <c r="S310" s="18"/>
    </row>
    <row r="311" spans="1:1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8"/>
      <c r="Q311" s="18"/>
      <c r="R311" s="18"/>
      <c r="S311" s="18"/>
    </row>
    <row r="312" spans="1:1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8"/>
      <c r="Q312" s="18"/>
      <c r="R312" s="18"/>
      <c r="S312" s="18"/>
    </row>
    <row r="313" spans="1:1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8"/>
      <c r="Q313" s="18"/>
      <c r="R313" s="18"/>
      <c r="S313" s="18"/>
    </row>
    <row r="314" spans="1:1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8"/>
      <c r="Q314" s="18"/>
      <c r="R314" s="18"/>
      <c r="S314" s="18"/>
    </row>
    <row r="315" spans="1:1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8"/>
      <c r="Q315" s="18"/>
      <c r="R315" s="18"/>
      <c r="S315" s="18"/>
    </row>
    <row r="316" spans="1:1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8"/>
      <c r="Q316" s="18"/>
      <c r="R316" s="18"/>
      <c r="S316" s="18"/>
    </row>
    <row r="317" spans="1:1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8"/>
      <c r="Q317" s="18"/>
      <c r="R317" s="18"/>
      <c r="S317" s="18"/>
    </row>
    <row r="318" spans="1:1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8"/>
      <c r="Q318" s="18"/>
      <c r="R318" s="18"/>
      <c r="S318" s="18"/>
    </row>
    <row r="319" spans="1: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8"/>
      <c r="Q319" s="18"/>
      <c r="R319" s="18"/>
      <c r="S319" s="18"/>
    </row>
    <row r="320" spans="1:1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8"/>
      <c r="Q320" s="18"/>
      <c r="R320" s="18"/>
      <c r="S320" s="18"/>
    </row>
    <row r="321" spans="1:1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8"/>
      <c r="Q321" s="18"/>
      <c r="R321" s="18"/>
      <c r="S321" s="18"/>
    </row>
    <row r="322" spans="1:1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8"/>
      <c r="Q322" s="18"/>
      <c r="R322" s="18"/>
      <c r="S322" s="18"/>
    </row>
    <row r="323" spans="1:1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8"/>
      <c r="Q323" s="18"/>
      <c r="R323" s="18"/>
      <c r="S323" s="18"/>
    </row>
    <row r="324" spans="1:1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8"/>
      <c r="Q324" s="18"/>
      <c r="R324" s="18"/>
      <c r="S324" s="18"/>
    </row>
    <row r="325" spans="1:1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8"/>
      <c r="Q325" s="18"/>
      <c r="R325" s="18"/>
      <c r="S325" s="18"/>
    </row>
    <row r="326" spans="1:1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8"/>
      <c r="Q326" s="18"/>
      <c r="R326" s="18"/>
      <c r="S326" s="18"/>
    </row>
    <row r="327" spans="1:1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8"/>
      <c r="Q327" s="18"/>
      <c r="R327" s="18"/>
      <c r="S327" s="18"/>
    </row>
    <row r="328" spans="1:1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8"/>
      <c r="Q328" s="18"/>
      <c r="R328" s="18"/>
      <c r="S328" s="18"/>
    </row>
    <row r="329" spans="1:1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8"/>
      <c r="Q329" s="18"/>
      <c r="R329" s="18"/>
      <c r="S329" s="18"/>
    </row>
    <row r="330" spans="1:1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8"/>
      <c r="Q330" s="18"/>
      <c r="R330" s="18"/>
      <c r="S330" s="18"/>
    </row>
    <row r="331" spans="1:1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8"/>
      <c r="Q331" s="18"/>
      <c r="R331" s="18"/>
      <c r="S331" s="18"/>
    </row>
    <row r="332" spans="1:1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8"/>
      <c r="Q332" s="18"/>
      <c r="R332" s="18"/>
      <c r="S332" s="18"/>
    </row>
    <row r="333" spans="1:1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8"/>
      <c r="Q333" s="18"/>
      <c r="R333" s="18"/>
      <c r="S333" s="18"/>
    </row>
    <row r="334" spans="1:1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8"/>
      <c r="Q334" s="18"/>
      <c r="R334" s="18"/>
      <c r="S334" s="18"/>
    </row>
    <row r="335" spans="1:1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8"/>
      <c r="Q335" s="18"/>
      <c r="R335" s="18"/>
      <c r="S335" s="18"/>
    </row>
    <row r="336" spans="1:1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8"/>
      <c r="Q336" s="18"/>
      <c r="R336" s="18"/>
      <c r="S336" s="18"/>
    </row>
    <row r="337" spans="1:1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8"/>
      <c r="Q337" s="18"/>
      <c r="R337" s="18"/>
      <c r="S337" s="18"/>
    </row>
    <row r="338" spans="1:1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8"/>
      <c r="Q338" s="18"/>
      <c r="R338" s="18"/>
      <c r="S338" s="18"/>
    </row>
    <row r="339" spans="1:1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8"/>
      <c r="Q339" s="18"/>
      <c r="R339" s="18"/>
      <c r="S339" s="18"/>
    </row>
    <row r="340" spans="1:1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8"/>
      <c r="Q340" s="18"/>
      <c r="R340" s="18"/>
      <c r="S340" s="18"/>
    </row>
    <row r="341" spans="1:1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8"/>
      <c r="Q341" s="18"/>
      <c r="R341" s="18"/>
      <c r="S341" s="18"/>
    </row>
    <row r="342" spans="1:1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8"/>
      <c r="Q342" s="18"/>
      <c r="R342" s="18"/>
      <c r="S342" s="18"/>
    </row>
    <row r="343" spans="1:1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8"/>
      <c r="Q343" s="18"/>
      <c r="R343" s="18"/>
      <c r="S343" s="18"/>
    </row>
    <row r="344" spans="1:1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8"/>
      <c r="Q344" s="18"/>
      <c r="R344" s="18"/>
      <c r="S344" s="18"/>
    </row>
    <row r="345" spans="1:1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8"/>
      <c r="Q345" s="18"/>
      <c r="R345" s="18"/>
      <c r="S345" s="18"/>
    </row>
    <row r="346" spans="1:1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8"/>
      <c r="Q346" s="18"/>
      <c r="R346" s="18"/>
      <c r="S346" s="18"/>
    </row>
    <row r="347" spans="1:1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8"/>
      <c r="Q347" s="18"/>
      <c r="R347" s="18"/>
      <c r="S347" s="18"/>
    </row>
    <row r="348" spans="1:1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8"/>
      <c r="Q348" s="18"/>
      <c r="R348" s="18"/>
      <c r="S348" s="18"/>
    </row>
    <row r="349" spans="1:1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8"/>
      <c r="Q349" s="18"/>
      <c r="R349" s="18"/>
      <c r="S349" s="18"/>
    </row>
    <row r="350" spans="1:1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8"/>
      <c r="Q350" s="18"/>
      <c r="R350" s="18"/>
      <c r="S350" s="18"/>
    </row>
    <row r="351" spans="1:1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8"/>
      <c r="Q351" s="18"/>
      <c r="R351" s="18"/>
      <c r="S351" s="18"/>
    </row>
    <row r="352" spans="1:1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8"/>
      <c r="Q352" s="18"/>
      <c r="R352" s="18"/>
      <c r="S352" s="18"/>
    </row>
    <row r="353" spans="1:1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8"/>
      <c r="Q353" s="18"/>
      <c r="R353" s="18"/>
      <c r="S353" s="18"/>
    </row>
    <row r="354" spans="1:1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8"/>
      <c r="Q354" s="18"/>
      <c r="R354" s="18"/>
      <c r="S354" s="18"/>
    </row>
    <row r="355" spans="1:1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8"/>
      <c r="Q355" s="18"/>
      <c r="R355" s="18"/>
      <c r="S355" s="18"/>
    </row>
    <row r="356" spans="1:1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8"/>
      <c r="Q356" s="18"/>
      <c r="R356" s="18"/>
      <c r="S356" s="18"/>
    </row>
    <row r="357" spans="1:1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8"/>
      <c r="Q357" s="18"/>
      <c r="R357" s="18"/>
      <c r="S357" s="18"/>
    </row>
    <row r="358" spans="1:1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8"/>
      <c r="Q358" s="18"/>
      <c r="R358" s="18"/>
      <c r="S358" s="18"/>
    </row>
    <row r="359" spans="1:1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8"/>
      <c r="Q359" s="18"/>
      <c r="R359" s="18"/>
      <c r="S359" s="18"/>
    </row>
    <row r="360" spans="1:1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8"/>
      <c r="Q360" s="18"/>
      <c r="R360" s="18"/>
      <c r="S360" s="18"/>
    </row>
    <row r="361" spans="1:1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8"/>
      <c r="Q361" s="18"/>
      <c r="R361" s="18"/>
      <c r="S361" s="18"/>
    </row>
    <row r="362" spans="1:1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8"/>
      <c r="Q362" s="18"/>
      <c r="R362" s="18"/>
      <c r="S362" s="18"/>
    </row>
    <row r="363" spans="1:1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8"/>
      <c r="Q363" s="18"/>
      <c r="R363" s="18"/>
      <c r="S363" s="18"/>
    </row>
    <row r="364" spans="1:1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8"/>
      <c r="Q364" s="18"/>
      <c r="R364" s="18"/>
      <c r="S364" s="18"/>
    </row>
    <row r="365" spans="1:1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8"/>
      <c r="Q365" s="18"/>
      <c r="R365" s="18"/>
      <c r="S365" s="18"/>
    </row>
    <row r="366" spans="1:1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8"/>
      <c r="Q366" s="18"/>
      <c r="R366" s="18"/>
      <c r="S366" s="18"/>
    </row>
    <row r="367" spans="1:1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8"/>
      <c r="Q367" s="18"/>
      <c r="R367" s="18"/>
      <c r="S367" s="18"/>
    </row>
    <row r="368" spans="1:1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8"/>
      <c r="Q368" s="18"/>
      <c r="R368" s="18"/>
      <c r="S368" s="18"/>
    </row>
    <row r="369" spans="1:1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8"/>
      <c r="Q369" s="18"/>
      <c r="R369" s="18"/>
      <c r="S369" s="18"/>
    </row>
    <row r="370" spans="1:1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8"/>
      <c r="Q370" s="18"/>
      <c r="R370" s="18"/>
      <c r="S370" s="18"/>
    </row>
    <row r="371" spans="1:1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8"/>
      <c r="Q371" s="18"/>
      <c r="R371" s="18"/>
      <c r="S371" s="18"/>
    </row>
    <row r="372" spans="1:1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8"/>
      <c r="Q372" s="18"/>
      <c r="R372" s="18"/>
      <c r="S372" s="18"/>
    </row>
    <row r="373" spans="1:1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8"/>
      <c r="Q373" s="18"/>
      <c r="R373" s="18"/>
      <c r="S373" s="18"/>
    </row>
    <row r="374" spans="1:1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8"/>
      <c r="Q374" s="18"/>
      <c r="R374" s="18"/>
      <c r="S374" s="18"/>
    </row>
    <row r="375" spans="1:1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8"/>
      <c r="Q375" s="18"/>
      <c r="R375" s="18"/>
      <c r="S375" s="18"/>
    </row>
    <row r="376" spans="1:1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8"/>
      <c r="Q376" s="18"/>
      <c r="R376" s="18"/>
      <c r="S376" s="18"/>
    </row>
    <row r="377" spans="1:1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8"/>
      <c r="Q377" s="18"/>
      <c r="R377" s="18"/>
      <c r="S377" s="18"/>
    </row>
    <row r="378" spans="1:1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8"/>
      <c r="Q378" s="18"/>
      <c r="R378" s="18"/>
      <c r="S378" s="18"/>
    </row>
    <row r="379" spans="1:1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8"/>
      <c r="Q379" s="18"/>
      <c r="R379" s="18"/>
      <c r="S379" s="18"/>
    </row>
    <row r="380" spans="1:1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8"/>
      <c r="Q380" s="18"/>
      <c r="R380" s="18"/>
      <c r="S380" s="18"/>
    </row>
    <row r="381" spans="1:1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8"/>
      <c r="Q381" s="18"/>
      <c r="R381" s="18"/>
      <c r="S381" s="18"/>
    </row>
    <row r="382" spans="1:1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8"/>
      <c r="Q382" s="18"/>
      <c r="R382" s="18"/>
      <c r="S382" s="18"/>
    </row>
    <row r="383" spans="1:1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8"/>
      <c r="Q383" s="18"/>
      <c r="R383" s="18"/>
      <c r="S383" s="18"/>
    </row>
    <row r="384" spans="1:1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8"/>
      <c r="Q384" s="18"/>
      <c r="R384" s="18"/>
      <c r="S384" s="18"/>
    </row>
    <row r="385" spans="1:1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8"/>
      <c r="Q385" s="18"/>
      <c r="R385" s="18"/>
      <c r="S385" s="18"/>
    </row>
    <row r="386" spans="1:1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8"/>
      <c r="Q386" s="18"/>
      <c r="R386" s="18"/>
      <c r="S386" s="18"/>
    </row>
    <row r="387" spans="1:1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8"/>
      <c r="Q387" s="18"/>
      <c r="R387" s="18"/>
      <c r="S387" s="18"/>
    </row>
    <row r="388" spans="1:1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8"/>
      <c r="Q388" s="18"/>
      <c r="R388" s="18"/>
      <c r="S388" s="18"/>
    </row>
    <row r="389" spans="1:1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8"/>
      <c r="Q389" s="18"/>
      <c r="R389" s="18"/>
      <c r="S389" s="18"/>
    </row>
    <row r="390" spans="1:1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8"/>
      <c r="Q390" s="18"/>
      <c r="R390" s="18"/>
      <c r="S390" s="18"/>
    </row>
    <row r="391" spans="1:1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8"/>
      <c r="Q391" s="18"/>
      <c r="R391" s="18"/>
      <c r="S391" s="18"/>
    </row>
    <row r="392" spans="1:1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8"/>
      <c r="Q392" s="18"/>
      <c r="R392" s="18"/>
      <c r="S392" s="18"/>
    </row>
    <row r="393" spans="1:1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8"/>
      <c r="Q393" s="18"/>
      <c r="R393" s="18"/>
      <c r="S393" s="18"/>
    </row>
    <row r="394" spans="1:1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8"/>
      <c r="Q394" s="18"/>
      <c r="R394" s="18"/>
      <c r="S394" s="18"/>
    </row>
    <row r="395" spans="1:1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8"/>
      <c r="Q395" s="18"/>
      <c r="R395" s="18"/>
      <c r="S395" s="18"/>
    </row>
    <row r="396" spans="1:1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8"/>
      <c r="Q396" s="18"/>
      <c r="R396" s="18"/>
      <c r="S396" s="18"/>
    </row>
    <row r="397" spans="1:1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8"/>
      <c r="Q397" s="18"/>
      <c r="R397" s="18"/>
      <c r="S397" s="18"/>
    </row>
    <row r="398" spans="1:1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8"/>
      <c r="Q398" s="18"/>
      <c r="R398" s="18"/>
      <c r="S398" s="18"/>
    </row>
    <row r="399" spans="1:1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8"/>
      <c r="Q399" s="18"/>
      <c r="R399" s="18"/>
      <c r="S399" s="18"/>
    </row>
    <row r="400" spans="1:1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8"/>
      <c r="Q400" s="18"/>
      <c r="R400" s="18"/>
      <c r="S400" s="18"/>
    </row>
    <row r="401" spans="1:1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8"/>
      <c r="Q401" s="18"/>
      <c r="R401" s="18"/>
      <c r="S401" s="18"/>
    </row>
    <row r="402" spans="1:1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8"/>
      <c r="Q402" s="18"/>
      <c r="R402" s="18"/>
      <c r="S402" s="18"/>
    </row>
    <row r="403" spans="1:1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8"/>
      <c r="Q403" s="18"/>
      <c r="R403" s="18"/>
      <c r="S403" s="18"/>
    </row>
    <row r="404" spans="1:1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8"/>
      <c r="Q404" s="18"/>
      <c r="R404" s="18"/>
      <c r="S404" s="18"/>
    </row>
    <row r="405" spans="1:1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8"/>
      <c r="Q405" s="18"/>
      <c r="R405" s="18"/>
      <c r="S405" s="18"/>
    </row>
    <row r="406" spans="1:1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8"/>
      <c r="Q406" s="18"/>
      <c r="R406" s="18"/>
      <c r="S406" s="18"/>
    </row>
    <row r="407" spans="1:1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8"/>
      <c r="Q407" s="18"/>
      <c r="R407" s="18"/>
      <c r="S407" s="18"/>
    </row>
    <row r="408" spans="1:1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8"/>
      <c r="Q408" s="18"/>
      <c r="R408" s="18"/>
      <c r="S408" s="18"/>
    </row>
    <row r="409" spans="1:1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8"/>
      <c r="Q409" s="18"/>
      <c r="R409" s="18"/>
      <c r="S409" s="18"/>
    </row>
    <row r="410" spans="1:1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8"/>
      <c r="Q410" s="18"/>
      <c r="R410" s="18"/>
      <c r="S410" s="18"/>
    </row>
    <row r="411" spans="1:1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8"/>
      <c r="Q411" s="18"/>
      <c r="R411" s="18"/>
      <c r="S411" s="18"/>
    </row>
    <row r="412" spans="1:1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8"/>
      <c r="Q412" s="18"/>
      <c r="R412" s="18"/>
      <c r="S412" s="18"/>
    </row>
    <row r="413" spans="1:1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8"/>
      <c r="Q413" s="18"/>
      <c r="R413" s="18"/>
      <c r="S413" s="18"/>
    </row>
    <row r="414" spans="1:1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8"/>
      <c r="Q414" s="18"/>
      <c r="R414" s="18"/>
      <c r="S414" s="18"/>
    </row>
    <row r="415" spans="1:1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8"/>
      <c r="Q415" s="18"/>
      <c r="R415" s="18"/>
      <c r="S415" s="18"/>
    </row>
    <row r="416" spans="1:1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8"/>
      <c r="Q416" s="18"/>
      <c r="R416" s="18"/>
      <c r="S416" s="18"/>
    </row>
    <row r="417" spans="1:1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8"/>
      <c r="Q417" s="18"/>
      <c r="R417" s="18"/>
      <c r="S417" s="18"/>
    </row>
    <row r="418" spans="1:1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8"/>
      <c r="Q418" s="18"/>
      <c r="R418" s="18"/>
      <c r="S418" s="18"/>
    </row>
    <row r="419" spans="1: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8"/>
      <c r="Q419" s="18"/>
      <c r="R419" s="18"/>
      <c r="S419" s="18"/>
    </row>
    <row r="420" spans="1:1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8"/>
      <c r="Q420" s="18"/>
      <c r="R420" s="18"/>
      <c r="S420" s="18"/>
    </row>
    <row r="421" spans="1:1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8"/>
      <c r="Q421" s="18"/>
      <c r="R421" s="18"/>
      <c r="S421" s="18"/>
    </row>
    <row r="422" spans="1:1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8"/>
      <c r="Q422" s="18"/>
      <c r="R422" s="18"/>
      <c r="S422" s="18"/>
    </row>
    <row r="423" spans="1:1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8"/>
      <c r="Q423" s="18"/>
      <c r="R423" s="18"/>
      <c r="S423" s="18"/>
    </row>
    <row r="424" spans="1:1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8"/>
      <c r="Q424" s="18"/>
      <c r="R424" s="18"/>
      <c r="S424" s="18"/>
    </row>
    <row r="425" spans="1:1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8"/>
      <c r="Q425" s="18"/>
      <c r="R425" s="18"/>
      <c r="S425" s="18"/>
    </row>
    <row r="426" spans="1:1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8"/>
      <c r="Q426" s="18"/>
      <c r="R426" s="18"/>
      <c r="S426" s="18"/>
    </row>
    <row r="427" spans="1:1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8"/>
      <c r="Q427" s="18"/>
      <c r="R427" s="18"/>
      <c r="S427" s="18"/>
    </row>
    <row r="428" spans="1:1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8"/>
      <c r="Q428" s="18"/>
      <c r="R428" s="18"/>
      <c r="S428" s="18"/>
    </row>
    <row r="429" spans="1:1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8"/>
      <c r="Q429" s="18"/>
      <c r="R429" s="18"/>
      <c r="S429" s="18"/>
    </row>
    <row r="430" spans="1:1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8"/>
      <c r="Q430" s="18"/>
      <c r="R430" s="18"/>
      <c r="S430" s="18"/>
    </row>
    <row r="431" spans="1:1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8"/>
      <c r="Q431" s="18"/>
      <c r="R431" s="18"/>
      <c r="S431" s="18"/>
    </row>
    <row r="432" spans="1:1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8"/>
      <c r="Q432" s="18"/>
      <c r="R432" s="18"/>
      <c r="S432" s="18"/>
    </row>
    <row r="433" spans="1:1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8"/>
      <c r="Q433" s="18"/>
      <c r="R433" s="18"/>
      <c r="S433" s="18"/>
    </row>
    <row r="434" spans="1:1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8"/>
      <c r="Q434" s="18"/>
      <c r="R434" s="18"/>
      <c r="S434" s="18"/>
    </row>
    <row r="435" spans="1:1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8"/>
      <c r="Q435" s="18"/>
      <c r="R435" s="18"/>
      <c r="S435" s="18"/>
    </row>
    <row r="436" spans="1:1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8"/>
      <c r="Q436" s="18"/>
      <c r="R436" s="18"/>
      <c r="S436" s="18"/>
    </row>
    <row r="437" spans="1:1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8"/>
      <c r="Q437" s="18"/>
      <c r="R437" s="18"/>
      <c r="S437" s="18"/>
    </row>
    <row r="438" spans="1:1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8"/>
      <c r="Q438" s="18"/>
      <c r="R438" s="18"/>
      <c r="S438" s="18"/>
    </row>
    <row r="439" spans="1:1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8"/>
      <c r="Q439" s="18"/>
      <c r="R439" s="18"/>
      <c r="S439" s="18"/>
    </row>
    <row r="440" spans="1:1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8"/>
      <c r="Q440" s="18"/>
      <c r="R440" s="18"/>
      <c r="S440" s="18"/>
    </row>
    <row r="441" spans="1:1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8"/>
      <c r="Q441" s="18"/>
      <c r="R441" s="18"/>
      <c r="S441" s="18"/>
    </row>
    <row r="442" spans="1:1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8"/>
      <c r="Q442" s="18"/>
      <c r="R442" s="18"/>
      <c r="S442" s="18"/>
    </row>
    <row r="443" spans="1:1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8"/>
      <c r="Q443" s="18"/>
      <c r="R443" s="18"/>
      <c r="S443" s="18"/>
    </row>
    <row r="444" spans="1:1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8"/>
      <c r="Q444" s="18"/>
      <c r="R444" s="18"/>
      <c r="S444" s="18"/>
    </row>
    <row r="445" spans="1:1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8"/>
      <c r="Q445" s="18"/>
      <c r="R445" s="18"/>
      <c r="S445" s="18"/>
    </row>
    <row r="446" spans="1:1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8"/>
      <c r="Q446" s="18"/>
      <c r="R446" s="18"/>
      <c r="S446" s="18"/>
    </row>
    <row r="447" spans="1:1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8"/>
      <c r="Q447" s="18"/>
      <c r="R447" s="18"/>
      <c r="S447" s="18"/>
    </row>
    <row r="448" spans="1:1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8"/>
      <c r="Q448" s="18"/>
      <c r="R448" s="18"/>
      <c r="S448" s="18"/>
    </row>
    <row r="449" spans="1:1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8"/>
      <c r="Q449" s="18"/>
      <c r="R449" s="18"/>
      <c r="S449" s="18"/>
    </row>
    <row r="450" spans="1:1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8"/>
      <c r="Q450" s="18"/>
      <c r="R450" s="18"/>
      <c r="S450" s="18"/>
    </row>
    <row r="451" spans="1:1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8"/>
      <c r="Q451" s="18"/>
      <c r="R451" s="18"/>
      <c r="S451" s="18"/>
    </row>
    <row r="452" spans="1:1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8"/>
      <c r="Q452" s="18"/>
      <c r="R452" s="18"/>
      <c r="S452" s="18"/>
    </row>
    <row r="453" spans="1:1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8"/>
      <c r="Q453" s="18"/>
      <c r="R453" s="18"/>
      <c r="S453" s="18"/>
    </row>
    <row r="454" spans="1:1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8"/>
      <c r="Q454" s="18"/>
      <c r="R454" s="18"/>
      <c r="S454" s="18"/>
    </row>
    <row r="455" spans="1:1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8"/>
      <c r="Q455" s="18"/>
      <c r="R455" s="18"/>
      <c r="S455" s="18"/>
    </row>
    <row r="456" spans="1:1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8"/>
      <c r="Q456" s="18"/>
      <c r="R456" s="18"/>
      <c r="S456" s="18"/>
    </row>
    <row r="457" spans="1:1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8"/>
      <c r="Q457" s="18"/>
      <c r="R457" s="18"/>
      <c r="S457" s="18"/>
    </row>
    <row r="458" spans="1:1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8"/>
      <c r="Q458" s="18"/>
      <c r="R458" s="18"/>
      <c r="S458" s="18"/>
    </row>
    <row r="459" spans="1:1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8"/>
      <c r="Q459" s="18"/>
      <c r="R459" s="18"/>
      <c r="S459" s="18"/>
    </row>
    <row r="460" spans="1:1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8"/>
      <c r="Q460" s="18"/>
      <c r="R460" s="18"/>
      <c r="S460" s="18"/>
    </row>
    <row r="461" spans="1:1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8"/>
      <c r="Q461" s="18"/>
      <c r="R461" s="18"/>
      <c r="S461" s="18"/>
    </row>
    <row r="462" spans="1:1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8"/>
      <c r="Q462" s="18"/>
      <c r="R462" s="18"/>
      <c r="S462" s="18"/>
    </row>
    <row r="463" spans="1:1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8"/>
      <c r="Q463" s="18"/>
      <c r="R463" s="18"/>
      <c r="S463" s="18"/>
    </row>
    <row r="464" spans="1:1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8"/>
      <c r="Q464" s="18"/>
      <c r="R464" s="18"/>
      <c r="S464" s="18"/>
    </row>
    <row r="465" spans="1:1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8"/>
      <c r="Q465" s="18"/>
      <c r="R465" s="18"/>
      <c r="S465" s="18"/>
    </row>
    <row r="466" spans="1:1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8"/>
      <c r="Q466" s="18"/>
      <c r="R466" s="18"/>
      <c r="S466" s="18"/>
    </row>
    <row r="467" spans="1:1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8"/>
      <c r="Q467" s="18"/>
      <c r="R467" s="18"/>
      <c r="S467" s="18"/>
    </row>
    <row r="468" spans="1:1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8"/>
      <c r="Q468" s="18"/>
      <c r="R468" s="18"/>
      <c r="S468" s="18"/>
    </row>
    <row r="469" spans="1:1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8"/>
      <c r="Q469" s="18"/>
      <c r="R469" s="18"/>
      <c r="S469" s="18"/>
    </row>
    <row r="470" spans="1:1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8"/>
      <c r="Q470" s="18"/>
      <c r="R470" s="18"/>
      <c r="S470" s="18"/>
    </row>
    <row r="471" spans="1:1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8"/>
      <c r="Q471" s="18"/>
      <c r="R471" s="18"/>
      <c r="S471" s="18"/>
    </row>
    <row r="472" spans="1:1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8"/>
      <c r="Q472" s="18"/>
      <c r="R472" s="18"/>
      <c r="S472" s="18"/>
    </row>
    <row r="473" spans="1:1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8"/>
      <c r="Q473" s="18"/>
      <c r="R473" s="18"/>
      <c r="S473" s="18"/>
    </row>
    <row r="474" spans="1:1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8"/>
      <c r="Q474" s="18"/>
      <c r="R474" s="18"/>
      <c r="S474" s="18"/>
    </row>
    <row r="475" spans="1:1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8"/>
      <c r="Q475" s="18"/>
      <c r="R475" s="18"/>
      <c r="S475" s="18"/>
    </row>
    <row r="476" spans="1:1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8"/>
      <c r="Q476" s="18"/>
      <c r="R476" s="18"/>
      <c r="S476" s="18"/>
    </row>
    <row r="477" spans="1:1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8"/>
      <c r="Q477" s="18"/>
      <c r="R477" s="18"/>
      <c r="S477" s="18"/>
    </row>
    <row r="478" spans="1:1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8"/>
      <c r="Q478" s="18"/>
      <c r="R478" s="18"/>
      <c r="S478" s="18"/>
    </row>
    <row r="479" spans="1:1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8"/>
      <c r="Q479" s="18"/>
      <c r="R479" s="18"/>
      <c r="S479" s="18"/>
    </row>
    <row r="480" spans="1:1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8"/>
      <c r="Q480" s="18"/>
      <c r="R480" s="18"/>
      <c r="S480" s="18"/>
    </row>
    <row r="481" spans="1:1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8"/>
      <c r="Q481" s="18"/>
      <c r="R481" s="18"/>
      <c r="S481" s="18"/>
    </row>
    <row r="482" spans="1:1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8"/>
      <c r="Q482" s="18"/>
      <c r="R482" s="18"/>
      <c r="S482" s="18"/>
    </row>
    <row r="483" spans="1:1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8"/>
      <c r="Q483" s="18"/>
      <c r="R483" s="18"/>
      <c r="S483" s="18"/>
    </row>
    <row r="484" spans="1:1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8"/>
      <c r="Q484" s="18"/>
      <c r="R484" s="18"/>
      <c r="S484" s="18"/>
    </row>
    <row r="485" spans="1:1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8"/>
      <c r="Q485" s="18"/>
      <c r="R485" s="18"/>
      <c r="S485" s="18"/>
    </row>
    <row r="486" spans="1:1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8"/>
      <c r="Q486" s="18"/>
      <c r="R486" s="18"/>
      <c r="S486" s="18"/>
    </row>
    <row r="487" spans="1:1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8"/>
      <c r="Q487" s="18"/>
      <c r="R487" s="18"/>
      <c r="S487" s="18"/>
    </row>
    <row r="488" spans="1:1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8"/>
      <c r="Q488" s="18"/>
      <c r="R488" s="18"/>
      <c r="S488" s="18"/>
    </row>
    <row r="489" spans="1:1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8"/>
      <c r="Q489" s="18"/>
      <c r="R489" s="18"/>
      <c r="S489" s="18"/>
    </row>
    <row r="490" spans="1:1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8"/>
      <c r="Q490" s="18"/>
      <c r="R490" s="18"/>
      <c r="S490" s="18"/>
    </row>
    <row r="491" spans="1:1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8"/>
      <c r="Q491" s="18"/>
      <c r="R491" s="18"/>
      <c r="S491" s="18"/>
    </row>
    <row r="492" spans="1:1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8"/>
      <c r="Q492" s="18"/>
      <c r="R492" s="18"/>
      <c r="S492" s="18"/>
    </row>
    <row r="493" spans="1:1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8"/>
      <c r="Q493" s="18"/>
      <c r="R493" s="18"/>
      <c r="S493" s="18"/>
    </row>
    <row r="494" spans="1:1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8"/>
      <c r="Q494" s="18"/>
      <c r="R494" s="18"/>
      <c r="S494" s="18"/>
    </row>
    <row r="495" spans="1:1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8"/>
      <c r="Q495" s="18"/>
      <c r="R495" s="18"/>
      <c r="S495" s="18"/>
    </row>
    <row r="496" spans="1:1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8"/>
      <c r="Q496" s="18"/>
      <c r="R496" s="18"/>
      <c r="S496" s="18"/>
    </row>
    <row r="497" spans="1:1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8"/>
      <c r="Q497" s="18"/>
      <c r="R497" s="18"/>
      <c r="S497" s="18"/>
    </row>
    <row r="498" spans="1:1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8"/>
      <c r="Q498" s="18"/>
      <c r="R498" s="18"/>
      <c r="S498" s="18"/>
    </row>
    <row r="499" spans="1:1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8"/>
      <c r="Q499" s="18"/>
      <c r="R499" s="18"/>
      <c r="S499" s="18"/>
    </row>
    <row r="500" spans="1:1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8"/>
      <c r="Q500" s="18"/>
      <c r="R500" s="18"/>
      <c r="S500" s="18"/>
    </row>
    <row r="501" spans="1:1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8"/>
      <c r="Q501" s="18"/>
      <c r="R501" s="18"/>
      <c r="S501" s="18"/>
    </row>
    <row r="502" spans="1:1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8"/>
      <c r="Q502" s="18"/>
      <c r="R502" s="18"/>
      <c r="S502" s="18"/>
    </row>
    <row r="503" spans="1:1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8"/>
      <c r="Q503" s="18"/>
      <c r="R503" s="18"/>
      <c r="S503" s="18"/>
    </row>
    <row r="504" spans="1:1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8"/>
      <c r="Q504" s="18"/>
      <c r="R504" s="18"/>
      <c r="S504" s="18"/>
    </row>
    <row r="505" spans="1:1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8"/>
      <c r="Q505" s="18"/>
      <c r="R505" s="18"/>
      <c r="S505" s="18"/>
    </row>
    <row r="506" spans="1:1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8"/>
      <c r="Q506" s="18"/>
      <c r="R506" s="18"/>
      <c r="S506" s="18"/>
    </row>
    <row r="507" spans="1:1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8"/>
      <c r="Q507" s="18"/>
      <c r="R507" s="18"/>
      <c r="S507" s="18"/>
    </row>
    <row r="508" spans="1:1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8"/>
      <c r="Q508" s="18"/>
      <c r="R508" s="18"/>
      <c r="S508" s="18"/>
    </row>
    <row r="509" spans="1:1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8"/>
      <c r="Q509" s="18"/>
      <c r="R509" s="18"/>
      <c r="S509" s="18"/>
    </row>
    <row r="510" spans="1:1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8"/>
      <c r="Q510" s="18"/>
      <c r="R510" s="18"/>
      <c r="S510" s="18"/>
    </row>
    <row r="511" spans="1:1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8"/>
      <c r="Q511" s="18"/>
      <c r="R511" s="18"/>
      <c r="S511" s="18"/>
    </row>
    <row r="512" spans="1:1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8"/>
      <c r="Q512" s="18"/>
      <c r="R512" s="18"/>
      <c r="S512" s="18"/>
    </row>
    <row r="513" spans="1:1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8"/>
      <c r="Q513" s="18"/>
      <c r="R513" s="18"/>
      <c r="S513" s="18"/>
    </row>
    <row r="514" spans="1:1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8"/>
      <c r="Q514" s="18"/>
      <c r="R514" s="18"/>
      <c r="S514" s="18"/>
    </row>
    <row r="515" spans="1:1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18"/>
      <c r="Q515" s="18"/>
      <c r="R515" s="18"/>
      <c r="S515" s="18"/>
    </row>
    <row r="516" spans="1:1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8"/>
      <c r="Q516" s="18"/>
      <c r="R516" s="18"/>
      <c r="S516" s="18"/>
    </row>
    <row r="517" spans="1:1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18"/>
      <c r="Q517" s="18"/>
      <c r="R517" s="18"/>
      <c r="S517" s="18"/>
    </row>
    <row r="518" spans="1:1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8"/>
      <c r="Q518" s="18"/>
      <c r="R518" s="18"/>
      <c r="S518" s="18"/>
    </row>
    <row r="519" spans="1: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8"/>
      <c r="Q519" s="18"/>
      <c r="R519" s="18"/>
      <c r="S519" s="18"/>
    </row>
    <row r="520" spans="1:1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18"/>
      <c r="Q520" s="18"/>
      <c r="R520" s="18"/>
      <c r="S520" s="18"/>
    </row>
    <row r="521" spans="1:1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8"/>
      <c r="Q521" s="18"/>
      <c r="R521" s="18"/>
      <c r="S521" s="18"/>
    </row>
    <row r="522" spans="1:1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18"/>
      <c r="Q522" s="18"/>
      <c r="R522" s="18"/>
      <c r="S522" s="18"/>
    </row>
    <row r="523" spans="1:1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18"/>
      <c r="Q523" s="18"/>
      <c r="R523" s="18"/>
      <c r="S523" s="18"/>
    </row>
    <row r="524" spans="1:1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8"/>
      <c r="Q524" s="18"/>
      <c r="R524" s="18"/>
      <c r="S524" s="18"/>
    </row>
    <row r="525" spans="1:1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18"/>
      <c r="Q525" s="18"/>
      <c r="R525" s="18"/>
      <c r="S525" s="18"/>
    </row>
    <row r="526" spans="1:1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18"/>
      <c r="Q526" s="18"/>
      <c r="R526" s="18"/>
      <c r="S526" s="18"/>
    </row>
    <row r="527" spans="1:1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8"/>
      <c r="Q527" s="18"/>
      <c r="R527" s="18"/>
      <c r="S527" s="18"/>
    </row>
    <row r="528" spans="1:1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18"/>
      <c r="Q528" s="18"/>
      <c r="R528" s="18"/>
      <c r="S528" s="18"/>
    </row>
    <row r="529" spans="1:1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18"/>
      <c r="Q529" s="18"/>
      <c r="R529" s="18"/>
      <c r="S529" s="18"/>
    </row>
    <row r="530" spans="1:1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18"/>
      <c r="Q530" s="18"/>
      <c r="R530" s="18"/>
      <c r="S530" s="18"/>
    </row>
    <row r="531" spans="1:1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18"/>
      <c r="Q531" s="18"/>
      <c r="R531" s="18"/>
      <c r="S531" s="18"/>
    </row>
    <row r="532" spans="1:1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8"/>
      <c r="Q532" s="18"/>
      <c r="R532" s="18"/>
      <c r="S532" s="18"/>
    </row>
    <row r="533" spans="1:1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8"/>
      <c r="Q533" s="18"/>
      <c r="R533" s="18"/>
      <c r="S533" s="18"/>
    </row>
    <row r="534" spans="1:1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18"/>
      <c r="Q534" s="18"/>
      <c r="R534" s="18"/>
      <c r="S534" s="18"/>
    </row>
    <row r="535" spans="1:1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18"/>
      <c r="Q535" s="18"/>
      <c r="R535" s="18"/>
      <c r="S535" s="18"/>
    </row>
    <row r="536" spans="1:1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8"/>
      <c r="Q536" s="18"/>
      <c r="R536" s="18"/>
      <c r="S536" s="18"/>
    </row>
    <row r="537" spans="1:1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18"/>
      <c r="Q537" s="18"/>
      <c r="R537" s="18"/>
      <c r="S537" s="18"/>
    </row>
    <row r="538" spans="1:1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8"/>
      <c r="Q538" s="18"/>
      <c r="R538" s="18"/>
      <c r="S538" s="18"/>
    </row>
    <row r="539" spans="1:1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8"/>
      <c r="Q539" s="18"/>
      <c r="R539" s="18"/>
      <c r="S539" s="18"/>
    </row>
    <row r="540" spans="1:1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18"/>
      <c r="Q540" s="18"/>
      <c r="R540" s="18"/>
      <c r="S540" s="18"/>
    </row>
    <row r="541" spans="1:1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8"/>
      <c r="Q541" s="18"/>
      <c r="R541" s="18"/>
      <c r="S541" s="18"/>
    </row>
    <row r="542" spans="1:1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18"/>
      <c r="Q542" s="18"/>
      <c r="R542" s="18"/>
      <c r="S542" s="18"/>
    </row>
    <row r="543" spans="1:1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8"/>
      <c r="Q543" s="18"/>
      <c r="R543" s="18"/>
      <c r="S543" s="18"/>
    </row>
    <row r="544" spans="1:1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8"/>
      <c r="Q544" s="18"/>
      <c r="R544" s="18"/>
      <c r="S544" s="18"/>
    </row>
    <row r="545" spans="1:1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18"/>
      <c r="Q545" s="18"/>
      <c r="R545" s="18"/>
      <c r="S545" s="18"/>
    </row>
    <row r="546" spans="1:1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8"/>
      <c r="Q546" s="18"/>
      <c r="R546" s="18"/>
      <c r="S546" s="18"/>
    </row>
    <row r="547" spans="1:1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8"/>
      <c r="Q547" s="18"/>
      <c r="R547" s="18"/>
      <c r="S547" s="18"/>
    </row>
    <row r="548" spans="1:1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8"/>
      <c r="Q548" s="18"/>
      <c r="R548" s="18"/>
      <c r="S548" s="18"/>
    </row>
    <row r="549" spans="1:1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18"/>
      <c r="Q549" s="18"/>
      <c r="R549" s="18"/>
      <c r="S549" s="18"/>
    </row>
    <row r="550" spans="1:1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8"/>
      <c r="Q550" s="18"/>
      <c r="R550" s="18"/>
      <c r="S550" s="18"/>
    </row>
    <row r="551" spans="1:1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8"/>
      <c r="Q551" s="18"/>
      <c r="R551" s="18"/>
      <c r="S551" s="18"/>
    </row>
    <row r="552" spans="1:1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8"/>
      <c r="Q552" s="18"/>
      <c r="R552" s="18"/>
      <c r="S552" s="18"/>
    </row>
    <row r="553" spans="1:1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8"/>
      <c r="Q553" s="18"/>
      <c r="R553" s="18"/>
      <c r="S553" s="18"/>
    </row>
    <row r="554" spans="1:1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8"/>
      <c r="Q554" s="18"/>
      <c r="R554" s="18"/>
      <c r="S554" s="18"/>
    </row>
    <row r="555" spans="1:1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18"/>
      <c r="Q555" s="18"/>
      <c r="R555" s="18"/>
      <c r="S555" s="18"/>
    </row>
    <row r="556" spans="1:1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18"/>
      <c r="Q556" s="18"/>
      <c r="R556" s="18"/>
      <c r="S556" s="18"/>
    </row>
    <row r="557" spans="1:1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8"/>
      <c r="Q557" s="18"/>
      <c r="R557" s="18"/>
      <c r="S557" s="18"/>
    </row>
    <row r="558" spans="1:1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18"/>
      <c r="Q558" s="18"/>
      <c r="R558" s="18"/>
      <c r="S558" s="18"/>
    </row>
    <row r="559" spans="1:1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18"/>
      <c r="Q559" s="18"/>
      <c r="R559" s="18"/>
      <c r="S559" s="18"/>
    </row>
    <row r="560" spans="1:1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8"/>
      <c r="Q560" s="18"/>
      <c r="R560" s="18"/>
      <c r="S560" s="18"/>
    </row>
    <row r="561" spans="1:1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8"/>
      <c r="Q561" s="18"/>
      <c r="R561" s="18"/>
      <c r="S561" s="18"/>
    </row>
    <row r="562" spans="1:1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18"/>
      <c r="Q562" s="18"/>
      <c r="R562" s="18"/>
      <c r="S562" s="18"/>
    </row>
    <row r="563" spans="1:1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8"/>
      <c r="Q563" s="18"/>
      <c r="R563" s="18"/>
      <c r="S563" s="18"/>
    </row>
    <row r="564" spans="1:1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8"/>
      <c r="Q564" s="18"/>
      <c r="R564" s="18"/>
      <c r="S564" s="18"/>
    </row>
    <row r="565" spans="1:1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8"/>
      <c r="Q565" s="18"/>
      <c r="R565" s="18"/>
      <c r="S565" s="18"/>
    </row>
    <row r="566" spans="1:1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18"/>
      <c r="Q566" s="18"/>
      <c r="R566" s="18"/>
      <c r="S566" s="18"/>
    </row>
    <row r="567" spans="1:1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8"/>
      <c r="Q567" s="18"/>
      <c r="R567" s="18"/>
      <c r="S567" s="18"/>
    </row>
    <row r="568" spans="1:1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18"/>
      <c r="Q568" s="18"/>
      <c r="R568" s="18"/>
      <c r="S568" s="18"/>
    </row>
    <row r="569" spans="1:1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18"/>
      <c r="Q569" s="18"/>
      <c r="R569" s="18"/>
      <c r="S569" s="18"/>
    </row>
    <row r="570" spans="1:1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18"/>
      <c r="Q570" s="18"/>
      <c r="R570" s="18"/>
      <c r="S570" s="18"/>
    </row>
    <row r="571" spans="1:1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18"/>
      <c r="Q571" s="18"/>
      <c r="R571" s="18"/>
      <c r="S571" s="18"/>
    </row>
    <row r="572" spans="1:1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8"/>
      <c r="Q572" s="18"/>
      <c r="R572" s="18"/>
      <c r="S572" s="18"/>
    </row>
    <row r="573" spans="1:1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8"/>
      <c r="Q573" s="18"/>
      <c r="R573" s="18"/>
      <c r="S573" s="18"/>
    </row>
    <row r="574" spans="1:1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8"/>
      <c r="Q574" s="18"/>
      <c r="R574" s="18"/>
      <c r="S574" s="18"/>
    </row>
    <row r="575" spans="1:1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18"/>
      <c r="Q575" s="18"/>
      <c r="R575" s="18"/>
      <c r="S575" s="18"/>
    </row>
    <row r="576" spans="1:1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18"/>
      <c r="Q576" s="18"/>
      <c r="R576" s="18"/>
      <c r="S576" s="18"/>
    </row>
    <row r="577" spans="1:1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8"/>
      <c r="Q577" s="18"/>
      <c r="R577" s="18"/>
      <c r="S577" s="18"/>
    </row>
    <row r="578" spans="1:1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8"/>
      <c r="Q578" s="18"/>
      <c r="R578" s="18"/>
      <c r="S578" s="18"/>
    </row>
    <row r="579" spans="1:1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18"/>
      <c r="Q579" s="18"/>
      <c r="R579" s="18"/>
      <c r="S579" s="18"/>
    </row>
    <row r="580" spans="1:1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18"/>
      <c r="Q580" s="18"/>
      <c r="R580" s="18"/>
      <c r="S580" s="18"/>
    </row>
    <row r="581" spans="1:1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8"/>
      <c r="Q581" s="18"/>
      <c r="R581" s="18"/>
      <c r="S581" s="18"/>
    </row>
    <row r="582" spans="1:1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18"/>
      <c r="Q582" s="18"/>
      <c r="R582" s="18"/>
      <c r="S582" s="18"/>
    </row>
    <row r="583" spans="1:1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18"/>
      <c r="Q583" s="18"/>
      <c r="R583" s="18"/>
      <c r="S583" s="18"/>
    </row>
    <row r="584" spans="1:1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18"/>
      <c r="Q584" s="18"/>
      <c r="R584" s="18"/>
      <c r="S584" s="18"/>
    </row>
    <row r="585" spans="1:1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18"/>
      <c r="Q585" s="18"/>
      <c r="R585" s="18"/>
      <c r="S585" s="18"/>
    </row>
    <row r="586" spans="1:1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8"/>
      <c r="Q586" s="18"/>
      <c r="R586" s="18"/>
      <c r="S586" s="18"/>
    </row>
    <row r="587" spans="1:1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18"/>
      <c r="Q587" s="18"/>
      <c r="R587" s="18"/>
      <c r="S587" s="18"/>
    </row>
    <row r="588" spans="1:1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8"/>
      <c r="Q588" s="18"/>
      <c r="R588" s="18"/>
      <c r="S588" s="18"/>
    </row>
    <row r="589" spans="1:1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18"/>
      <c r="Q589" s="18"/>
      <c r="R589" s="18"/>
      <c r="S589" s="18"/>
    </row>
    <row r="590" spans="1:1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8"/>
      <c r="Q590" s="18"/>
      <c r="R590" s="18"/>
      <c r="S590" s="18"/>
    </row>
    <row r="591" spans="1:1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8"/>
      <c r="Q591" s="18"/>
      <c r="R591" s="18"/>
      <c r="S591" s="18"/>
    </row>
    <row r="592" spans="1:1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18"/>
      <c r="Q592" s="18"/>
      <c r="R592" s="18"/>
      <c r="S592" s="18"/>
    </row>
    <row r="593" spans="1:1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18"/>
      <c r="Q593" s="18"/>
      <c r="R593" s="18"/>
      <c r="S593" s="18"/>
    </row>
    <row r="594" spans="1:1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8"/>
      <c r="Q594" s="18"/>
      <c r="R594" s="18"/>
      <c r="S594" s="18"/>
    </row>
    <row r="595" spans="1:1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8"/>
      <c r="Q595" s="18"/>
      <c r="R595" s="18"/>
      <c r="S595" s="18"/>
    </row>
    <row r="596" spans="1:1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18"/>
      <c r="Q596" s="18"/>
      <c r="R596" s="18"/>
      <c r="S596" s="18"/>
    </row>
    <row r="597" spans="1:1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8"/>
      <c r="Q597" s="18"/>
      <c r="R597" s="18"/>
      <c r="S597" s="18"/>
    </row>
    <row r="598" spans="1:1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8"/>
      <c r="Q598" s="18"/>
      <c r="R598" s="18"/>
      <c r="S598" s="18"/>
    </row>
    <row r="599" spans="1:1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8"/>
      <c r="Q599" s="18"/>
      <c r="R599" s="18"/>
      <c r="S599" s="18"/>
    </row>
    <row r="600" spans="1:1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18"/>
      <c r="Q600" s="18"/>
      <c r="R600" s="18"/>
      <c r="S600" s="18"/>
    </row>
    <row r="601" spans="1:1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18"/>
      <c r="Q601" s="18"/>
      <c r="R601" s="18"/>
      <c r="S601" s="18"/>
    </row>
    <row r="602" spans="1:1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8"/>
      <c r="Q602" s="18"/>
      <c r="R602" s="18"/>
      <c r="S602" s="18"/>
    </row>
    <row r="603" spans="1:1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18"/>
      <c r="Q603" s="18"/>
      <c r="R603" s="18"/>
      <c r="S603" s="18"/>
    </row>
    <row r="604" spans="1:1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8"/>
      <c r="Q604" s="18"/>
      <c r="R604" s="18"/>
      <c r="S604" s="18"/>
    </row>
    <row r="605" spans="1:1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8"/>
      <c r="Q605" s="18"/>
      <c r="R605" s="18"/>
      <c r="S605" s="18"/>
    </row>
    <row r="606" spans="1:1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8"/>
      <c r="Q606" s="18"/>
      <c r="R606" s="18"/>
      <c r="S606" s="18"/>
    </row>
    <row r="607" spans="1:1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8"/>
      <c r="Q607" s="18"/>
      <c r="R607" s="18"/>
      <c r="S607" s="18"/>
    </row>
    <row r="608" spans="1:1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18"/>
      <c r="Q608" s="18"/>
      <c r="R608" s="18"/>
      <c r="S608" s="18"/>
    </row>
    <row r="609" spans="1:1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18"/>
      <c r="Q609" s="18"/>
      <c r="R609" s="18"/>
      <c r="S609" s="18"/>
    </row>
    <row r="610" spans="1:1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18"/>
      <c r="Q610" s="18"/>
      <c r="R610" s="18"/>
      <c r="S610" s="18"/>
    </row>
    <row r="611" spans="1:1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18"/>
      <c r="Q611" s="18"/>
      <c r="R611" s="18"/>
      <c r="S611" s="18"/>
    </row>
    <row r="612" spans="1:1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18"/>
      <c r="Q612" s="18"/>
      <c r="R612" s="18"/>
      <c r="S612" s="18"/>
    </row>
    <row r="613" spans="1:1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18"/>
      <c r="Q613" s="18"/>
      <c r="R613" s="18"/>
      <c r="S613" s="18"/>
    </row>
    <row r="614" spans="1:1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18"/>
      <c r="Q614" s="18"/>
      <c r="R614" s="18"/>
      <c r="S614" s="18"/>
    </row>
    <row r="615" spans="1:1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18"/>
      <c r="Q615" s="18"/>
      <c r="R615" s="18"/>
      <c r="S615" s="18"/>
    </row>
    <row r="616" spans="1:1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18"/>
      <c r="Q616" s="18"/>
      <c r="R616" s="18"/>
      <c r="S616" s="18"/>
    </row>
    <row r="617" spans="1:1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18"/>
      <c r="Q617" s="18"/>
      <c r="R617" s="18"/>
      <c r="S617" s="18"/>
    </row>
    <row r="618" spans="1:1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8"/>
      <c r="Q618" s="18"/>
      <c r="R618" s="18"/>
      <c r="S618" s="18"/>
    </row>
    <row r="619" spans="1: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8"/>
      <c r="Q619" s="18"/>
      <c r="R619" s="18"/>
      <c r="S619" s="18"/>
    </row>
    <row r="620" spans="1:1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8"/>
      <c r="Q620" s="18"/>
      <c r="R620" s="18"/>
      <c r="S620" s="18"/>
    </row>
    <row r="621" spans="1:1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8"/>
      <c r="Q621" s="18"/>
      <c r="R621" s="18"/>
      <c r="S621" s="18"/>
    </row>
    <row r="622" spans="1:1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18"/>
      <c r="Q622" s="18"/>
      <c r="R622" s="18"/>
      <c r="S622" s="18"/>
    </row>
    <row r="623" spans="1:1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8"/>
      <c r="Q623" s="18"/>
      <c r="R623" s="18"/>
      <c r="S623" s="18"/>
    </row>
    <row r="624" spans="1:1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18"/>
      <c r="Q624" s="18"/>
      <c r="R624" s="18"/>
      <c r="S624" s="18"/>
    </row>
    <row r="625" spans="1:1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18"/>
      <c r="Q625" s="18"/>
      <c r="R625" s="18"/>
      <c r="S625" s="18"/>
    </row>
    <row r="626" spans="1:1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18"/>
      <c r="Q626" s="18"/>
      <c r="R626" s="18"/>
      <c r="S626" s="18"/>
    </row>
    <row r="627" spans="1:1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8"/>
      <c r="Q627" s="18"/>
      <c r="R627" s="18"/>
      <c r="S627" s="18"/>
    </row>
    <row r="628" spans="1:1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18"/>
      <c r="Q628" s="18"/>
      <c r="R628" s="18"/>
      <c r="S628" s="18"/>
    </row>
    <row r="629" spans="1:1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18"/>
      <c r="Q629" s="18"/>
      <c r="R629" s="18"/>
      <c r="S629" s="18"/>
    </row>
    <row r="630" spans="1:1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18"/>
      <c r="Q630" s="18"/>
      <c r="R630" s="18"/>
      <c r="S630" s="18"/>
    </row>
    <row r="631" spans="1:1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18"/>
      <c r="Q631" s="18"/>
      <c r="R631" s="18"/>
      <c r="S631" s="18"/>
    </row>
    <row r="632" spans="1:1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18"/>
      <c r="Q632" s="18"/>
      <c r="R632" s="18"/>
      <c r="S632" s="18"/>
    </row>
    <row r="633" spans="1:1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8"/>
      <c r="Q633" s="18"/>
      <c r="R633" s="18"/>
      <c r="S633" s="18"/>
    </row>
    <row r="634" spans="1:1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18"/>
      <c r="Q634" s="18"/>
      <c r="R634" s="18"/>
      <c r="S634" s="18"/>
    </row>
    <row r="635" spans="1:1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18"/>
      <c r="Q635" s="18"/>
      <c r="R635" s="18"/>
      <c r="S635" s="18"/>
    </row>
    <row r="636" spans="1:1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18"/>
      <c r="Q636" s="18"/>
      <c r="R636" s="18"/>
      <c r="S636" s="18"/>
    </row>
    <row r="637" spans="1:1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8"/>
      <c r="Q637" s="18"/>
      <c r="R637" s="18"/>
      <c r="S637" s="18"/>
    </row>
    <row r="638" spans="1:1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18"/>
      <c r="Q638" s="18"/>
      <c r="R638" s="18"/>
      <c r="S638" s="18"/>
    </row>
    <row r="639" spans="1:1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18"/>
      <c r="Q639" s="18"/>
      <c r="R639" s="18"/>
      <c r="S639" s="18"/>
    </row>
    <row r="640" spans="1:1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8"/>
      <c r="Q640" s="18"/>
      <c r="R640" s="18"/>
      <c r="S640" s="18"/>
    </row>
    <row r="641" spans="1:1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18"/>
      <c r="Q641" s="18"/>
      <c r="R641" s="18"/>
      <c r="S641" s="18"/>
    </row>
    <row r="642" spans="1:1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8"/>
      <c r="Q642" s="18"/>
      <c r="R642" s="18"/>
      <c r="S642" s="18"/>
    </row>
    <row r="643" spans="1:1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18"/>
      <c r="Q643" s="18"/>
      <c r="R643" s="18"/>
      <c r="S643" s="18"/>
    </row>
    <row r="644" spans="1:1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18"/>
      <c r="Q644" s="18"/>
      <c r="R644" s="18"/>
      <c r="S644" s="18"/>
    </row>
    <row r="645" spans="1:1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18"/>
      <c r="Q645" s="18"/>
      <c r="R645" s="18"/>
      <c r="S645" s="18"/>
    </row>
    <row r="646" spans="1:1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18"/>
      <c r="Q646" s="18"/>
      <c r="R646" s="18"/>
      <c r="S646" s="18"/>
    </row>
    <row r="647" spans="1:1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8"/>
      <c r="Q647" s="18"/>
      <c r="R647" s="18"/>
      <c r="S647" s="18"/>
    </row>
    <row r="648" spans="1:1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8"/>
      <c r="Q648" s="18"/>
      <c r="R648" s="18"/>
      <c r="S648" s="18"/>
    </row>
    <row r="649" spans="1:1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18"/>
      <c r="Q649" s="18"/>
      <c r="R649" s="18"/>
      <c r="S649" s="18"/>
    </row>
    <row r="650" spans="1:1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18"/>
      <c r="Q650" s="18"/>
      <c r="R650" s="18"/>
      <c r="S650" s="18"/>
    </row>
    <row r="651" spans="1:1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18"/>
      <c r="Q651" s="18"/>
      <c r="R651" s="18"/>
      <c r="S651" s="18"/>
    </row>
    <row r="652" spans="1:1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18"/>
      <c r="Q652" s="18"/>
      <c r="R652" s="18"/>
      <c r="S652" s="18"/>
    </row>
    <row r="653" spans="1:1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18"/>
      <c r="Q653" s="18"/>
      <c r="R653" s="18"/>
      <c r="S653" s="18"/>
    </row>
    <row r="654" spans="1:1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8"/>
      <c r="Q654" s="18"/>
      <c r="R654" s="18"/>
      <c r="S654" s="18"/>
    </row>
    <row r="655" spans="1:1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18"/>
      <c r="Q655" s="18"/>
      <c r="R655" s="18"/>
      <c r="S655" s="18"/>
    </row>
    <row r="656" spans="1:1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18"/>
      <c r="Q656" s="18"/>
      <c r="R656" s="18"/>
      <c r="S656" s="18"/>
    </row>
    <row r="657" spans="1:1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18"/>
      <c r="Q657" s="18"/>
      <c r="R657" s="18"/>
      <c r="S657" s="18"/>
    </row>
    <row r="658" spans="1:1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18"/>
      <c r="Q658" s="18"/>
      <c r="R658" s="18"/>
      <c r="S658" s="18"/>
    </row>
    <row r="659" spans="1:1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18"/>
      <c r="Q659" s="18"/>
      <c r="R659" s="18"/>
      <c r="S659" s="18"/>
    </row>
    <row r="660" spans="1:1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18"/>
      <c r="Q660" s="18"/>
      <c r="R660" s="18"/>
      <c r="S660" s="18"/>
    </row>
    <row r="661" spans="1:1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8"/>
      <c r="Q661" s="18"/>
      <c r="R661" s="18"/>
      <c r="S661" s="18"/>
    </row>
    <row r="662" spans="1:1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18"/>
      <c r="Q662" s="18"/>
      <c r="R662" s="18"/>
      <c r="S662" s="18"/>
    </row>
    <row r="663" spans="1:1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8"/>
      <c r="Q663" s="18"/>
      <c r="R663" s="18"/>
      <c r="S663" s="18"/>
    </row>
    <row r="664" spans="1:1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18"/>
      <c r="Q664" s="18"/>
      <c r="R664" s="18"/>
      <c r="S664" s="18"/>
    </row>
    <row r="665" spans="1:1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8"/>
      <c r="Q665" s="18"/>
      <c r="R665" s="18"/>
      <c r="S665" s="18"/>
    </row>
    <row r="666" spans="1:1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18"/>
      <c r="Q666" s="18"/>
      <c r="R666" s="18"/>
      <c r="S666" s="18"/>
    </row>
    <row r="667" spans="1:1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8"/>
      <c r="Q667" s="18"/>
      <c r="R667" s="18"/>
      <c r="S667" s="18"/>
    </row>
    <row r="668" spans="1:1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18"/>
      <c r="Q668" s="18"/>
      <c r="R668" s="18"/>
      <c r="S668" s="18"/>
    </row>
    <row r="669" spans="1:1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18"/>
      <c r="Q669" s="18"/>
      <c r="R669" s="18"/>
      <c r="S669" s="18"/>
    </row>
    <row r="670" spans="1:1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18"/>
      <c r="Q670" s="18"/>
      <c r="R670" s="18"/>
      <c r="S670" s="18"/>
    </row>
    <row r="671" spans="1:1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8"/>
      <c r="Q671" s="18"/>
      <c r="R671" s="18"/>
      <c r="S671" s="18"/>
    </row>
    <row r="672" spans="1:1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18"/>
      <c r="Q672" s="18"/>
      <c r="R672" s="18"/>
      <c r="S672" s="18"/>
    </row>
    <row r="673" spans="1:1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18"/>
      <c r="Q673" s="18"/>
      <c r="R673" s="18"/>
      <c r="S673" s="18"/>
    </row>
    <row r="674" spans="1:1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18"/>
      <c r="Q674" s="18"/>
      <c r="R674" s="18"/>
      <c r="S674" s="18"/>
    </row>
    <row r="675" spans="1:1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8"/>
      <c r="Q675" s="18"/>
      <c r="R675" s="18"/>
      <c r="S675" s="18"/>
    </row>
    <row r="676" spans="1:1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8"/>
      <c r="Q676" s="18"/>
      <c r="R676" s="18"/>
      <c r="S676" s="18"/>
    </row>
    <row r="677" spans="1:1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18"/>
      <c r="Q677" s="18"/>
      <c r="R677" s="18"/>
      <c r="S677" s="18"/>
    </row>
    <row r="678" spans="1:1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18"/>
      <c r="Q678" s="18"/>
      <c r="R678" s="18"/>
      <c r="S678" s="18"/>
    </row>
    <row r="679" spans="1:1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18"/>
      <c r="Q679" s="18"/>
      <c r="R679" s="18"/>
      <c r="S679" s="18"/>
    </row>
    <row r="680" spans="1:1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18"/>
      <c r="Q680" s="18"/>
      <c r="R680" s="18"/>
      <c r="S680" s="18"/>
    </row>
    <row r="681" spans="1:1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18"/>
      <c r="Q681" s="18"/>
      <c r="R681" s="18"/>
      <c r="S681" s="18"/>
    </row>
    <row r="682" spans="1:1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18"/>
      <c r="Q682" s="18"/>
      <c r="R682" s="18"/>
      <c r="S682" s="18"/>
    </row>
    <row r="683" spans="1:1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18"/>
      <c r="Q683" s="18"/>
      <c r="R683" s="18"/>
      <c r="S683" s="18"/>
    </row>
    <row r="684" spans="1:1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8"/>
      <c r="Q684" s="18"/>
      <c r="R684" s="18"/>
      <c r="S684" s="18"/>
    </row>
    <row r="685" spans="1:1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18"/>
      <c r="Q685" s="18"/>
      <c r="R685" s="18"/>
      <c r="S685" s="18"/>
    </row>
    <row r="686" spans="1:1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18"/>
      <c r="Q686" s="18"/>
      <c r="R686" s="18"/>
      <c r="S686" s="18"/>
    </row>
    <row r="687" spans="1:1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18"/>
      <c r="Q687" s="18"/>
      <c r="R687" s="18"/>
      <c r="S687" s="18"/>
    </row>
    <row r="688" spans="1:1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18"/>
      <c r="Q688" s="18"/>
      <c r="R688" s="18"/>
      <c r="S688" s="18"/>
    </row>
    <row r="689" spans="1:1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18"/>
      <c r="Q689" s="18"/>
      <c r="R689" s="18"/>
      <c r="S689" s="18"/>
    </row>
    <row r="690" spans="1:1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8"/>
      <c r="Q690" s="18"/>
      <c r="R690" s="18"/>
      <c r="S690" s="18"/>
    </row>
    <row r="691" spans="1:1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18"/>
      <c r="Q691" s="18"/>
      <c r="R691" s="18"/>
      <c r="S691" s="18"/>
    </row>
    <row r="692" spans="1:1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18"/>
      <c r="Q692" s="18"/>
      <c r="R692" s="18"/>
      <c r="S692" s="18"/>
    </row>
    <row r="693" spans="1:1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8"/>
      <c r="Q693" s="18"/>
      <c r="R693" s="18"/>
      <c r="S693" s="18"/>
    </row>
    <row r="694" spans="1:1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18"/>
      <c r="Q694" s="18"/>
      <c r="R694" s="18"/>
      <c r="S694" s="18"/>
    </row>
    <row r="695" spans="1:1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18"/>
      <c r="Q695" s="18"/>
      <c r="R695" s="18"/>
      <c r="S695" s="18"/>
    </row>
    <row r="696" spans="1:1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18"/>
      <c r="Q696" s="18"/>
      <c r="R696" s="18"/>
      <c r="S696" s="18"/>
    </row>
    <row r="697" spans="1:1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8"/>
      <c r="Q697" s="18"/>
      <c r="R697" s="18"/>
      <c r="S697" s="18"/>
    </row>
    <row r="698" spans="1:1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18"/>
      <c r="Q698" s="18"/>
      <c r="R698" s="18"/>
      <c r="S698" s="18"/>
    </row>
    <row r="699" spans="1:1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18"/>
      <c r="Q699" s="18"/>
      <c r="R699" s="18"/>
      <c r="S699" s="18"/>
    </row>
    <row r="700" spans="1:1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8"/>
      <c r="Q700" s="18"/>
      <c r="R700" s="18"/>
      <c r="S700" s="18"/>
    </row>
    <row r="701" spans="1:1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18"/>
      <c r="Q701" s="18"/>
      <c r="R701" s="18"/>
      <c r="S701" s="18"/>
    </row>
    <row r="702" spans="1:1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18"/>
      <c r="Q702" s="18"/>
      <c r="R702" s="18"/>
      <c r="S702" s="18"/>
    </row>
    <row r="703" spans="1:1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8"/>
      <c r="Q703" s="18"/>
      <c r="R703" s="18"/>
      <c r="S703" s="18"/>
    </row>
    <row r="704" spans="1:1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8"/>
      <c r="Q704" s="18"/>
      <c r="R704" s="18"/>
      <c r="S704" s="18"/>
    </row>
    <row r="705" spans="1:1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18"/>
      <c r="Q705" s="18"/>
      <c r="R705" s="18"/>
      <c r="S705" s="18"/>
    </row>
    <row r="706" spans="1:1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18"/>
      <c r="Q706" s="18"/>
      <c r="R706" s="18"/>
      <c r="S706" s="18"/>
    </row>
    <row r="707" spans="1:1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8"/>
      <c r="Q707" s="18"/>
      <c r="R707" s="18"/>
      <c r="S707" s="18"/>
    </row>
    <row r="708" spans="1:1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18"/>
      <c r="Q708" s="18"/>
      <c r="R708" s="18"/>
      <c r="S708" s="18"/>
    </row>
    <row r="709" spans="1:1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8"/>
      <c r="Q709" s="18"/>
      <c r="R709" s="18"/>
      <c r="S709" s="18"/>
    </row>
    <row r="710" spans="1:1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8"/>
      <c r="Q710" s="18"/>
      <c r="R710" s="18"/>
      <c r="S710" s="18"/>
    </row>
    <row r="711" spans="1:1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8"/>
      <c r="Q711" s="18"/>
      <c r="R711" s="18"/>
      <c r="S711" s="18"/>
    </row>
    <row r="712" spans="1:1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8"/>
      <c r="Q712" s="18"/>
      <c r="R712" s="18"/>
      <c r="S712" s="18"/>
    </row>
    <row r="713" spans="1:1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18"/>
      <c r="Q713" s="18"/>
      <c r="R713" s="18"/>
      <c r="S713" s="18"/>
    </row>
    <row r="714" spans="1:1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8"/>
      <c r="Q714" s="18"/>
      <c r="R714" s="18"/>
      <c r="S714" s="18"/>
    </row>
    <row r="715" spans="1:1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18"/>
      <c r="Q715" s="18"/>
      <c r="R715" s="18"/>
      <c r="S715" s="18"/>
    </row>
    <row r="716" spans="1:1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8"/>
      <c r="Q716" s="18"/>
      <c r="R716" s="18"/>
      <c r="S716" s="18"/>
    </row>
    <row r="717" spans="1:1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8"/>
      <c r="Q717" s="18"/>
      <c r="R717" s="18"/>
      <c r="S717" s="18"/>
    </row>
    <row r="718" spans="1:1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18"/>
      <c r="Q718" s="18"/>
      <c r="R718" s="18"/>
      <c r="S718" s="18"/>
    </row>
    <row r="719" spans="1: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18"/>
      <c r="Q719" s="18"/>
      <c r="R719" s="18"/>
      <c r="S719" s="18"/>
    </row>
    <row r="720" spans="1:1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18"/>
      <c r="Q720" s="18"/>
      <c r="R720" s="18"/>
      <c r="S720" s="18"/>
    </row>
    <row r="721" spans="1:1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18"/>
      <c r="Q721" s="18"/>
      <c r="R721" s="18"/>
      <c r="S721" s="18"/>
    </row>
    <row r="722" spans="1:1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18"/>
      <c r="Q722" s="18"/>
      <c r="R722" s="18"/>
      <c r="S722" s="18"/>
    </row>
    <row r="723" spans="1:1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18"/>
      <c r="Q723" s="18"/>
      <c r="R723" s="18"/>
      <c r="S723" s="18"/>
    </row>
    <row r="724" spans="1:1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18"/>
      <c r="Q724" s="18"/>
      <c r="R724" s="18"/>
      <c r="S724" s="18"/>
    </row>
    <row r="725" spans="1:1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18"/>
      <c r="Q725" s="18"/>
      <c r="R725" s="18"/>
      <c r="S725" s="18"/>
    </row>
    <row r="726" spans="1:1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18"/>
      <c r="Q726" s="18"/>
      <c r="R726" s="18"/>
      <c r="S726" s="18"/>
    </row>
    <row r="727" spans="1:1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18"/>
      <c r="Q727" s="18"/>
      <c r="R727" s="18"/>
      <c r="S727" s="18"/>
    </row>
    <row r="728" spans="1:1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18"/>
      <c r="Q728" s="18"/>
      <c r="R728" s="18"/>
      <c r="S728" s="18"/>
    </row>
    <row r="729" spans="1:1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18"/>
      <c r="Q729" s="18"/>
      <c r="R729" s="18"/>
      <c r="S729" s="18"/>
    </row>
    <row r="730" spans="1:1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18"/>
      <c r="Q730" s="18"/>
      <c r="R730" s="18"/>
      <c r="S730" s="18"/>
    </row>
    <row r="731" spans="1:1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18"/>
      <c r="Q731" s="18"/>
      <c r="R731" s="18"/>
      <c r="S731" s="18"/>
    </row>
    <row r="732" spans="1:1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18"/>
      <c r="Q732" s="18"/>
      <c r="R732" s="18"/>
      <c r="S732" s="18"/>
    </row>
    <row r="733" spans="1:1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18"/>
      <c r="Q733" s="18"/>
      <c r="R733" s="18"/>
      <c r="S733" s="18"/>
    </row>
    <row r="734" spans="1:1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18"/>
      <c r="Q734" s="18"/>
      <c r="R734" s="18"/>
      <c r="S734" s="18"/>
    </row>
    <row r="735" spans="1:1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18"/>
      <c r="Q735" s="18"/>
      <c r="R735" s="18"/>
      <c r="S735" s="18"/>
    </row>
    <row r="736" spans="1:1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18"/>
      <c r="Q736" s="18"/>
      <c r="R736" s="18"/>
      <c r="S736" s="18"/>
    </row>
    <row r="737" spans="1:1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18"/>
      <c r="Q737" s="18"/>
      <c r="R737" s="18"/>
      <c r="S737" s="18"/>
    </row>
    <row r="738" spans="1:1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18"/>
      <c r="Q738" s="18"/>
      <c r="R738" s="18"/>
      <c r="S738" s="18"/>
    </row>
    <row r="739" spans="1:1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18"/>
      <c r="Q739" s="18"/>
      <c r="R739" s="18"/>
      <c r="S739" s="18"/>
    </row>
    <row r="740" spans="1:1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18"/>
      <c r="Q740" s="18"/>
      <c r="R740" s="18"/>
      <c r="S740" s="18"/>
    </row>
    <row r="741" spans="1:1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18"/>
      <c r="Q741" s="18"/>
      <c r="R741" s="18"/>
      <c r="S741" s="18"/>
    </row>
    <row r="742" spans="1:1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18"/>
      <c r="Q742" s="18"/>
      <c r="R742" s="18"/>
      <c r="S742" s="18"/>
    </row>
    <row r="743" spans="1:1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18"/>
      <c r="Q743" s="18"/>
      <c r="R743" s="18"/>
      <c r="S743" s="18"/>
    </row>
    <row r="744" spans="1:1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18"/>
      <c r="Q744" s="18"/>
      <c r="R744" s="18"/>
      <c r="S744" s="18"/>
    </row>
    <row r="745" spans="1:1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18"/>
      <c r="Q745" s="18"/>
      <c r="R745" s="18"/>
      <c r="S745" s="18"/>
    </row>
    <row r="746" spans="1:1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18"/>
      <c r="Q746" s="18"/>
      <c r="R746" s="18"/>
      <c r="S746" s="18"/>
    </row>
    <row r="747" spans="1:1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18"/>
      <c r="Q747" s="18"/>
      <c r="R747" s="18"/>
      <c r="S747" s="18"/>
    </row>
    <row r="748" spans="1:1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18"/>
      <c r="Q748" s="18"/>
      <c r="R748" s="18"/>
      <c r="S748" s="18"/>
    </row>
    <row r="749" spans="1:1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18"/>
      <c r="Q749" s="18"/>
      <c r="R749" s="18"/>
      <c r="S749" s="18"/>
    </row>
    <row r="750" spans="1:1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18"/>
      <c r="Q750" s="18"/>
      <c r="R750" s="18"/>
      <c r="S750" s="18"/>
    </row>
    <row r="751" spans="1:1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18"/>
      <c r="Q751" s="18"/>
      <c r="R751" s="18"/>
      <c r="S751" s="18"/>
    </row>
    <row r="752" spans="1:1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18"/>
      <c r="Q752" s="18"/>
      <c r="R752" s="18"/>
      <c r="S752" s="18"/>
    </row>
    <row r="753" spans="1:1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18"/>
      <c r="Q753" s="18"/>
      <c r="R753" s="18"/>
      <c r="S753" s="18"/>
    </row>
    <row r="754" spans="1:1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18"/>
      <c r="Q754" s="18"/>
      <c r="R754" s="18"/>
      <c r="S754" s="18"/>
    </row>
    <row r="755" spans="1:1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18"/>
      <c r="Q755" s="18"/>
      <c r="R755" s="18"/>
      <c r="S755" s="18"/>
    </row>
    <row r="756" spans="1:1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18"/>
      <c r="Q756" s="18"/>
      <c r="R756" s="18"/>
      <c r="S756" s="18"/>
    </row>
    <row r="757" spans="1:1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18"/>
      <c r="Q757" s="18"/>
      <c r="R757" s="18"/>
      <c r="S757" s="18"/>
    </row>
    <row r="758" spans="1:1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18"/>
      <c r="Q758" s="18"/>
      <c r="R758" s="18"/>
      <c r="S758" s="18"/>
    </row>
    <row r="759" spans="1:1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18"/>
      <c r="Q759" s="18"/>
      <c r="R759" s="18"/>
      <c r="S759" s="18"/>
    </row>
    <row r="760" spans="1:1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18"/>
      <c r="Q760" s="18"/>
      <c r="R760" s="18"/>
      <c r="S760" s="18"/>
    </row>
    <row r="761" spans="1:1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18"/>
      <c r="Q761" s="18"/>
      <c r="R761" s="18"/>
      <c r="S761" s="18"/>
    </row>
    <row r="762" spans="1:1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18"/>
      <c r="Q762" s="18"/>
      <c r="R762" s="18"/>
      <c r="S762" s="18"/>
    </row>
    <row r="763" spans="1:1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18"/>
      <c r="Q763" s="18"/>
      <c r="R763" s="18"/>
      <c r="S763" s="18"/>
    </row>
    <row r="764" spans="1:1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18"/>
      <c r="Q764" s="18"/>
      <c r="R764" s="18"/>
      <c r="S764" s="18"/>
    </row>
    <row r="765" spans="1:1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18"/>
      <c r="Q765" s="18"/>
      <c r="R765" s="18"/>
      <c r="S765" s="18"/>
    </row>
    <row r="766" spans="1:1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18"/>
      <c r="Q766" s="18"/>
      <c r="R766" s="18"/>
      <c r="S766" s="18"/>
    </row>
    <row r="767" spans="1:1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18"/>
      <c r="Q767" s="18"/>
      <c r="R767" s="18"/>
      <c r="S767" s="18"/>
    </row>
    <row r="768" spans="1:1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18"/>
      <c r="Q768" s="18"/>
      <c r="R768" s="18"/>
      <c r="S768" s="18"/>
    </row>
    <row r="769" spans="1:1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18"/>
      <c r="Q769" s="18"/>
      <c r="R769" s="18"/>
      <c r="S769" s="18"/>
    </row>
    <row r="770" spans="1:1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18"/>
      <c r="Q770" s="18"/>
      <c r="R770" s="18"/>
      <c r="S770" s="18"/>
    </row>
    <row r="771" spans="1:1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18"/>
      <c r="Q771" s="18"/>
      <c r="R771" s="18"/>
      <c r="S771" s="18"/>
    </row>
    <row r="772" spans="1:1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18"/>
      <c r="Q772" s="18"/>
      <c r="R772" s="18"/>
      <c r="S772" s="18"/>
    </row>
    <row r="773" spans="1:1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18"/>
      <c r="Q773" s="18"/>
      <c r="R773" s="18"/>
      <c r="S773" s="18"/>
    </row>
    <row r="774" spans="1:1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18"/>
      <c r="Q774" s="18"/>
      <c r="R774" s="18"/>
      <c r="S774" s="18"/>
    </row>
    <row r="775" spans="1:1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18"/>
      <c r="Q775" s="18"/>
      <c r="R775" s="18"/>
      <c r="S775" s="18"/>
    </row>
    <row r="776" spans="1:1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18"/>
      <c r="Q776" s="18"/>
      <c r="R776" s="18"/>
      <c r="S776" s="18"/>
    </row>
    <row r="777" spans="1:1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18"/>
      <c r="Q777" s="18"/>
      <c r="R777" s="18"/>
      <c r="S777" s="18"/>
    </row>
    <row r="778" spans="1:1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18"/>
      <c r="Q778" s="18"/>
      <c r="R778" s="18"/>
      <c r="S778" s="18"/>
    </row>
    <row r="779" spans="1:1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18"/>
      <c r="Q779" s="18"/>
      <c r="R779" s="18"/>
      <c r="S779" s="18"/>
    </row>
    <row r="780" spans="1:1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18"/>
      <c r="Q780" s="18"/>
      <c r="R780" s="18"/>
      <c r="S780" s="18"/>
    </row>
    <row r="781" spans="1:1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18"/>
      <c r="Q781" s="18"/>
      <c r="R781" s="18"/>
      <c r="S781" s="18"/>
    </row>
    <row r="782" spans="1:1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18"/>
      <c r="Q782" s="18"/>
      <c r="R782" s="18"/>
      <c r="S782" s="18"/>
    </row>
    <row r="783" spans="1:1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18"/>
      <c r="Q783" s="18"/>
      <c r="R783" s="18"/>
      <c r="S783" s="18"/>
    </row>
    <row r="784" spans="1:1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18"/>
      <c r="Q784" s="18"/>
      <c r="R784" s="18"/>
      <c r="S784" s="18"/>
    </row>
    <row r="785" spans="1:1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18"/>
      <c r="Q785" s="18"/>
      <c r="R785" s="18"/>
      <c r="S785" s="18"/>
    </row>
    <row r="786" spans="1:1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18"/>
      <c r="Q786" s="18"/>
      <c r="R786" s="18"/>
      <c r="S786" s="18"/>
    </row>
    <row r="787" spans="1:1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18"/>
      <c r="Q787" s="18"/>
      <c r="R787" s="18"/>
      <c r="S787" s="18"/>
    </row>
    <row r="788" spans="1:1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18"/>
      <c r="Q788" s="18"/>
      <c r="R788" s="18"/>
      <c r="S788" s="18"/>
    </row>
    <row r="789" spans="1:1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18"/>
      <c r="Q789" s="18"/>
      <c r="R789" s="18"/>
      <c r="S789" s="18"/>
    </row>
    <row r="790" spans="1:1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18"/>
      <c r="Q790" s="18"/>
      <c r="R790" s="18"/>
      <c r="S790" s="18"/>
    </row>
    <row r="791" spans="1:1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18"/>
      <c r="Q791" s="18"/>
      <c r="R791" s="18"/>
      <c r="S791" s="18"/>
    </row>
    <row r="792" spans="1:1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18"/>
      <c r="Q792" s="18"/>
      <c r="R792" s="18"/>
      <c r="S792" s="18"/>
    </row>
    <row r="793" spans="1:1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18"/>
      <c r="Q793" s="18"/>
      <c r="R793" s="18"/>
      <c r="S793" s="18"/>
    </row>
    <row r="794" spans="1:1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18"/>
      <c r="Q794" s="18"/>
      <c r="R794" s="18"/>
      <c r="S794" s="18"/>
    </row>
    <row r="795" spans="1:1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18"/>
      <c r="Q795" s="18"/>
      <c r="R795" s="18"/>
      <c r="S795" s="18"/>
    </row>
    <row r="796" spans="1:1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18"/>
      <c r="Q796" s="18"/>
      <c r="R796" s="18"/>
      <c r="S796" s="18"/>
    </row>
    <row r="797" spans="1:1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18"/>
      <c r="Q797" s="18"/>
      <c r="R797" s="18"/>
      <c r="S797" s="18"/>
    </row>
    <row r="798" spans="1:1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18"/>
      <c r="Q798" s="18"/>
      <c r="R798" s="18"/>
      <c r="S798" s="18"/>
    </row>
    <row r="799" spans="1:1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18"/>
      <c r="Q799" s="18"/>
      <c r="R799" s="18"/>
      <c r="S799" s="18"/>
    </row>
    <row r="800" spans="1:1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18"/>
      <c r="Q800" s="18"/>
      <c r="R800" s="18"/>
      <c r="S800" s="18"/>
    </row>
    <row r="801" spans="1:1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18"/>
      <c r="Q801" s="18"/>
      <c r="R801" s="18"/>
      <c r="S801" s="18"/>
    </row>
    <row r="802" spans="1:1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18"/>
      <c r="Q802" s="18"/>
      <c r="R802" s="18"/>
      <c r="S802" s="18"/>
    </row>
    <row r="803" spans="1:1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18"/>
      <c r="Q803" s="18"/>
      <c r="R803" s="18"/>
      <c r="S803" s="18"/>
    </row>
    <row r="804" spans="1:1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18"/>
      <c r="Q804" s="18"/>
      <c r="R804" s="18"/>
      <c r="S804" s="18"/>
    </row>
    <row r="805" spans="1:1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18"/>
      <c r="Q805" s="18"/>
      <c r="R805" s="18"/>
      <c r="S805" s="18"/>
    </row>
    <row r="806" spans="1:1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18"/>
      <c r="Q806" s="18"/>
      <c r="R806" s="18"/>
      <c r="S806" s="18"/>
    </row>
    <row r="807" spans="1:1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18"/>
      <c r="Q807" s="18"/>
      <c r="R807" s="18"/>
      <c r="S807" s="18"/>
    </row>
    <row r="808" spans="1:1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18"/>
      <c r="Q808" s="18"/>
      <c r="R808" s="18"/>
      <c r="S808" s="18"/>
    </row>
    <row r="809" spans="1:1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18"/>
      <c r="Q809" s="18"/>
      <c r="R809" s="18"/>
      <c r="S809" s="18"/>
    </row>
    <row r="810" spans="1:1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18"/>
      <c r="Q810" s="18"/>
      <c r="R810" s="18"/>
      <c r="S810" s="18"/>
    </row>
    <row r="811" spans="1:1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18"/>
      <c r="Q811" s="18"/>
      <c r="R811" s="18"/>
      <c r="S811" s="18"/>
    </row>
    <row r="812" spans="1:1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18"/>
      <c r="Q812" s="18"/>
      <c r="R812" s="18"/>
      <c r="S812" s="18"/>
    </row>
    <row r="813" spans="1:1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18"/>
      <c r="Q813" s="18"/>
      <c r="R813" s="18"/>
      <c r="S813" s="18"/>
    </row>
    <row r="814" spans="1:1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18"/>
      <c r="Q814" s="18"/>
      <c r="R814" s="18"/>
      <c r="S814" s="18"/>
    </row>
    <row r="815" spans="1:1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18"/>
      <c r="Q815" s="18"/>
      <c r="R815" s="18"/>
      <c r="S815" s="18"/>
    </row>
    <row r="816" spans="1:1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18"/>
      <c r="Q816" s="18"/>
      <c r="R816" s="18"/>
      <c r="S816" s="18"/>
    </row>
    <row r="817" spans="1:1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18"/>
      <c r="Q817" s="18"/>
      <c r="R817" s="18"/>
      <c r="S817" s="18"/>
    </row>
    <row r="818" spans="1:1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18"/>
      <c r="Q818" s="18"/>
      <c r="R818" s="18"/>
      <c r="S818" s="18"/>
    </row>
    <row r="819" spans="1: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18"/>
      <c r="Q819" s="18"/>
      <c r="R819" s="18"/>
      <c r="S819" s="18"/>
    </row>
    <row r="820" spans="1:1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18"/>
      <c r="Q820" s="18"/>
      <c r="R820" s="18"/>
      <c r="S820" s="18"/>
    </row>
    <row r="821" spans="1:1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18"/>
      <c r="Q821" s="18"/>
      <c r="R821" s="18"/>
      <c r="S821" s="18"/>
    </row>
    <row r="822" spans="1:1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18"/>
      <c r="Q822" s="18"/>
      <c r="R822" s="18"/>
      <c r="S822" s="18"/>
    </row>
    <row r="823" spans="1:1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18"/>
      <c r="Q823" s="18"/>
      <c r="R823" s="18"/>
      <c r="S823" s="18"/>
    </row>
    <row r="824" spans="1:1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18"/>
      <c r="Q824" s="18"/>
      <c r="R824" s="18"/>
      <c r="S824" s="18"/>
    </row>
    <row r="825" spans="1:1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18"/>
      <c r="Q825" s="18"/>
      <c r="R825" s="18"/>
      <c r="S825" s="18"/>
    </row>
    <row r="826" spans="1:1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18"/>
      <c r="Q826" s="18"/>
      <c r="R826" s="18"/>
      <c r="S826" s="18"/>
    </row>
    <row r="827" spans="1:1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18"/>
      <c r="Q827" s="18"/>
      <c r="R827" s="18"/>
      <c r="S827" s="18"/>
    </row>
    <row r="828" spans="1:1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18"/>
      <c r="Q828" s="18"/>
      <c r="R828" s="18"/>
      <c r="S828" s="18"/>
    </row>
    <row r="829" spans="1:1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18"/>
      <c r="Q829" s="18"/>
      <c r="R829" s="18"/>
      <c r="S829" s="18"/>
    </row>
    <row r="830" spans="1:1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18"/>
      <c r="Q830" s="18"/>
      <c r="R830" s="18"/>
      <c r="S830" s="18"/>
    </row>
    <row r="831" spans="1:1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18"/>
      <c r="Q831" s="18"/>
      <c r="R831" s="18"/>
      <c r="S831" s="18"/>
    </row>
    <row r="832" spans="1:1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18"/>
      <c r="Q832" s="18"/>
      <c r="R832" s="18"/>
      <c r="S832" s="18"/>
    </row>
    <row r="833" spans="1:1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18"/>
      <c r="Q833" s="18"/>
      <c r="R833" s="18"/>
      <c r="S833" s="18"/>
    </row>
    <row r="834" spans="1:1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18"/>
      <c r="Q834" s="18"/>
      <c r="R834" s="18"/>
      <c r="S834" s="18"/>
    </row>
    <row r="835" spans="1:1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18"/>
      <c r="Q835" s="18"/>
      <c r="R835" s="18"/>
      <c r="S835" s="18"/>
    </row>
    <row r="836" spans="1:1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18"/>
      <c r="Q836" s="18"/>
      <c r="R836" s="18"/>
      <c r="S836" s="18"/>
    </row>
    <row r="837" spans="1:1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18"/>
      <c r="Q837" s="18"/>
      <c r="R837" s="18"/>
      <c r="S837" s="18"/>
    </row>
    <row r="838" spans="1:1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18"/>
      <c r="Q838" s="18"/>
      <c r="R838" s="18"/>
      <c r="S838" s="18"/>
    </row>
    <row r="839" spans="1:1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18"/>
      <c r="Q839" s="18"/>
      <c r="R839" s="18"/>
      <c r="S839" s="18"/>
    </row>
    <row r="840" spans="1:1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18"/>
      <c r="Q840" s="18"/>
      <c r="R840" s="18"/>
      <c r="S840" s="18"/>
    </row>
    <row r="841" spans="1:1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18"/>
      <c r="Q841" s="18"/>
      <c r="R841" s="18"/>
      <c r="S841" s="18"/>
    </row>
    <row r="842" spans="1:1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18"/>
      <c r="Q842" s="18"/>
      <c r="R842" s="18"/>
      <c r="S842" s="18"/>
    </row>
    <row r="843" spans="1:1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18"/>
      <c r="Q843" s="18"/>
      <c r="R843" s="18"/>
      <c r="S843" s="18"/>
    </row>
    <row r="844" spans="1:1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18"/>
      <c r="Q844" s="18"/>
      <c r="R844" s="18"/>
      <c r="S844" s="18"/>
    </row>
    <row r="845" spans="1:1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18"/>
      <c r="Q845" s="18"/>
      <c r="R845" s="18"/>
      <c r="S845" s="18"/>
    </row>
    <row r="846" spans="1:1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18"/>
      <c r="Q846" s="18"/>
      <c r="R846" s="18"/>
      <c r="S846" s="18"/>
    </row>
    <row r="847" spans="1:1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18"/>
      <c r="Q847" s="18"/>
      <c r="R847" s="18"/>
      <c r="S847" s="18"/>
    </row>
    <row r="848" spans="1:1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18"/>
      <c r="Q848" s="18"/>
      <c r="R848" s="18"/>
      <c r="S848" s="18"/>
    </row>
    <row r="849" spans="1:1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18"/>
      <c r="Q849" s="18"/>
      <c r="R849" s="18"/>
      <c r="S849" s="18"/>
    </row>
    <row r="850" spans="1:1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18"/>
      <c r="Q850" s="18"/>
      <c r="R850" s="18"/>
      <c r="S850" s="18"/>
    </row>
    <row r="851" spans="1:1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18"/>
      <c r="Q851" s="18"/>
      <c r="R851" s="18"/>
      <c r="S851" s="18"/>
    </row>
    <row r="852" spans="1:1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18"/>
      <c r="Q852" s="18"/>
      <c r="R852" s="18"/>
      <c r="S852" s="18"/>
    </row>
    <row r="853" spans="1:1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18"/>
      <c r="Q853" s="18"/>
      <c r="R853" s="18"/>
      <c r="S853" s="18"/>
    </row>
    <row r="854" spans="1:1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18"/>
      <c r="Q854" s="18"/>
      <c r="R854" s="18"/>
      <c r="S854" s="18"/>
    </row>
    <row r="855" spans="1:1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18"/>
      <c r="Q855" s="18"/>
      <c r="R855" s="18"/>
      <c r="S855" s="18"/>
    </row>
    <row r="856" spans="1:1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18"/>
      <c r="Q856" s="18"/>
      <c r="R856" s="18"/>
      <c r="S856" s="18"/>
    </row>
    <row r="857" spans="1:1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18"/>
      <c r="Q857" s="18"/>
      <c r="R857" s="18"/>
      <c r="S857" s="18"/>
    </row>
    <row r="858" spans="1:1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18"/>
      <c r="Q858" s="18"/>
      <c r="R858" s="18"/>
      <c r="S858" s="18"/>
    </row>
    <row r="859" spans="1:1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18"/>
      <c r="Q859" s="18"/>
      <c r="R859" s="18"/>
      <c r="S859" s="18"/>
    </row>
    <row r="860" spans="1:1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18"/>
      <c r="Q860" s="18"/>
      <c r="R860" s="18"/>
      <c r="S860" s="18"/>
    </row>
    <row r="861" spans="1:1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18"/>
      <c r="Q861" s="18"/>
      <c r="R861" s="18"/>
      <c r="S861" s="18"/>
    </row>
    <row r="862" spans="1:1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18"/>
      <c r="Q862" s="18"/>
      <c r="R862" s="18"/>
      <c r="S862" s="18"/>
    </row>
    <row r="863" spans="1:1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18"/>
      <c r="Q863" s="18"/>
      <c r="R863" s="18"/>
      <c r="S863" s="18"/>
    </row>
    <row r="864" spans="1:1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18"/>
      <c r="Q864" s="18"/>
      <c r="R864" s="18"/>
      <c r="S864" s="18"/>
    </row>
    <row r="865" spans="1:1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18"/>
      <c r="Q865" s="18"/>
      <c r="R865" s="18"/>
      <c r="S865" s="18"/>
    </row>
    <row r="866" spans="1:1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18"/>
      <c r="Q866" s="18"/>
      <c r="R866" s="18"/>
      <c r="S866" s="18"/>
    </row>
    <row r="867" spans="1:1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18"/>
      <c r="Q867" s="18"/>
      <c r="R867" s="18"/>
      <c r="S867" s="18"/>
    </row>
    <row r="868" spans="1:1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18"/>
      <c r="Q868" s="18"/>
      <c r="R868" s="18"/>
      <c r="S868" s="18"/>
    </row>
    <row r="869" spans="1:1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18"/>
      <c r="Q869" s="18"/>
      <c r="R869" s="18"/>
      <c r="S869" s="18"/>
    </row>
    <row r="870" spans="1:1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18"/>
      <c r="Q870" s="18"/>
      <c r="R870" s="18"/>
      <c r="S870" s="18"/>
    </row>
    <row r="871" spans="1:1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18"/>
      <c r="Q871" s="18"/>
      <c r="R871" s="18"/>
      <c r="S871" s="18"/>
    </row>
    <row r="872" spans="1:1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18"/>
      <c r="Q872" s="18"/>
      <c r="R872" s="18"/>
      <c r="S872" s="18"/>
    </row>
    <row r="873" spans="1:1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18"/>
      <c r="Q873" s="18"/>
      <c r="R873" s="18"/>
      <c r="S873" s="18"/>
    </row>
    <row r="874" spans="1:1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18"/>
      <c r="Q874" s="18"/>
      <c r="R874" s="18"/>
      <c r="S874" s="18"/>
    </row>
    <row r="875" spans="1:1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18"/>
      <c r="Q875" s="18"/>
      <c r="R875" s="18"/>
      <c r="S875" s="18"/>
    </row>
    <row r="876" spans="1:1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18"/>
      <c r="Q876" s="18"/>
      <c r="R876" s="18"/>
      <c r="S876" s="18"/>
    </row>
    <row r="877" spans="1:1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18"/>
      <c r="Q877" s="18"/>
      <c r="R877" s="18"/>
      <c r="S877" s="18"/>
    </row>
    <row r="878" spans="1:1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18"/>
      <c r="Q878" s="18"/>
      <c r="R878" s="18"/>
      <c r="S878" s="18"/>
    </row>
    <row r="879" spans="1:1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18"/>
      <c r="Q879" s="18"/>
      <c r="R879" s="18"/>
      <c r="S879" s="18"/>
    </row>
    <row r="880" spans="1:1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18"/>
      <c r="Q880" s="18"/>
      <c r="R880" s="18"/>
      <c r="S880" s="18"/>
    </row>
    <row r="881" spans="1:1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18"/>
      <c r="Q881" s="18"/>
      <c r="R881" s="18"/>
      <c r="S881" s="18"/>
    </row>
    <row r="882" spans="1:1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18"/>
      <c r="Q882" s="18"/>
      <c r="R882" s="18"/>
      <c r="S882" s="18"/>
    </row>
    <row r="883" spans="1:1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18"/>
      <c r="Q883" s="18"/>
      <c r="R883" s="18"/>
      <c r="S883" s="18"/>
    </row>
    <row r="884" spans="1:1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18"/>
      <c r="Q884" s="18"/>
      <c r="R884" s="18"/>
      <c r="S884" s="18"/>
    </row>
    <row r="885" spans="1:1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18"/>
      <c r="Q885" s="18"/>
      <c r="R885" s="18"/>
      <c r="S885" s="18"/>
    </row>
    <row r="886" spans="1:1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18"/>
      <c r="Q886" s="18"/>
      <c r="R886" s="18"/>
      <c r="S886" s="18"/>
    </row>
    <row r="887" spans="1:1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18"/>
      <c r="Q887" s="18"/>
      <c r="R887" s="18"/>
      <c r="S887" s="18"/>
    </row>
    <row r="888" spans="1:1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18"/>
      <c r="Q888" s="18"/>
      <c r="R888" s="18"/>
      <c r="S888" s="18"/>
    </row>
    <row r="889" spans="1:1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18"/>
      <c r="Q889" s="18"/>
      <c r="R889" s="18"/>
      <c r="S889" s="18"/>
    </row>
    <row r="890" spans="1:1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18"/>
      <c r="Q890" s="18"/>
      <c r="R890" s="18"/>
      <c r="S890" s="18"/>
    </row>
    <row r="891" spans="1:1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18"/>
      <c r="Q891" s="18"/>
      <c r="R891" s="18"/>
      <c r="S891" s="18"/>
    </row>
    <row r="892" spans="1:1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18"/>
      <c r="Q892" s="18"/>
      <c r="R892" s="18"/>
      <c r="S892" s="18"/>
    </row>
    <row r="893" spans="1:1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18"/>
      <c r="Q893" s="18"/>
      <c r="R893" s="18"/>
      <c r="S893" s="18"/>
    </row>
    <row r="894" spans="1:1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18"/>
      <c r="Q894" s="18"/>
      <c r="R894" s="18"/>
      <c r="S894" s="18"/>
    </row>
    <row r="895" spans="1:1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18"/>
      <c r="Q895" s="18"/>
      <c r="R895" s="18"/>
      <c r="S895" s="18"/>
    </row>
    <row r="896" spans="1:1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18"/>
      <c r="Q896" s="18"/>
      <c r="R896" s="18"/>
      <c r="S896" s="18"/>
    </row>
    <row r="897" spans="1:1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18"/>
      <c r="Q897" s="18"/>
      <c r="R897" s="18"/>
      <c r="S897" s="18"/>
    </row>
    <row r="898" spans="1:1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18"/>
      <c r="Q898" s="18"/>
      <c r="R898" s="18"/>
      <c r="S898" s="18"/>
    </row>
    <row r="899" spans="1:1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18"/>
      <c r="Q899" s="18"/>
      <c r="R899" s="18"/>
      <c r="S899" s="18"/>
    </row>
    <row r="900" spans="1:1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18"/>
      <c r="Q900" s="18"/>
      <c r="R900" s="18"/>
      <c r="S900" s="18"/>
    </row>
    <row r="901" spans="1:1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18"/>
      <c r="Q901" s="18"/>
      <c r="R901" s="18"/>
      <c r="S901" s="18"/>
    </row>
    <row r="902" spans="1:1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18"/>
      <c r="Q902" s="18"/>
      <c r="R902" s="18"/>
      <c r="S902" s="18"/>
    </row>
    <row r="903" spans="1:1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18"/>
      <c r="Q903" s="18"/>
      <c r="R903" s="18"/>
      <c r="S903" s="18"/>
    </row>
    <row r="904" spans="1:1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18"/>
      <c r="Q904" s="18"/>
      <c r="R904" s="18"/>
      <c r="S904" s="18"/>
    </row>
    <row r="905" spans="1:1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18"/>
      <c r="Q905" s="18"/>
      <c r="R905" s="18"/>
      <c r="S905" s="18"/>
    </row>
    <row r="906" spans="1:1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18"/>
      <c r="Q906" s="18"/>
      <c r="R906" s="18"/>
      <c r="S906" s="18"/>
    </row>
    <row r="907" spans="1:1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18"/>
      <c r="Q907" s="18"/>
      <c r="R907" s="18"/>
      <c r="S907" s="18"/>
    </row>
    <row r="908" spans="1:1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18"/>
      <c r="Q908" s="18"/>
      <c r="R908" s="18"/>
      <c r="S908" s="18"/>
    </row>
    <row r="909" spans="1:1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18"/>
      <c r="Q909" s="18"/>
      <c r="R909" s="18"/>
      <c r="S909" s="18"/>
    </row>
    <row r="910" spans="1:1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18"/>
      <c r="Q910" s="18"/>
      <c r="R910" s="18"/>
      <c r="S910" s="18"/>
    </row>
    <row r="911" spans="1:1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18"/>
      <c r="Q911" s="18"/>
      <c r="R911" s="18"/>
      <c r="S911" s="18"/>
    </row>
    <row r="912" spans="1:1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18"/>
      <c r="Q912" s="18"/>
      <c r="R912" s="18"/>
      <c r="S912" s="18"/>
    </row>
    <row r="913" spans="1:1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18"/>
      <c r="Q913" s="18"/>
      <c r="R913" s="18"/>
      <c r="S913" s="18"/>
    </row>
    <row r="914" spans="1:1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18"/>
      <c r="Q914" s="18"/>
      <c r="R914" s="18"/>
      <c r="S914" s="18"/>
    </row>
    <row r="915" spans="1:1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18"/>
      <c r="Q915" s="18"/>
      <c r="R915" s="18"/>
      <c r="S915" s="18"/>
    </row>
    <row r="916" spans="1:1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18"/>
      <c r="Q916" s="18"/>
      <c r="R916" s="18"/>
      <c r="S916" s="18"/>
    </row>
    <row r="917" spans="1:1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18"/>
      <c r="Q917" s="18"/>
      <c r="R917" s="18"/>
      <c r="S917" s="18"/>
    </row>
    <row r="918" spans="1:1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18"/>
      <c r="Q918" s="18"/>
      <c r="R918" s="18"/>
      <c r="S918" s="18"/>
    </row>
    <row r="919" spans="1: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18"/>
      <c r="Q919" s="18"/>
      <c r="R919" s="18"/>
      <c r="S919" s="18"/>
    </row>
    <row r="920" spans="1:1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18"/>
      <c r="Q920" s="18"/>
      <c r="R920" s="18"/>
      <c r="S920" s="18"/>
    </row>
    <row r="921" spans="1:1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18"/>
      <c r="Q921" s="18"/>
      <c r="R921" s="18"/>
      <c r="S921" s="18"/>
    </row>
    <row r="922" spans="1:1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18"/>
      <c r="Q922" s="18"/>
      <c r="R922" s="18"/>
      <c r="S922" s="18"/>
    </row>
    <row r="923" spans="1:1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18"/>
      <c r="Q923" s="18"/>
      <c r="R923" s="18"/>
      <c r="S923" s="18"/>
    </row>
    <row r="924" spans="1:1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18"/>
      <c r="Q924" s="18"/>
      <c r="R924" s="18"/>
      <c r="S924" s="18"/>
    </row>
    <row r="925" spans="1:1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18"/>
      <c r="Q925" s="18"/>
      <c r="R925" s="18"/>
      <c r="S925" s="18"/>
    </row>
    <row r="926" spans="1:1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18"/>
      <c r="Q926" s="18"/>
      <c r="R926" s="18"/>
      <c r="S926" s="18"/>
    </row>
    <row r="927" spans="1:1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18"/>
      <c r="Q927" s="18"/>
      <c r="R927" s="18"/>
      <c r="S927" s="18"/>
    </row>
    <row r="928" spans="1:1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18"/>
      <c r="Q928" s="18"/>
      <c r="R928" s="18"/>
      <c r="S928" s="18"/>
    </row>
    <row r="929" spans="1:1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18"/>
      <c r="Q929" s="18"/>
      <c r="R929" s="18"/>
      <c r="S929" s="18"/>
    </row>
    <row r="930" spans="1:1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18"/>
      <c r="Q930" s="18"/>
      <c r="R930" s="18"/>
      <c r="S930" s="18"/>
    </row>
    <row r="931" spans="1:1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18"/>
      <c r="Q931" s="18"/>
      <c r="R931" s="18"/>
      <c r="S931" s="18"/>
    </row>
    <row r="932" spans="1:1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18"/>
      <c r="Q932" s="18"/>
      <c r="R932" s="18"/>
      <c r="S932" s="18"/>
    </row>
    <row r="933" spans="1:1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18"/>
      <c r="Q933" s="18"/>
      <c r="R933" s="18"/>
      <c r="S933" s="18"/>
    </row>
    <row r="934" spans="1:1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18"/>
      <c r="Q934" s="18"/>
      <c r="R934" s="18"/>
      <c r="S934" s="18"/>
    </row>
    <row r="935" spans="1:1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18"/>
      <c r="Q935" s="18"/>
      <c r="R935" s="18"/>
      <c r="S935" s="18"/>
    </row>
    <row r="936" spans="1:1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18"/>
      <c r="Q936" s="18"/>
      <c r="R936" s="18"/>
      <c r="S936" s="18"/>
    </row>
    <row r="937" spans="1:1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18"/>
      <c r="Q937" s="18"/>
      <c r="R937" s="18"/>
      <c r="S937" s="18"/>
    </row>
    <row r="938" spans="1:1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18"/>
      <c r="Q938" s="18"/>
      <c r="R938" s="18"/>
      <c r="S938" s="18"/>
    </row>
    <row r="939" spans="1:1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18"/>
      <c r="Q939" s="18"/>
      <c r="R939" s="18"/>
      <c r="S939" s="18"/>
    </row>
    <row r="940" spans="1:1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18"/>
      <c r="Q940" s="18"/>
      <c r="R940" s="18"/>
      <c r="S940" s="18"/>
    </row>
    <row r="941" spans="1:1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18"/>
      <c r="Q941" s="18"/>
      <c r="R941" s="18"/>
      <c r="S941" s="18"/>
    </row>
    <row r="942" spans="1:1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18"/>
      <c r="Q942" s="18"/>
      <c r="R942" s="18"/>
      <c r="S942" s="18"/>
    </row>
    <row r="943" spans="1:1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18"/>
      <c r="Q943" s="18"/>
      <c r="R943" s="18"/>
      <c r="S943" s="18"/>
    </row>
    <row r="944" spans="1:1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18"/>
      <c r="Q944" s="18"/>
      <c r="R944" s="18"/>
      <c r="S944" s="18"/>
    </row>
    <row r="945" spans="1:1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18"/>
      <c r="Q945" s="18"/>
      <c r="R945" s="18"/>
      <c r="S945" s="18"/>
    </row>
    <row r="946" spans="1:1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18"/>
      <c r="Q946" s="18"/>
      <c r="R946" s="18"/>
      <c r="S946" s="18"/>
    </row>
    <row r="947" spans="1:1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18"/>
      <c r="Q947" s="18"/>
      <c r="R947" s="18"/>
      <c r="S947" s="18"/>
    </row>
    <row r="948" spans="1:1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18"/>
      <c r="Q948" s="18"/>
      <c r="R948" s="18"/>
      <c r="S948" s="18"/>
    </row>
    <row r="949" spans="1:1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18"/>
      <c r="Q949" s="18"/>
      <c r="R949" s="18"/>
      <c r="S949" s="18"/>
    </row>
    <row r="950" spans="1:1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18"/>
      <c r="Q950" s="18"/>
      <c r="R950" s="18"/>
      <c r="S950" s="18"/>
    </row>
    <row r="951" spans="1:1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18"/>
      <c r="Q951" s="18"/>
      <c r="R951" s="18"/>
      <c r="S951" s="18"/>
    </row>
    <row r="952" spans="1:1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18"/>
      <c r="Q952" s="18"/>
      <c r="R952" s="18"/>
      <c r="S952" s="18"/>
    </row>
    <row r="953" spans="1:1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18"/>
      <c r="Q953" s="18"/>
      <c r="R953" s="18"/>
      <c r="S953" s="18"/>
    </row>
    <row r="954" spans="1:1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18"/>
      <c r="Q954" s="18"/>
      <c r="R954" s="18"/>
      <c r="S954" s="18"/>
    </row>
    <row r="955" spans="1:1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18"/>
      <c r="Q955" s="18"/>
      <c r="R955" s="18"/>
      <c r="S955" s="18"/>
    </row>
    <row r="956" spans="1:1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18"/>
      <c r="Q956" s="18"/>
      <c r="R956" s="18"/>
      <c r="S956" s="18"/>
    </row>
    <row r="957" spans="1:1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18"/>
      <c r="Q957" s="18"/>
      <c r="R957" s="18"/>
      <c r="S957" s="18"/>
    </row>
    <row r="958" spans="1:1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18"/>
      <c r="Q958" s="18"/>
      <c r="R958" s="18"/>
      <c r="S958" s="18"/>
    </row>
    <row r="959" spans="1:1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18"/>
      <c r="Q959" s="18"/>
      <c r="R959" s="18"/>
      <c r="S959" s="18"/>
    </row>
    <row r="960" spans="1:1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18"/>
      <c r="Q960" s="18"/>
      <c r="R960" s="18"/>
      <c r="S960" s="18"/>
    </row>
    <row r="961" spans="1:1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18"/>
      <c r="Q961" s="18"/>
      <c r="R961" s="18"/>
      <c r="S961" s="18"/>
    </row>
    <row r="962" spans="1:1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18"/>
      <c r="Q962" s="18"/>
      <c r="R962" s="18"/>
      <c r="S962" s="18"/>
    </row>
    <row r="963" spans="1:1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18"/>
      <c r="Q963" s="18"/>
      <c r="R963" s="18"/>
      <c r="S963" s="18"/>
    </row>
    <row r="964" spans="1:1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18"/>
      <c r="Q964" s="18"/>
      <c r="R964" s="18"/>
      <c r="S964" s="18"/>
    </row>
    <row r="965" spans="1:1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18"/>
      <c r="Q965" s="18"/>
      <c r="R965" s="18"/>
      <c r="S965" s="18"/>
    </row>
    <row r="966" spans="1:1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18"/>
      <c r="Q966" s="18"/>
      <c r="R966" s="18"/>
      <c r="S966" s="18"/>
    </row>
    <row r="967" spans="1:1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18"/>
      <c r="Q967" s="18"/>
      <c r="R967" s="18"/>
      <c r="S967" s="18"/>
    </row>
    <row r="968" spans="1:1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18"/>
      <c r="Q968" s="18"/>
      <c r="R968" s="18"/>
      <c r="S968" s="18"/>
    </row>
    <row r="969" spans="1:1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18"/>
      <c r="Q969" s="18"/>
      <c r="R969" s="18"/>
      <c r="S969" s="18"/>
    </row>
    <row r="970" spans="1:1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18"/>
      <c r="Q970" s="18"/>
      <c r="R970" s="18"/>
      <c r="S970" s="18"/>
    </row>
    <row r="971" spans="1:1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18"/>
      <c r="Q971" s="18"/>
      <c r="R971" s="18"/>
      <c r="S971" s="18"/>
    </row>
    <row r="972" spans="1:1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18"/>
      <c r="Q972" s="18"/>
      <c r="R972" s="18"/>
      <c r="S972" s="18"/>
    </row>
    <row r="973" spans="1:1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18"/>
      <c r="Q973" s="18"/>
      <c r="R973" s="18"/>
      <c r="S973" s="18"/>
    </row>
    <row r="974" spans="1:1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18"/>
      <c r="Q974" s="18"/>
      <c r="R974" s="18"/>
      <c r="S974" s="18"/>
    </row>
    <row r="975" spans="1:1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18"/>
      <c r="Q975" s="18"/>
      <c r="R975" s="18"/>
      <c r="S975" s="18"/>
    </row>
    <row r="976" spans="1:1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18"/>
      <c r="Q976" s="18"/>
      <c r="R976" s="18"/>
      <c r="S976" s="18"/>
    </row>
    <row r="977" spans="1:1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18"/>
      <c r="Q977" s="18"/>
      <c r="R977" s="18"/>
      <c r="S977" s="18"/>
    </row>
    <row r="978" spans="1:1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18"/>
      <c r="Q978" s="18"/>
      <c r="R978" s="18"/>
      <c r="S978" s="18"/>
    </row>
    <row r="979" spans="1:1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18"/>
      <c r="Q979" s="18"/>
      <c r="R979" s="18"/>
      <c r="S979" s="18"/>
    </row>
    <row r="980" spans="1:1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18"/>
      <c r="Q980" s="18"/>
      <c r="R980" s="18"/>
      <c r="S980" s="18"/>
    </row>
    <row r="981" spans="1:1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18"/>
      <c r="Q981" s="18"/>
      <c r="R981" s="18"/>
      <c r="S981" s="18"/>
    </row>
    <row r="982" spans="1:1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18"/>
      <c r="Q982" s="18"/>
      <c r="R982" s="18"/>
      <c r="S982" s="18"/>
    </row>
    <row r="983" spans="1:1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18"/>
      <c r="Q983" s="18"/>
      <c r="R983" s="18"/>
      <c r="S983" s="18"/>
    </row>
    <row r="984" spans="1:1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18"/>
      <c r="Q984" s="18"/>
      <c r="R984" s="18"/>
      <c r="S984" s="18"/>
    </row>
    <row r="985" spans="1:1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18"/>
      <c r="Q985" s="18"/>
      <c r="R985" s="18"/>
      <c r="S985" s="18"/>
    </row>
    <row r="986" spans="1:1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18"/>
      <c r="Q986" s="18"/>
      <c r="R986" s="18"/>
      <c r="S986" s="18"/>
    </row>
    <row r="987" spans="1:1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18"/>
      <c r="Q987" s="18"/>
      <c r="R987" s="18"/>
      <c r="S987" s="18"/>
    </row>
    <row r="988" spans="1:1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18"/>
      <c r="Q988" s="18"/>
      <c r="R988" s="18"/>
      <c r="S988" s="18"/>
    </row>
    <row r="989" spans="1:1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18"/>
      <c r="Q989" s="18"/>
      <c r="R989" s="18"/>
      <c r="S989" s="18"/>
    </row>
    <row r="990" spans="1:1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18"/>
      <c r="Q990" s="18"/>
      <c r="R990" s="18"/>
      <c r="S990" s="18"/>
    </row>
    <row r="991" spans="1:1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18"/>
      <c r="Q991" s="18"/>
      <c r="R991" s="18"/>
      <c r="S991" s="18"/>
    </row>
    <row r="992" spans="1:1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18"/>
      <c r="Q992" s="18"/>
      <c r="R992" s="18"/>
      <c r="S992" s="18"/>
    </row>
    <row r="993" spans="1:1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18"/>
      <c r="Q993" s="18"/>
      <c r="R993" s="18"/>
      <c r="S993" s="18"/>
    </row>
    <row r="994" spans="1:1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18"/>
      <c r="Q994" s="18"/>
      <c r="R994" s="18"/>
      <c r="S994" s="18"/>
    </row>
    <row r="995" spans="1:1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18"/>
      <c r="Q995" s="18"/>
      <c r="R995" s="18"/>
      <c r="S995" s="18"/>
    </row>
    <row r="996" spans="1:1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18"/>
      <c r="Q996" s="18"/>
      <c r="R996" s="18"/>
      <c r="S996" s="18"/>
    </row>
    <row r="997" spans="1:1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18"/>
      <c r="Q997" s="18"/>
      <c r="R997" s="18"/>
      <c r="S997" s="18"/>
    </row>
    <row r="998" spans="1:1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18"/>
      <c r="Q998" s="18"/>
      <c r="R998" s="18"/>
      <c r="S998" s="18"/>
    </row>
    <row r="999" spans="1:1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18"/>
      <c r="Q999" s="18"/>
      <c r="R999" s="18"/>
      <c r="S999" s="18"/>
    </row>
    <row r="1000" spans="1:1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18"/>
      <c r="Q1000" s="18"/>
      <c r="R1000" s="18"/>
      <c r="S1000" s="18"/>
    </row>
    <row r="1001" spans="1:19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18"/>
      <c r="Q1001" s="18"/>
      <c r="R1001" s="18"/>
      <c r="S1001" s="18"/>
    </row>
    <row r="1002" spans="1:19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18"/>
      <c r="Q1002" s="18"/>
      <c r="R1002" s="18"/>
      <c r="S1002" s="18"/>
    </row>
    <row r="1003" spans="1:19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18"/>
      <c r="Q1003" s="18"/>
      <c r="R1003" s="18"/>
      <c r="S1003" s="18"/>
    </row>
    <row r="1004" spans="1:19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18"/>
      <c r="Q1004" s="18"/>
      <c r="R1004" s="18"/>
      <c r="S1004" s="18"/>
    </row>
    <row r="1005" spans="1:19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18"/>
      <c r="Q1005" s="18"/>
      <c r="R1005" s="18"/>
      <c r="S1005" s="18"/>
    </row>
    <row r="1006" spans="1:19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18"/>
      <c r="Q1006" s="18"/>
      <c r="R1006" s="18"/>
      <c r="S1006" s="18"/>
    </row>
    <row r="1007" spans="1:19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18"/>
      <c r="Q1007" s="18"/>
      <c r="R1007" s="18"/>
      <c r="S1007" s="18"/>
    </row>
    <row r="1008" spans="1:19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18"/>
      <c r="Q1008" s="18"/>
      <c r="R1008" s="18"/>
      <c r="S1008" s="18"/>
    </row>
    <row r="1009" spans="1:1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18"/>
      <c r="Q1009" s="18"/>
      <c r="R1009" s="18"/>
      <c r="S1009" s="18"/>
    </row>
    <row r="1010" spans="1:19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18"/>
      <c r="Q1010" s="18"/>
      <c r="R1010" s="18"/>
      <c r="S1010" s="18"/>
    </row>
    <row r="1011" spans="1:19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18"/>
      <c r="Q1011" s="18"/>
      <c r="R1011" s="18"/>
      <c r="S1011" s="18"/>
    </row>
    <row r="1012" spans="1:19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18"/>
      <c r="Q1012" s="18"/>
      <c r="R1012" s="18"/>
      <c r="S1012" s="18"/>
    </row>
    <row r="1013" spans="1:19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18"/>
      <c r="Q1013" s="18"/>
      <c r="R1013" s="18"/>
      <c r="S1013" s="18"/>
    </row>
    <row r="1014" spans="1:19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18"/>
      <c r="Q1014" s="18"/>
      <c r="R1014" s="18"/>
      <c r="S1014" s="18"/>
    </row>
    <row r="1015" spans="1:19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18"/>
      <c r="Q1015" s="18"/>
      <c r="R1015" s="18"/>
      <c r="S1015" s="18"/>
    </row>
    <row r="1016" spans="1:19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18"/>
      <c r="Q1016" s="18"/>
      <c r="R1016" s="18"/>
      <c r="S1016" s="18"/>
    </row>
    <row r="1017" spans="1:19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18"/>
      <c r="Q1017" s="18"/>
      <c r="R1017" s="18"/>
      <c r="S1017" s="18"/>
    </row>
  </sheetData>
  <protectedRanges>
    <protectedRange password="CF29" sqref="C11:D11" name="Feira_1"/>
    <protectedRange password="CF29" sqref="C12:D17" name="Feira_1_2"/>
    <protectedRange password="CF29" sqref="C18:D19" name="Feira_1_3"/>
    <protectedRange password="CF29" sqref="C20:D20" name="Feira_1_4"/>
    <protectedRange password="CF29" sqref="C21:D21" name="Feira_1_5"/>
    <protectedRange password="CF29" sqref="C22:D22" name="Feira_1_6"/>
    <protectedRange password="CF29" sqref="C23:D24" name="Feira_1_8"/>
    <protectedRange password="CF29" sqref="C25:D26" name="Feira_1_9"/>
    <protectedRange password="CF29" sqref="C27:D28" name="Feira_1_10"/>
    <protectedRange password="CF29" sqref="C29:D30" name="Feira_1_11"/>
    <protectedRange password="CF29" sqref="C31:D33" name="Feira_1_13"/>
    <protectedRange password="CF29" sqref="C34:D35" name="Feira_1_14"/>
    <protectedRange password="CF29" sqref="C36:D40" name="Feira_1_15"/>
    <protectedRange password="CF29" sqref="C41:D48" name="Feira_1_17"/>
    <protectedRange password="CF29" sqref="C49:D56" name="Feira_1_18"/>
    <protectedRange password="CF29" sqref="D63:D64 C57:D62 C65:D66" name="Feira_1_19"/>
    <protectedRange password="CF29" sqref="C67:D69" name="Feira_1_20"/>
    <protectedRange password="CF29" sqref="C70:D72" name="Feira_1_22"/>
    <protectedRange password="CF29" sqref="C73:D76" name="Feira_1_23"/>
    <protectedRange password="CF29" sqref="C77:D82" name="Feira_1_25"/>
    <protectedRange password="CF29" sqref="C83:D86" name="Feira_1_27"/>
    <protectedRange password="CF29" sqref="C87:D94" name="Feira_1_28"/>
    <protectedRange password="CF29" sqref="C95:D99 C101:D104" name="Feira_1_29"/>
    <protectedRange password="CF29" sqref="C105:D111" name="Feira_1_31"/>
  </protectedRanges>
  <mergeCells count="46">
    <mergeCell ref="B87:B94"/>
    <mergeCell ref="E95:E104"/>
    <mergeCell ref="E105:E111"/>
    <mergeCell ref="E29:E30"/>
    <mergeCell ref="E32:E33"/>
    <mergeCell ref="E41:E43"/>
    <mergeCell ref="E53:E54"/>
    <mergeCell ref="E59:E62"/>
    <mergeCell ref="E70:E72"/>
    <mergeCell ref="E44:E45"/>
    <mergeCell ref="B44:B45"/>
    <mergeCell ref="B74:B76"/>
    <mergeCell ref="B77:B82"/>
    <mergeCell ref="B49:B51"/>
    <mergeCell ref="B53:B54"/>
    <mergeCell ref="E74:E76"/>
    <mergeCell ref="E11:E17"/>
    <mergeCell ref="B168:H168"/>
    <mergeCell ref="F181:M181"/>
    <mergeCell ref="B113:M116"/>
    <mergeCell ref="B166:M166"/>
    <mergeCell ref="B167:M167"/>
    <mergeCell ref="B118:E118"/>
    <mergeCell ref="B169:M169"/>
    <mergeCell ref="E49:E51"/>
    <mergeCell ref="B41:B43"/>
    <mergeCell ref="B70:B72"/>
    <mergeCell ref="B95:B104"/>
    <mergeCell ref="B105:B111"/>
    <mergeCell ref="B83:B86"/>
    <mergeCell ref="C2:H2"/>
    <mergeCell ref="A6:N6"/>
    <mergeCell ref="C3:H3"/>
    <mergeCell ref="E5:F5"/>
    <mergeCell ref="B23:B24"/>
    <mergeCell ref="B25:B26"/>
    <mergeCell ref="A8:N8"/>
    <mergeCell ref="B155:E155"/>
    <mergeCell ref="E77:E82"/>
    <mergeCell ref="E83:E86"/>
    <mergeCell ref="E87:E94"/>
    <mergeCell ref="E23:E24"/>
    <mergeCell ref="E25:E26"/>
    <mergeCell ref="B29:B30"/>
    <mergeCell ref="B32:B33"/>
    <mergeCell ref="B59:B62"/>
  </mergeCells>
  <phoneticPr fontId="0" type="noConversion"/>
  <printOptions horizontalCentered="1" verticalCentered="1"/>
  <pageMargins left="0.39370078740157483" right="0.35433070866141736" top="0.28999999999999998" bottom="0.5" header="0" footer="0.46"/>
  <pageSetup paperSize="9" scale="56" fitToWidth="2" orientation="portrait" horizontalDpi="1200" verticalDpi="1200" r:id="rId1"/>
  <headerFooter alignWithMargins="0">
    <oddFooter>&amp;C&amp;P de &amp;N&amp;R&amp;</oddFooter>
  </headerFooter>
  <rowBreaks count="2" manualBreakCount="2">
    <brk id="53" max="13" man="1"/>
    <brk id="116" max="13" man="1"/>
  </rowBreaks>
  <colBreaks count="1" manualBreakCount="1">
    <brk id="28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P2.1- Avaliação Desempenho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2020-01-02T16:56:11Z</cp:lastPrinted>
  <dcterms:created xsi:type="dcterms:W3CDTF">2004-10-25T14:40:19Z</dcterms:created>
  <dcterms:modified xsi:type="dcterms:W3CDTF">2025-06-26T13:53:29Z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-288714512</vt:i4>
  </property>
  <property fmtid="{D5CDD505-2E9C-101B-9397-08002B2CF9AE}" pid="3" name="_EmailSubject">
    <vt:lpwstr/>
  </property>
  <property fmtid="{D5CDD505-2E9C-101B-9397-08002B2CF9AE}" pid="4" name="_AuthorEmail">
    <vt:lpwstr>joao.paulo@dren.min-edu.pt</vt:lpwstr>
  </property>
  <property fmtid="{D5CDD505-2E9C-101B-9397-08002B2CF9AE}" pid="5" name="_AuthorEmailDisplayName">
    <vt:lpwstr>João Paulo Martins</vt:lpwstr>
  </property>
  <property fmtid="{D5CDD505-2E9C-101B-9397-08002B2CF9AE}" pid="6" name="_ReviewingToolsShownOnce">
    <vt:lpwstr/>
  </property>
</Properties>
</file>