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ranc\Desktop\FeiraViva\FeiraViva\src\main\resources\com\ExcelFiles\P8\"/>
    </mc:Choice>
  </mc:AlternateContent>
  <xr:revisionPtr revIDLastSave="0" documentId="8_{56A69B91-2CCB-4A51-A3AF-302D4CB1E0CA}" xr6:coauthVersionLast="47" xr6:coauthVersionMax="47" xr10:uidLastSave="{00000000-0000-0000-0000-000000000000}"/>
  <bookViews>
    <workbookView xWindow="-120" yWindow="-120" windowWidth="23280" windowHeight="15000" tabRatio="737" xr2:uid="{B151AD2A-AA24-47E2-B6EC-46F43E1568B5}"/>
  </bookViews>
  <sheets>
    <sheet name="P8.4-Garantir Sucesso do Evento" sheetId="28" r:id="rId1"/>
  </sheets>
  <definedNames>
    <definedName name="_xlnm.Print_Area" localSheetId="0">'P8.4-Garantir Sucesso do Evento'!$A$1:$P$52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8" l="1"/>
  <c r="G14" i="28"/>
  <c r="F12" i="28"/>
  <c r="G12" i="28"/>
  <c r="F11" i="28"/>
  <c r="G11" i="28"/>
</calcChain>
</file>

<file path=xl/sharedStrings.xml><?xml version="1.0" encoding="utf-8"?>
<sst xmlns="http://schemas.openxmlformats.org/spreadsheetml/2006/main" count="29" uniqueCount="27">
  <si>
    <t>RELATÓRIO DE MONITORIZAÇÃO</t>
  </si>
  <si>
    <t>Processo</t>
  </si>
  <si>
    <t>Objectivo</t>
  </si>
  <si>
    <t>Comentários:</t>
  </si>
  <si>
    <t xml:space="preserve">Origem dos dados: </t>
  </si>
  <si>
    <t>_______________________            __________ / __________ / __________</t>
  </si>
  <si>
    <t>Evento</t>
  </si>
  <si>
    <t>IQ.1.0.15/02</t>
  </si>
  <si>
    <t>Viagem Medieval</t>
  </si>
  <si>
    <t>P8- Gestão de Eventos Culturais</t>
  </si>
  <si>
    <t>Perlim</t>
  </si>
  <si>
    <t>Meia Maratona da Primavera</t>
  </si>
  <si>
    <t>P8.4-Garantir o sucesso do evento</t>
  </si>
  <si>
    <t>Crescimento</t>
  </si>
  <si>
    <r>
      <rPr>
        <b/>
        <sz val="11"/>
        <rFont val="HelveticaNeue Light"/>
      </rPr>
      <t xml:space="preserve">Meta: </t>
    </r>
    <r>
      <rPr>
        <sz val="11"/>
        <rFont val="HelveticaNeue Light"/>
      </rPr>
      <t>definidas por evento*</t>
    </r>
  </si>
  <si>
    <t>Meta*</t>
  </si>
  <si>
    <t>Área de Bilhética</t>
  </si>
  <si>
    <t>Unidades Vendidas Eventos</t>
  </si>
  <si>
    <r>
      <rPr>
        <b/>
        <sz val="11"/>
        <rFont val="HelveticaNeue Light"/>
      </rPr>
      <t>Indicador:</t>
    </r>
    <r>
      <rPr>
        <sz val="11"/>
        <rFont val="HelveticaNeue Light"/>
      </rPr>
      <t xml:space="preserve"> Índice de Unidades Vendidas Eventos</t>
    </r>
  </si>
  <si>
    <t>Nº Unidades Vendidas (ano n)</t>
  </si>
  <si>
    <t>Nº Unidades Vendidas (ano -n)</t>
  </si>
  <si>
    <t>Diferencial Unitário</t>
  </si>
  <si>
    <t>Viagem Medieval - Meta alcançada e superada</t>
  </si>
  <si>
    <t>Grito das Bailias - A Humanização da História</t>
  </si>
  <si>
    <t>Meia Maratona da Primavera - Meta alcançada e superada. No ano -n o número de unidades vendidas foi superior, devido ao acumulado de inscrições de 2020 e 2023</t>
  </si>
  <si>
    <t>-</t>
  </si>
  <si>
    <t>Perlim - Meta alcançada e superada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</si>
</sst>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sz val="10"/>
      <name val="Arial"/>
    </font>
    <font>
      <sz val="10"/>
      <name val="HelveticaNeue Light"/>
    </font>
    <font>
      <sz val="12"/>
      <name val="HelveticaNeue Light"/>
    </font>
    <font>
      <sz val="8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10"/>
      <name val="Calibri"/>
      <family val="2"/>
    </font>
    <font>
      <sz val="11"/>
      <name val="HelveticaNeue Light"/>
    </font>
    <font>
      <b/>
      <sz val="11"/>
      <name val="HelveticaNeue Light"/>
    </font>
    <font>
      <sz val="8"/>
      <color theme="1"/>
      <name val="HelveticaNeue Light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50"/>
      </left>
      <right style="thin">
        <color indexed="50"/>
      </right>
      <top style="double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double">
        <color indexed="50"/>
      </top>
      <bottom style="thin">
        <color indexed="50"/>
      </bottom>
      <diagonal/>
    </border>
    <border>
      <left style="thin">
        <color indexed="50"/>
      </left>
      <right style="double">
        <color indexed="50"/>
      </right>
      <top style="double">
        <color indexed="50"/>
      </top>
      <bottom style="thin">
        <color indexed="50"/>
      </bottom>
      <diagonal/>
    </border>
    <border>
      <left style="double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/>
      <right style="thin">
        <color indexed="50"/>
      </right>
      <top style="double">
        <color indexed="50"/>
      </top>
      <bottom style="thin">
        <color indexed="50"/>
      </bottom>
      <diagonal/>
    </border>
    <border>
      <left/>
      <right style="thin">
        <color indexed="50"/>
      </right>
      <top style="thin">
        <color indexed="50"/>
      </top>
      <bottom style="thin">
        <color indexed="50"/>
      </bottom>
      <diagonal/>
    </border>
    <border>
      <left/>
      <right style="thin">
        <color indexed="50"/>
      </right>
      <top/>
      <bottom style="thin">
        <color indexed="50"/>
      </bottom>
      <diagonal/>
    </border>
    <border>
      <left style="thin">
        <color indexed="50"/>
      </left>
      <right style="double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double">
        <color indexed="50"/>
      </bottom>
      <diagonal/>
    </border>
    <border>
      <left style="double">
        <color indexed="50"/>
      </left>
      <right style="thin">
        <color indexed="50"/>
      </right>
      <top style="thin">
        <color indexed="50"/>
      </top>
      <bottom style="double">
        <color indexed="50"/>
      </bottom>
      <diagonal/>
    </border>
    <border>
      <left/>
      <right style="thin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50"/>
      </left>
      <right/>
      <top style="thin">
        <color indexed="50"/>
      </top>
      <bottom style="thin">
        <color indexed="50"/>
      </bottom>
      <diagonal/>
    </border>
    <border>
      <left style="thin">
        <color indexed="50"/>
      </left>
      <right style="double">
        <color indexed="50"/>
      </right>
      <top style="thin">
        <color indexed="50"/>
      </top>
      <bottom style="thin">
        <color indexed="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9" fillId="0" borderId="2" xfId="0" applyFont="1" applyBorder="1" applyAlignment="1">
      <alignment horizontal="right"/>
    </xf>
    <xf numFmtId="0" fontId="6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49" fontId="2" fillId="0" borderId="9" xfId="0" applyNumberFormat="1" applyFont="1" applyBorder="1" applyAlignment="1">
      <alignment vertical="top" wrapText="1"/>
    </xf>
    <xf numFmtId="49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left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9" fillId="0" borderId="2" xfId="0" applyFont="1" applyBorder="1"/>
    <xf numFmtId="0" fontId="7" fillId="0" borderId="14" xfId="0" applyFont="1" applyBorder="1" applyAlignment="1">
      <alignment horizontal="center" vertical="center" wrapText="1"/>
    </xf>
    <xf numFmtId="3" fontId="4" fillId="0" borderId="15" xfId="0" applyNumberFormat="1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wrapText="1"/>
    </xf>
    <xf numFmtId="49" fontId="3" fillId="0" borderId="0" xfId="0" applyNumberFormat="1" applyFont="1" applyAlignment="1">
      <alignment wrapText="1"/>
    </xf>
    <xf numFmtId="0" fontId="4" fillId="0" borderId="13" xfId="0" applyFont="1" applyBorder="1" applyAlignment="1">
      <alignment horizontal="center" vertical="center" wrapText="1"/>
    </xf>
    <xf numFmtId="3" fontId="4" fillId="0" borderId="18" xfId="0" applyNumberFormat="1" applyFont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9" fontId="7" fillId="0" borderId="0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3" fillId="0" borderId="21" xfId="0" applyNumberFormat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9" fontId="4" fillId="0" borderId="23" xfId="1" applyFont="1" applyBorder="1" applyAlignment="1">
      <alignment horizontal="center" vertical="center"/>
    </xf>
    <xf numFmtId="9" fontId="4" fillId="0" borderId="17" xfId="1" applyFont="1" applyBorder="1" applyAlignment="1">
      <alignment horizontal="center" vertical="center"/>
    </xf>
    <xf numFmtId="0" fontId="8" fillId="0" borderId="34" xfId="0" applyFont="1" applyBorder="1" applyAlignment="1">
      <alignment horizontal="center" wrapText="1"/>
    </xf>
    <xf numFmtId="49" fontId="3" fillId="0" borderId="35" xfId="0" applyNumberFormat="1" applyFont="1" applyBorder="1" applyAlignment="1">
      <alignment horizontal="center" wrapText="1"/>
    </xf>
    <xf numFmtId="49" fontId="2" fillId="0" borderId="0" xfId="0" applyNumberFormat="1" applyFont="1" applyAlignment="1">
      <alignment horizontal="center" vertical="top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27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left" vertical="top" wrapText="1"/>
    </xf>
    <xf numFmtId="0" fontId="11" fillId="2" borderId="36" xfId="0" applyFont="1" applyFill="1" applyBorder="1" applyAlignment="1">
      <alignment horizontal="left" vertical="center"/>
    </xf>
    <xf numFmtId="0" fontId="11" fillId="2" borderId="37" xfId="0" applyFont="1" applyFill="1" applyBorder="1" applyAlignment="1">
      <alignment horizontal="left" vertical="center"/>
    </xf>
    <xf numFmtId="0" fontId="11" fillId="2" borderId="38" xfId="0" applyFont="1" applyFill="1" applyBorder="1" applyAlignment="1">
      <alignment horizontal="left" vertical="center"/>
    </xf>
  </cellXfs>
  <cellStyles count="2">
    <cellStyle name="Normal" xfId="0" builtinId="0"/>
    <cellStyle name="Pe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'P8.4-Garantir Sucesso do Evento'!$B$11</c:f>
              <c:strCache>
                <c:ptCount val="1"/>
                <c:pt idx="0">
                  <c:v>Meia Maratona da Primavera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'P8.4-Garantir Sucesso do Evento'!$D$10:$G$10</c:f>
              <c:strCache>
                <c:ptCount val="4"/>
                <c:pt idx="0">
                  <c:v>Nº Unidades Vendidas (ano n)</c:v>
                </c:pt>
                <c:pt idx="1">
                  <c:v>Nº Unidades Vendidas (ano -n)</c:v>
                </c:pt>
                <c:pt idx="2">
                  <c:v>Diferencial Unitário</c:v>
                </c:pt>
                <c:pt idx="3">
                  <c:v>Crescimento</c:v>
                </c:pt>
              </c:strCache>
            </c:strRef>
          </c:cat>
          <c:val>
            <c:numRef>
              <c:f>'P8.4-Garantir Sucesso do Evento'!$D$11:$G$11</c:f>
              <c:numCache>
                <c:formatCode>#,##0</c:formatCode>
                <c:ptCount val="4"/>
                <c:pt idx="0">
                  <c:v>1566</c:v>
                </c:pt>
                <c:pt idx="1">
                  <c:v>1678</c:v>
                </c:pt>
                <c:pt idx="2">
                  <c:v>-112</c:v>
                </c:pt>
                <c:pt idx="3" formatCode="0%">
                  <c:v>-13.982142857142858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3-4674-8772-2724E8654E9E}"/>
            </c:ext>
          </c:extLst>
        </c:ser>
        <c:ser>
          <c:idx val="1"/>
          <c:order val="1"/>
          <c:tx>
            <c:strRef>
              <c:f>'P8.4-Garantir Sucesso do Evento'!$B$12</c:f>
              <c:strCache>
                <c:ptCount val="1"/>
                <c:pt idx="0">
                  <c:v>Viagem Medieval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'P8.4-Garantir Sucesso do Evento'!$D$10:$G$10</c:f>
              <c:strCache>
                <c:ptCount val="4"/>
                <c:pt idx="0">
                  <c:v>Nº Unidades Vendidas (ano n)</c:v>
                </c:pt>
                <c:pt idx="1">
                  <c:v>Nº Unidades Vendidas (ano -n)</c:v>
                </c:pt>
                <c:pt idx="2">
                  <c:v>Diferencial Unitário</c:v>
                </c:pt>
                <c:pt idx="3">
                  <c:v>Crescimento</c:v>
                </c:pt>
              </c:strCache>
            </c:strRef>
          </c:cat>
          <c:val>
            <c:numRef>
              <c:f>'P8.4-Garantir Sucesso do Evento'!$D$12:$G$12</c:f>
              <c:numCache>
                <c:formatCode>#,##0</c:formatCode>
                <c:ptCount val="4"/>
                <c:pt idx="0">
                  <c:v>255447</c:v>
                </c:pt>
                <c:pt idx="1">
                  <c:v>276970</c:v>
                </c:pt>
                <c:pt idx="2">
                  <c:v>-21523</c:v>
                </c:pt>
                <c:pt idx="3" formatCode="0%">
                  <c:v>-7.7708777123876235E-2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3-4674-8772-2724E8654E9E}"/>
            </c:ext>
          </c:extLst>
        </c:ser>
        <c:ser>
          <c:idx val="2"/>
          <c:order val="2"/>
          <c:tx>
            <c:strRef>
              <c:f>'P8.4-Garantir Sucesso do Evento'!$B$14</c:f>
              <c:strCache>
                <c:ptCount val="1"/>
                <c:pt idx="0">
                  <c:v>Perlim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'P8.4-Garantir Sucesso do Evento'!$D$10:$G$10</c:f>
              <c:strCache>
                <c:ptCount val="4"/>
                <c:pt idx="0">
                  <c:v>Nº Unidades Vendidas (ano n)</c:v>
                </c:pt>
                <c:pt idx="1">
                  <c:v>Nº Unidades Vendidas (ano -n)</c:v>
                </c:pt>
                <c:pt idx="2">
                  <c:v>Diferencial Unitário</c:v>
                </c:pt>
                <c:pt idx="3">
                  <c:v>Crescimento</c:v>
                </c:pt>
              </c:strCache>
            </c:strRef>
          </c:cat>
          <c:val>
            <c:numRef>
              <c:f>'P8.4-Garantir Sucesso do Evento'!$D$14:$G$14</c:f>
              <c:numCache>
                <c:formatCode>#,##0</c:formatCode>
                <c:ptCount val="4"/>
                <c:pt idx="0">
                  <c:v>108460</c:v>
                </c:pt>
                <c:pt idx="1">
                  <c:v>105587</c:v>
                </c:pt>
                <c:pt idx="2">
                  <c:v>2873</c:v>
                </c:pt>
                <c:pt idx="3" formatCode="0%">
                  <c:v>2.7209789083883433E-2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3-4674-8772-2724E8654E9E}"/>
            </c:ext>
          </c:extLst>
        </c:ser>
        <c:ser>
          <c:idx val="3"/>
          <c:order val="3"/>
          <c:tx>
            <c:strRef>
              <c:f>'P8.4-Garantir Sucesso do Evento'!$B$13</c:f>
              <c:strCache>
                <c:ptCount val="1"/>
                <c:pt idx="0">
                  <c:v>Grito das Bailias - A Humanização da História</c:v>
                </c:pt>
              </c:strCache>
            </c:strRef>
          </c:tx>
          <c:invertIfNegative val="0"/>
          <c:cat>
            <c:strRef>
              <c:f>'P8.4-Garantir Sucesso do Evento'!$D$10:$G$10</c:f>
              <c:strCache>
                <c:ptCount val="4"/>
                <c:pt idx="0">
                  <c:v>Nº Unidades Vendidas (ano n)</c:v>
                </c:pt>
                <c:pt idx="1">
                  <c:v>Nº Unidades Vendidas (ano -n)</c:v>
                </c:pt>
                <c:pt idx="2">
                  <c:v>Diferencial Unitário</c:v>
                </c:pt>
                <c:pt idx="3">
                  <c:v>Crescimento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7963-4674-8772-2724E8654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476095"/>
        <c:axId val="1"/>
      </c:barChart>
      <c:catAx>
        <c:axId val="194847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8476095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697247811343844"/>
          <c:y val="0.36612107912740416"/>
          <c:w val="0.28867136705950969"/>
          <c:h val="0.2622956556659925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Unidades Vendidas Eventos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'P8.4-Garantir Sucesso do Evento'!$C$10</c:f>
              <c:strCache>
                <c:ptCount val="1"/>
                <c:pt idx="0">
                  <c:v>Meta*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 val="-2.7777777777777776E-2"/>
                  <c:y val="4.629629629629586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A5-4202-9236-2F18A7A877FE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'P8.4-Garantir Sucesso do Evento'!$B$11:$B$14</c:f>
              <c:strCache>
                <c:ptCount val="4"/>
                <c:pt idx="0">
                  <c:v>Meia Maratona da Primavera</c:v>
                </c:pt>
                <c:pt idx="1">
                  <c:v>Viagem Medieval</c:v>
                </c:pt>
                <c:pt idx="2">
                  <c:v>Grito das Bailias - A Humanização da História</c:v>
                </c:pt>
                <c:pt idx="3">
                  <c:v>Perlim</c:v>
                </c:pt>
              </c:strCache>
            </c:strRef>
          </c:cat>
          <c:val>
            <c:numRef>
              <c:f>'P8.4-Garantir Sucesso do Evento'!$C$11:$C$14</c:f>
              <c:numCache>
                <c:formatCode>#,##0</c:formatCode>
                <c:ptCount val="4"/>
                <c:pt idx="0">
                  <c:v>1000</c:v>
                </c:pt>
                <c:pt idx="1">
                  <c:v>250000</c:v>
                </c:pt>
                <c:pt idx="2">
                  <c:v>0</c:v>
                </c:pt>
                <c:pt idx="3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5-4202-9236-2F18A7A877FE}"/>
            </c:ext>
          </c:extLst>
        </c:ser>
        <c:ser>
          <c:idx val="1"/>
          <c:order val="1"/>
          <c:tx>
            <c:strRef>
              <c:f>'P8.4-Garantir Sucesso do Evento'!$D$10</c:f>
              <c:strCache>
                <c:ptCount val="1"/>
                <c:pt idx="0">
                  <c:v>Nº Unidades Vendidas (ano n)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 val="1.9444444444444445E-2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A5-4202-9236-2F18A7A877FE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'P8.4-Garantir Sucesso do Evento'!$B$11:$B$14</c:f>
              <c:strCache>
                <c:ptCount val="4"/>
                <c:pt idx="0">
                  <c:v>Meia Maratona da Primavera</c:v>
                </c:pt>
                <c:pt idx="1">
                  <c:v>Viagem Medieval</c:v>
                </c:pt>
                <c:pt idx="2">
                  <c:v>Grito das Bailias - A Humanização da História</c:v>
                </c:pt>
                <c:pt idx="3">
                  <c:v>Perlim</c:v>
                </c:pt>
              </c:strCache>
            </c:strRef>
          </c:cat>
          <c:val>
            <c:numRef>
              <c:f>'P8.4-Garantir Sucesso do Evento'!$D$11:$D$14</c:f>
              <c:numCache>
                <c:formatCode>#,##0</c:formatCode>
                <c:ptCount val="4"/>
                <c:pt idx="0">
                  <c:v>1566</c:v>
                </c:pt>
                <c:pt idx="1">
                  <c:v>255447</c:v>
                </c:pt>
                <c:pt idx="2">
                  <c:v>1073</c:v>
                </c:pt>
                <c:pt idx="3">
                  <c:v>108460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A5-4202-9236-2F18A7A87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462655"/>
        <c:axId val="1"/>
      </c:barChart>
      <c:catAx>
        <c:axId val="194846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8462655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359019225160955"/>
          <c:y val="0.89895470383275267"/>
          <c:w val="0.52350539515893857"/>
          <c:h val="7.665505226480839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3</xdr:col>
      <xdr:colOff>600075</xdr:colOff>
      <xdr:row>0</xdr:row>
      <xdr:rowOff>419100</xdr:rowOff>
    </xdr:to>
    <xdr:pic>
      <xdr:nvPicPr>
        <xdr:cNvPr id="102263" name="Picture 4" descr="feiraviva0">
          <a:extLst>
            <a:ext uri="{FF2B5EF4-FFF2-40B4-BE49-F238E27FC236}">
              <a16:creationId xmlns:a16="http://schemas.microsoft.com/office/drawing/2014/main" id="{5670DBCF-F138-DD6D-2967-F0B9EBA23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35052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9525</xdr:colOff>
      <xdr:row>17</xdr:row>
      <xdr:rowOff>9525</xdr:rowOff>
    </xdr:from>
    <xdr:to>
      <xdr:col>11</xdr:col>
      <xdr:colOff>57150</xdr:colOff>
      <xdr:row>38</xdr:row>
      <xdr:rowOff>95250</xdr:rowOff>
    </xdr:to>
    <xdr:graphicFrame macro="">
      <xdr:nvGraphicFramePr>
        <xdr:cNvPr id="102264" name="Gráfico 1">
          <a:extLst>
            <a:ext uri="{FF2B5EF4-FFF2-40B4-BE49-F238E27FC236}">
              <a16:creationId xmlns:a16="http://schemas.microsoft.com/office/drawing/2014/main" id="{F3DEE63B-05F9-67A7-FEF0-B89B3C115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8</xdr:row>
      <xdr:rowOff>266700</xdr:rowOff>
    </xdr:from>
    <xdr:to>
      <xdr:col>15</xdr:col>
      <xdr:colOff>190500</xdr:colOff>
      <xdr:row>19</xdr:row>
      <xdr:rowOff>152400</xdr:rowOff>
    </xdr:to>
    <xdr:graphicFrame macro="">
      <xdr:nvGraphicFramePr>
        <xdr:cNvPr id="102265" name="Gráfico 2">
          <a:extLst>
            <a:ext uri="{FF2B5EF4-FFF2-40B4-BE49-F238E27FC236}">
              <a16:creationId xmlns:a16="http://schemas.microsoft.com/office/drawing/2014/main" id="{056C4336-4895-791D-300B-E799EB321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60B5C-2003-446E-9B9C-4AE05C12144E}">
  <dimension ref="A1:AE52"/>
  <sheetViews>
    <sheetView tabSelected="1" view="pageBreakPreview" zoomScale="75" zoomScaleNormal="75" zoomScaleSheetLayoutView="100" workbookViewId="0">
      <selection activeCell="G12" sqref="G12"/>
    </sheetView>
  </sheetViews>
  <sheetFormatPr defaultRowHeight="12.75"/>
  <cols>
    <col min="1" max="1" width="9.140625" style="1"/>
    <col min="2" max="2" width="19.5703125" style="1" customWidth="1"/>
    <col min="3" max="7" width="14.85546875" style="1" customWidth="1"/>
    <col min="8" max="9" width="9.140625" style="1" customWidth="1"/>
    <col min="10" max="15" width="9.140625" style="1"/>
    <col min="16" max="16" width="9.140625" style="1" customWidth="1"/>
    <col min="17" max="17" width="7" style="1" customWidth="1"/>
    <col min="18" max="18" width="20.28515625" style="1" customWidth="1"/>
    <col min="19" max="21" width="16.5703125" style="1" customWidth="1"/>
    <col min="22" max="22" width="4.85546875" style="1" customWidth="1"/>
    <col min="23" max="16384" width="9.140625" style="1"/>
  </cols>
  <sheetData>
    <row r="1" spans="1:31" ht="43.5" customHeight="1">
      <c r="A1" s="13"/>
      <c r="B1" s="16"/>
      <c r="C1" s="16"/>
      <c r="D1" s="16"/>
      <c r="E1" s="7"/>
      <c r="F1" s="7"/>
      <c r="G1" s="8" t="s">
        <v>0</v>
      </c>
      <c r="H1" s="7"/>
      <c r="I1" s="7"/>
      <c r="J1" s="7"/>
      <c r="K1" s="7"/>
      <c r="L1" s="7"/>
      <c r="M1" s="7"/>
      <c r="N1" s="7"/>
      <c r="O1" s="30" t="s">
        <v>7</v>
      </c>
      <c r="P1" s="9"/>
    </row>
    <row r="2" spans="1:31" ht="47.25" customHeight="1">
      <c r="A2" s="14"/>
      <c r="B2" s="5" t="s">
        <v>1</v>
      </c>
      <c r="C2" s="5"/>
      <c r="D2" s="5"/>
      <c r="E2" s="49" t="s">
        <v>9</v>
      </c>
      <c r="F2" s="49"/>
      <c r="G2" s="49"/>
      <c r="H2" s="49"/>
      <c r="I2" s="49"/>
      <c r="J2" s="49"/>
      <c r="O2" s="5"/>
      <c r="P2" s="10"/>
    </row>
    <row r="3" spans="1:31" ht="27.75" customHeight="1">
      <c r="A3" s="14"/>
      <c r="B3" s="5" t="s">
        <v>2</v>
      </c>
      <c r="C3" s="5"/>
      <c r="D3" s="5"/>
      <c r="E3" s="50" t="s">
        <v>12</v>
      </c>
      <c r="F3" s="50"/>
      <c r="G3" s="50"/>
      <c r="H3" s="50"/>
      <c r="I3" s="50"/>
      <c r="J3" s="50"/>
      <c r="K3" s="35"/>
      <c r="O3" s="34"/>
      <c r="P3" s="10"/>
    </row>
    <row r="4" spans="1:31" ht="18.75" customHeight="1" thickBot="1">
      <c r="A4" s="15"/>
      <c r="B4" s="4"/>
      <c r="C4" s="4"/>
      <c r="D4" s="4"/>
      <c r="E4" s="4"/>
      <c r="F4" s="4"/>
      <c r="G4" s="11"/>
      <c r="H4" s="4"/>
      <c r="I4" s="11"/>
      <c r="J4" s="11"/>
      <c r="K4" s="11"/>
      <c r="L4" s="11"/>
      <c r="M4" s="11"/>
      <c r="N4" s="11"/>
      <c r="O4" s="11"/>
      <c r="P4" s="12"/>
    </row>
    <row r="5" spans="1:31" ht="13.5" customHeight="1" thickBot="1">
      <c r="A5" s="14"/>
      <c r="B5" s="6"/>
      <c r="C5" s="6"/>
      <c r="D5" s="6"/>
      <c r="E5" s="6"/>
      <c r="F5" s="6"/>
      <c r="G5" s="6"/>
      <c r="H5" s="54"/>
      <c r="I5" s="54"/>
    </row>
    <row r="6" spans="1:31" ht="27.75" customHeight="1" thickBot="1">
      <c r="A6" s="67" t="s">
        <v>18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 t="s">
        <v>14</v>
      </c>
      <c r="O6" s="68"/>
      <c r="P6" s="69"/>
    </row>
    <row r="7" spans="1:31" ht="18" customHeight="1">
      <c r="A7" s="13"/>
      <c r="B7" s="7"/>
      <c r="C7" s="7"/>
      <c r="D7" s="7"/>
      <c r="E7" s="7"/>
      <c r="F7" s="7"/>
      <c r="G7" s="7"/>
      <c r="H7" s="8"/>
      <c r="I7" s="7"/>
      <c r="J7" s="7"/>
      <c r="K7" s="7"/>
      <c r="L7" s="7"/>
      <c r="M7" s="7"/>
      <c r="N7" s="7"/>
      <c r="O7" s="7"/>
      <c r="P7" s="7"/>
    </row>
    <row r="8" spans="1:31" ht="42" customHeight="1">
      <c r="A8" s="52" t="s">
        <v>17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</row>
    <row r="9" spans="1:31" ht="21" customHeight="1" thickBot="1">
      <c r="A9" s="14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AE9" s="3"/>
    </row>
    <row r="10" spans="1:31" ht="45" customHeight="1" thickTop="1">
      <c r="A10" s="14"/>
      <c r="B10" s="26" t="s">
        <v>6</v>
      </c>
      <c r="C10" s="31" t="s">
        <v>15</v>
      </c>
      <c r="D10" s="31" t="s">
        <v>19</v>
      </c>
      <c r="E10" s="31" t="s">
        <v>20</v>
      </c>
      <c r="F10" s="27" t="s">
        <v>21</v>
      </c>
      <c r="G10" s="28" t="s">
        <v>13</v>
      </c>
      <c r="H10" s="24"/>
      <c r="I10" s="24"/>
    </row>
    <row r="11" spans="1:31" ht="19.899999999999999" customHeight="1">
      <c r="A11" s="14"/>
      <c r="B11" s="29" t="s">
        <v>11</v>
      </c>
      <c r="C11" s="33">
        <v>1000</v>
      </c>
      <c r="D11" s="32">
        <v>1566</v>
      </c>
      <c r="E11" s="32">
        <v>1678</v>
      </c>
      <c r="F11" s="37">
        <f>+D11-E11</f>
        <v>-112</v>
      </c>
      <c r="G11" s="47">
        <f>D11/(F11)</f>
        <v>-13.982142857142858</v>
      </c>
      <c r="H11" s="23"/>
      <c r="I11" s="25"/>
    </row>
    <row r="12" spans="1:31" ht="19.899999999999999" customHeight="1">
      <c r="A12" s="14"/>
      <c r="B12" s="29" t="s">
        <v>8</v>
      </c>
      <c r="C12" s="33">
        <v>250000</v>
      </c>
      <c r="D12" s="33">
        <v>255447</v>
      </c>
      <c r="E12" s="33">
        <v>276970</v>
      </c>
      <c r="F12" s="37">
        <f>+D12-E12</f>
        <v>-21523</v>
      </c>
      <c r="G12" s="47">
        <f>F12/E12</f>
        <v>-7.7708777123876235E-2</v>
      </c>
      <c r="H12" s="23"/>
      <c r="I12" s="25"/>
    </row>
    <row r="13" spans="1:31" ht="22.5">
      <c r="A13" s="14"/>
      <c r="B13" s="36" t="s">
        <v>23</v>
      </c>
      <c r="C13" s="33">
        <v>0</v>
      </c>
      <c r="D13" s="33">
        <v>1073</v>
      </c>
      <c r="E13" s="37" t="s">
        <v>25</v>
      </c>
      <c r="F13" s="46" t="s">
        <v>25</v>
      </c>
      <c r="G13" s="47" t="s">
        <v>25</v>
      </c>
      <c r="H13" s="25"/>
      <c r="P13" s="10"/>
    </row>
    <row r="14" spans="1:31" ht="19.899999999999999" customHeight="1" thickBot="1">
      <c r="A14" s="14"/>
      <c r="B14" s="42" t="s">
        <v>10</v>
      </c>
      <c r="C14" s="43">
        <v>90000</v>
      </c>
      <c r="D14" s="45">
        <v>108460</v>
      </c>
      <c r="E14" s="43">
        <v>105587</v>
      </c>
      <c r="F14" s="38">
        <f>+D14-E14</f>
        <v>2873</v>
      </c>
      <c r="G14" s="48">
        <f>F14/E14</f>
        <v>2.7209789083883433E-2</v>
      </c>
      <c r="H14" s="23"/>
      <c r="I14" s="25"/>
    </row>
    <row r="15" spans="1:31" ht="19.899999999999999" customHeight="1" thickTop="1">
      <c r="A15" s="14"/>
      <c r="B15" s="40"/>
      <c r="C15" s="41"/>
      <c r="D15" s="40"/>
      <c r="E15" s="41"/>
      <c r="F15" s="44"/>
      <c r="G15" s="39"/>
      <c r="H15" s="23"/>
      <c r="I15" s="25"/>
    </row>
    <row r="16" spans="1:31" ht="19.899999999999999" customHeight="1">
      <c r="A16" s="14"/>
      <c r="B16" s="40"/>
      <c r="C16" s="41"/>
      <c r="D16" s="40"/>
      <c r="E16" s="41"/>
      <c r="F16" s="44"/>
      <c r="G16" s="39"/>
      <c r="H16" s="23"/>
      <c r="I16" s="25"/>
    </row>
    <row r="17" spans="1:16">
      <c r="A17" s="14"/>
      <c r="B17" s="40"/>
      <c r="C17" s="40"/>
      <c r="D17" s="40"/>
      <c r="E17" s="40"/>
      <c r="F17" s="25"/>
      <c r="G17" s="23"/>
      <c r="H17" s="23"/>
      <c r="I17" s="25"/>
    </row>
    <row r="18" spans="1:16" ht="13.15" customHeight="1">
      <c r="A18" s="14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</row>
    <row r="19" spans="1:16" ht="13.15" customHeight="1">
      <c r="A19" s="14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1:16" ht="13.15" customHeight="1">
      <c r="A20" s="14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1:16" ht="13.15" customHeight="1">
      <c r="A21" s="14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1:16" ht="13.15" customHeight="1">
      <c r="A22" s="14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1:16" ht="13.15" customHeight="1">
      <c r="A23" s="14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 spans="1:16" ht="13.15" customHeight="1">
      <c r="A24" s="14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ht="13.15" customHeight="1">
      <c r="A25" s="14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1:16" ht="13.15" customHeight="1">
      <c r="A26" s="14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1:16" ht="13.15" customHeight="1">
      <c r="A27" s="14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</row>
    <row r="28" spans="1:16" ht="13.15" customHeight="1">
      <c r="A28" s="14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16" ht="13.15" customHeight="1">
      <c r="A29" s="14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</row>
    <row r="30" spans="1:16" ht="13.15" customHeight="1">
      <c r="A30" s="14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</row>
    <row r="31" spans="1:16" ht="13.15" customHeight="1">
      <c r="A31" s="14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</row>
    <row r="32" spans="1:16" ht="13.15" customHeight="1">
      <c r="A32" s="14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</row>
    <row r="33" spans="1:16" ht="13.15" customHeight="1">
      <c r="A33" s="14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</row>
    <row r="34" spans="1:16" ht="13.15" customHeight="1">
      <c r="A34" s="14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</row>
    <row r="35" spans="1:16" ht="13.15" customHeight="1">
      <c r="A35" s="14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16" ht="12.75" customHeight="1">
      <c r="A36" s="14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 ht="12.75" customHeight="1">
      <c r="A37" s="14"/>
      <c r="F37" s="19"/>
      <c r="G37" s="19"/>
      <c r="H37" s="19"/>
    </row>
    <row r="38" spans="1:16">
      <c r="A38" s="14"/>
      <c r="F38" s="19"/>
      <c r="G38" s="19"/>
      <c r="H38" s="19"/>
    </row>
    <row r="39" spans="1:16">
      <c r="A39" s="14"/>
      <c r="F39" s="19"/>
      <c r="G39" s="19"/>
      <c r="H39" s="19"/>
    </row>
    <row r="40" spans="1:16">
      <c r="A40" s="14"/>
      <c r="F40" s="19"/>
      <c r="G40" s="19"/>
      <c r="H40" s="19"/>
    </row>
    <row r="41" spans="1:16">
      <c r="A41" s="14"/>
      <c r="B41" s="1" t="s">
        <v>4</v>
      </c>
      <c r="E41" s="2"/>
      <c r="F41" s="2"/>
      <c r="G41" s="2"/>
      <c r="P41" s="10"/>
    </row>
    <row r="42" spans="1:16">
      <c r="A42" s="14"/>
      <c r="B42" s="55" t="s">
        <v>16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/>
      <c r="P42" s="10"/>
    </row>
    <row r="43" spans="1:16">
      <c r="A43" s="14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10"/>
    </row>
    <row r="44" spans="1:16">
      <c r="A44" s="14"/>
      <c r="B44" s="1" t="s">
        <v>3</v>
      </c>
      <c r="E44" s="2"/>
      <c r="F44" s="2"/>
      <c r="G44" s="2"/>
      <c r="P44" s="10"/>
    </row>
    <row r="45" spans="1:16" ht="12.75" customHeight="1">
      <c r="A45" s="14"/>
      <c r="B45" s="58" t="s">
        <v>24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  <c r="P45" s="10"/>
    </row>
    <row r="46" spans="1:16">
      <c r="A46" s="14"/>
      <c r="B46" s="61" t="s">
        <v>22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3"/>
      <c r="P46" s="10"/>
    </row>
    <row r="47" spans="1:16">
      <c r="A47" s="14"/>
      <c r="B47" s="64" t="s">
        <v>26</v>
      </c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6"/>
      <c r="P47" s="10"/>
    </row>
    <row r="48" spans="1:16">
      <c r="A48" s="14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1:16">
      <c r="A49" s="14"/>
      <c r="B49" s="18"/>
      <c r="C49" s="18"/>
      <c r="D49" s="18"/>
      <c r="E49" s="18"/>
      <c r="F49" s="18"/>
      <c r="G49" s="18"/>
      <c r="H49" s="18"/>
      <c r="I49" s="51" t="s">
        <v>5</v>
      </c>
      <c r="J49" s="51"/>
      <c r="K49" s="51"/>
      <c r="L49" s="51"/>
      <c r="M49" s="51"/>
      <c r="N49" s="51"/>
      <c r="O49" s="51"/>
      <c r="P49" s="51"/>
    </row>
    <row r="50" spans="1:16">
      <c r="A50" s="14"/>
      <c r="B50" s="18"/>
      <c r="C50" s="18"/>
      <c r="D50" s="18"/>
      <c r="E50" s="18"/>
      <c r="F50" s="18"/>
      <c r="G50" s="18"/>
      <c r="H50" s="18"/>
      <c r="I50" s="21"/>
      <c r="J50" s="21"/>
      <c r="K50" s="21"/>
      <c r="L50" s="21"/>
      <c r="M50" s="21"/>
      <c r="N50" s="21"/>
      <c r="O50" s="21"/>
      <c r="P50" s="21"/>
    </row>
    <row r="51" spans="1:16">
      <c r="A51" s="14"/>
      <c r="B51" s="18"/>
      <c r="C51" s="18"/>
      <c r="D51" s="18"/>
      <c r="E51" s="18"/>
      <c r="F51" s="18"/>
      <c r="G51" s="18"/>
      <c r="H51" s="18"/>
      <c r="I51" s="21"/>
      <c r="J51" s="21"/>
      <c r="K51" s="21"/>
      <c r="L51" s="21"/>
      <c r="M51" s="21"/>
      <c r="N51" s="21"/>
      <c r="O51" s="21"/>
      <c r="P51" s="21"/>
    </row>
    <row r="52" spans="1:16" ht="13.5" thickBot="1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</sheetData>
  <protectedRanges>
    <protectedRange password="CF2B" sqref="F38:H40" name="Lourosa"/>
    <protectedRange password="CF29" sqref="F11:F12 F14:F17" name="Feira"/>
    <protectedRange password="CF4F" sqref="F37:H37" name="Fiães"/>
    <protectedRange password="CF29" sqref="B42:D43" name="Feira_2"/>
  </protectedRanges>
  <mergeCells count="11">
    <mergeCell ref="E2:J2"/>
    <mergeCell ref="E3:J3"/>
    <mergeCell ref="I49:P49"/>
    <mergeCell ref="A8:P8"/>
    <mergeCell ref="H5:I5"/>
    <mergeCell ref="B42:O42"/>
    <mergeCell ref="B45:O45"/>
    <mergeCell ref="B46:O46"/>
    <mergeCell ref="B47:O47"/>
    <mergeCell ref="A6:M6"/>
    <mergeCell ref="N6:P6"/>
  </mergeCells>
  <phoneticPr fontId="0" type="noConversion"/>
  <printOptions horizontalCentered="1" verticalCentered="1"/>
  <pageMargins left="0.39370078740157483" right="0.35433070866141736" top="0.28999999999999998" bottom="0.46" header="0" footer="0.46"/>
  <pageSetup paperSize="9" scale="50" fitToWidth="2" orientation="portrait" horizontalDpi="1200" verticalDpi="1200" r:id="rId1"/>
  <headerFooter alignWithMargins="0">
    <oddFooter>&amp;C&amp;P de &amp;N&amp;R&amp;</oddFooter>
  </headerFooter>
  <colBreaks count="1" manualBreakCount="1">
    <brk id="30" min="7" max="73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B42E01F79921438DE06D89DDD03D57" ma:contentTypeVersion="13" ma:contentTypeDescription="Criar um novo documento." ma:contentTypeScope="" ma:versionID="4c81085aaf151ad6279970510ea511e3">
  <xsd:schema xmlns:xsd="http://www.w3.org/2001/XMLSchema" xmlns:xs="http://www.w3.org/2001/XMLSchema" xmlns:p="http://schemas.microsoft.com/office/2006/metadata/properties" xmlns:ns2="d0ff0a52-b254-4caf-b227-aed186cee50c" xmlns:ns3="6a330109-096a-4acc-bae1-ab10a86b3bce" targetNamespace="http://schemas.microsoft.com/office/2006/metadata/properties" ma:root="true" ma:fieldsID="914fb3457f590eaa8b6631fdcf663e51" ns2:_="" ns3:_="">
    <xsd:import namespace="d0ff0a52-b254-4caf-b227-aed186cee50c"/>
    <xsd:import namespace="6a330109-096a-4acc-bae1-ab10a86b3b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ff0a52-b254-4caf-b227-aed186cee5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b7eaaaf9-cada-46a1-90e1-2650dca6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30109-096a-4acc-bae1-ab10a86b3bc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5563e65-8473-4678-a5e2-26b6f03ef09e}" ma:internalName="TaxCatchAll" ma:showField="CatchAllData" ma:web="6a330109-096a-4acc-bae1-ab10a86b3b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a330109-096a-4acc-bae1-ab10a86b3bce"/>
    <lcf76f155ced4ddcb4097134ff3c332f xmlns="d0ff0a52-b254-4caf-b227-aed186cee50c">
      <Terms xmlns="http://schemas.microsoft.com/office/infopath/2007/PartnerControls"/>
    </lcf76f155ced4ddcb4097134ff3c332f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219F26E8-4AD5-4B6C-AE74-3DB9B5DE69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E12E3B-2DF0-443C-91A3-1AAAF7FD2A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ff0a52-b254-4caf-b227-aed186cee50c"/>
    <ds:schemaRef ds:uri="6a330109-096a-4acc-bae1-ab10a86b3b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1E6295-BD43-4157-995F-1BA3B7333AB7}">
  <ds:schemaRefs>
    <ds:schemaRef ds:uri="http://schemas.microsoft.com/office/2006/metadata/properties"/>
    <ds:schemaRef ds:uri="http://schemas.microsoft.com/office/infopath/2007/PartnerControls"/>
    <ds:schemaRef ds:uri="6a330109-096a-4acc-bae1-ab10a86b3bce"/>
    <ds:schemaRef ds:uri="d0ff0a52-b254-4caf-b227-aed186cee50c"/>
  </ds:schemaRefs>
</ds:datastoreItem>
</file>

<file path=customXml/itemProps4.xml><?xml version="1.0" encoding="utf-8"?>
<ds:datastoreItem xmlns:ds="http://schemas.openxmlformats.org/officeDocument/2006/customXml" ds:itemID="{92BA56F9-78D1-492E-A54C-81D504AFF370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P8.4-Garantir Sucesso do Evento</vt:lpstr>
      <vt:lpstr>'P8.4-Garantir Sucesso do Evento'!Área_de_Impressão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2019-01-30T17:35:03Z</cp:lastPrinted>
  <dcterms:created xsi:type="dcterms:W3CDTF">2004-10-25T14:40:19Z</dcterms:created>
  <dcterms:modified xsi:type="dcterms:W3CDTF">2025-07-16T19:41:29Z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Ana Cunha</vt:lpwstr>
  </property>
  <property fmtid="{D5CDD505-2E9C-101B-9397-08002B2CF9AE}" pid="3" name="Order">
    <vt:lpwstr>1311400.00000000</vt:lpwstr>
  </property>
  <property fmtid="{D5CDD505-2E9C-101B-9397-08002B2CF9AE}" pid="4" name="display_urn:schemas-microsoft-com:office:office#Author">
    <vt:lpwstr>Ana Cunha</vt:lpwstr>
  </property>
</Properties>
</file>