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49063355-F7BC-47CA-8C9E-13EB259C9DF0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2.0)" sheetId="49" r:id="rId1"/>
    <sheet name="Relatório Monitorização (5)" sheetId="46" state="hidden" r:id="rId2"/>
  </sheets>
  <definedNames>
    <definedName name="_xlnm.Print_Area" localSheetId="0">'Relatório Monitorização (2.0)'!$B$1:$O$68</definedName>
    <definedName name="_xlnm.Print_Area" localSheetId="1">'Relatório Monitorização (5)'!$B$1:$P$65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9" l="1"/>
  <c r="H11" i="49"/>
  <c r="I11" i="49" l="1"/>
</calcChain>
</file>

<file path=xl/sharedStrings.xml><?xml version="1.0" encoding="utf-8"?>
<sst xmlns="http://schemas.openxmlformats.org/spreadsheetml/2006/main" count="55" uniqueCount="42">
  <si>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</si>
  <si>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</si>
  <si>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</si>
  <si>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</si>
  <si>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</si>
  <si>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</si>
  <si>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</si>
  <si>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</si>
  <si>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</si>
  <si>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t>Taxa de efetivação de negócios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</si>
  <si>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</si>
  <si>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</si>
  <si>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</si>
  <si>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</si>
  <si>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</si>
  <si>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</si>
  <si>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Software CORE MANAGEMENT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</si>
  <si>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</si>
  <si>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</si>
  <si>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</si>
  <si>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</si>
  <si>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≥ 50%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</si>
  <si>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</si>
  <si>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</si>
  <si>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</si>
  <si>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</si>
  <si>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Indicador: Índice de efetivação de negócios</t>
  </si>
  <si>
    <t>P9.02 - Aumentar a taxa de efetivação de negócios</t>
  </si>
  <si>
    <t>Oportunidades Negócio 2023</t>
  </si>
  <si>
    <t>Negócios Efetivados 2023</t>
  </si>
  <si>
    <t>Taxa efetivação 2023</t>
  </si>
  <si>
    <t>Desvio</t>
  </si>
  <si>
    <t>Comparação taxa efetivação negócio 2022/2023</t>
  </si>
  <si>
    <t xml:space="preserve">_______________________    </t>
  </si>
  <si>
    <t>Oportunidades Negócio 2024</t>
  </si>
  <si>
    <t>Negócios Efetivados 2024</t>
  </si>
  <si>
    <t>Taxa efetivação 2024</t>
  </si>
  <si>
    <r>
      <t xml:space="preserve">No indicador "oportunidades de negócio" foram considerados todos os </t>
    </r>
    <r>
      <rPr>
        <i/>
        <sz val="10"/>
        <rFont val="HelveticaNeue Light"/>
      </rPr>
      <t xml:space="preserve">leads, </t>
    </r>
    <r>
      <rPr>
        <sz val="10"/>
        <rFont val="HelveticaNeue Light"/>
      </rPr>
      <t>todos os pedidos de proposta comercial em comparação com os negócios efectivamente concretizados.
Foi excluído desta análise os eventos próprios - 47 episódios do Europarque Running e Meia Maratona da Primavera</t>
    </r>
  </si>
  <si>
    <t>≥ 60%</t>
  </si>
  <si>
    <t>21/02/2025</t>
  </si>
  <si>
    <t>Comparação Oportunidades Negócio de 2023/2024 e Negócios Efetivados 2023/2024</t>
  </si>
  <si>
    <r>
      <rPr>
        <b/>
        <u/>
        <sz val="10"/>
        <rFont val="HelveticaNeue Light"/>
      </rPr>
      <t xml:space="preserve">
</t>
    </r>
    <r>
      <rPr>
        <sz val="10"/>
        <rFont val="HelveticaNeue Light"/>
      </rPr>
      <t xml:space="preserve">- O n.º de oportunidades de negócio (leia-se todos os pedidos de proposta comercial) aumentou de 375 em 2023 para 448 em 2024;
- A taxa de efetivação de negócios cresceu de 53% em 2023 para 67% em 2024
- A meta foi atingida.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</si>
</sst>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b/>
      <u/>
      <sz val="10"/>
      <name val="HelveticaNeue Light"/>
    </font>
    <font>
      <b/>
      <sz val="7"/>
      <color rgb="FF808080"/>
      <name val="HelveticaNeue Light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0" xfId="1" applyFont="1" applyBorder="1" applyAlignment="1">
      <alignment horizontal="center" vertical="center" wrapText="1"/>
    </xf>
    <xf numFmtId="0" fontId="12" fillId="3" borderId="28" xfId="1" applyFont="1" applyFill="1" applyBorder="1" applyAlignment="1">
      <alignment vertical="center" wrapText="1"/>
    </xf>
    <xf numFmtId="0" fontId="12" fillId="3" borderId="28" xfId="1" applyFont="1" applyFill="1" applyBorder="1" applyAlignment="1">
      <alignment horizontal="center" vertical="center" wrapText="1"/>
    </xf>
    <xf numFmtId="0" fontId="12" fillId="3" borderId="28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9" fontId="2" fillId="0" borderId="29" xfId="2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2" fillId="4" borderId="28" xfId="1" applyFont="1" applyFill="1" applyBorder="1" applyAlignment="1">
      <alignment vertical="center" wrapText="1"/>
    </xf>
    <xf numFmtId="9" fontId="2" fillId="4" borderId="29" xfId="2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5" xfId="0" applyFont="1" applyBorder="1" applyAlignment="1">
      <alignment horizontal="left" wrapText="1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49" fontId="2" fillId="0" borderId="21" xfId="0" applyNumberFormat="1" applyFont="1" applyBorder="1" applyAlignment="1">
      <alignment horizontal="left" vertical="top" wrapText="1" indent="1"/>
    </xf>
    <xf numFmtId="0" fontId="9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5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49" fontId="2" fillId="0" borderId="21" xfId="0" applyNumberFormat="1" applyFont="1" applyBorder="1" applyAlignment="1">
      <alignment horizontal="justify" vertical="top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3" fillId="0" borderId="25" xfId="0" applyNumberFormat="1" applyFont="1" applyBorder="1" applyAlignment="1">
      <alignment horizontal="left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3CA54EB8-3471-4124-9169-FA9E032D7512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E30-47C3-90AE-0CAE3F30A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30-47C3-90AE-0CAE3F30A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30-47C3-90AE-0CAE3F30AE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30-47C3-90AE-0CAE3F30AEC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'Relatório Monitorização (2.0)'!$C$10:$F$10</c:f>
              <c:strCache>
                <c:ptCount val="4"/>
                <c:pt idx="0">
                  <c:v>Oportunidades Negócio 2023</c:v>
                </c:pt>
                <c:pt idx="1">
                  <c:v>Negócios Efetivados 2023</c:v>
                </c:pt>
                <c:pt idx="2">
                  <c:v>Oportunidades Negócio 2024</c:v>
                </c:pt>
                <c:pt idx="3">
                  <c:v>Negócios Efetivados 2024</c:v>
                </c:pt>
              </c:strCache>
            </c:strRef>
          </c:cat>
          <c:val>
            <c:numRef>
              <c:f>'Relatório Monitorização (2.0)'!$C$11:$F$11</c:f>
              <c:numCache>
                <c:formatCode>General</c:formatCode>
                <c:ptCount val="4"/>
                <c:pt idx="0">
                  <c:v>375</c:v>
                </c:pt>
                <c:pt idx="1">
                  <c:v>199</c:v>
                </c:pt>
                <c:pt idx="2">
                  <c:v>448</c:v>
                </c:pt>
                <c:pt idx="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0-47C3-90AE-0CAE3F30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056385193230156"/>
          <c:y val="0.29479404505331142"/>
          <c:w val="0.37008121716182929"/>
          <c:h val="0.454163270241626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E0B-45BE-9F01-821227831367}"/>
              </c:ext>
            </c:extLst>
          </c:dPt>
          <c:dPt>
            <c:idx val="1"/>
            <c:bubble3D val="0"/>
            <c:explosion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B-45BE-9F01-821227831367}"/>
              </c:ext>
            </c:extLst>
          </c:dPt>
          <c:dLbls>
            <c:dLbl>
              <c:idx val="0"/>
              <c:layout>
                <c:manualLayout>
                  <c:x val="-0.21492203892627162"/>
                  <c:y val="-0.100461215593264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0B-45BE-9F01-821227831367}"/>
                </c:ext>
              </c:extLst>
            </c:dLbl>
            <c:dLbl>
              <c:idx val="1"/>
              <c:layout>
                <c:manualLayout>
                  <c:x val="0.24187401703738398"/>
                  <c:y val="3.9322520524990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B-45BE-9F01-821227831367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'Relatório Monitorização (2.0)'!$G$10:$H$10</c:f>
              <c:strCache>
                <c:ptCount val="2"/>
                <c:pt idx="0">
                  <c:v>Taxa efetivação 2023</c:v>
                </c:pt>
                <c:pt idx="1">
                  <c:v>Taxa efetivação 2024</c:v>
                </c:pt>
              </c:strCache>
            </c:strRef>
          </c:cat>
          <c:val>
            <c:numRef>
              <c:f>'Relatório Monitorização (2.0)'!$G$11:$H$11</c:f>
              <c:numCache>
                <c:formatCode>0%</c:formatCode>
                <c:ptCount val="2"/>
                <c:pt idx="0">
                  <c:v>0.53066666666666662</c:v>
                </c:pt>
                <c:pt idx="1">
                  <c:v>0.6651785714285714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B-45BE-9F01-82122783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1028700</xdr:colOff>
      <xdr:row>0</xdr:row>
      <xdr:rowOff>285750</xdr:rowOff>
    </xdr:to>
    <xdr:pic>
      <xdr:nvPicPr>
        <xdr:cNvPr id="957558" name="Imagem 2">
          <a:extLst>
            <a:ext uri="{FF2B5EF4-FFF2-40B4-BE49-F238E27FC236}">
              <a16:creationId xmlns:a16="http://schemas.microsoft.com/office/drawing/2014/main" id="{333CA9D8-A54C-7F00-A7E0-6E64353E3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3051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24</xdr:row>
      <xdr:rowOff>133350</xdr:rowOff>
    </xdr:from>
    <xdr:to>
      <xdr:col>7</xdr:col>
      <xdr:colOff>19050</xdr:colOff>
      <xdr:row>46</xdr:row>
      <xdr:rowOff>152400</xdr:rowOff>
    </xdr:to>
    <xdr:graphicFrame macro="">
      <xdr:nvGraphicFramePr>
        <xdr:cNvPr id="957559" name="Gráfico 1">
          <a:extLst>
            <a:ext uri="{FF2B5EF4-FFF2-40B4-BE49-F238E27FC236}">
              <a16:creationId xmlns:a16="http://schemas.microsoft.com/office/drawing/2014/main" id="{FC19DDDD-483A-62A5-F0FE-799C4AA3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25</xdr:row>
      <xdr:rowOff>28575</xdr:rowOff>
    </xdr:from>
    <xdr:to>
      <xdr:col>14</xdr:col>
      <xdr:colOff>0</xdr:colOff>
      <xdr:row>46</xdr:row>
      <xdr:rowOff>152400</xdr:rowOff>
    </xdr:to>
    <xdr:graphicFrame macro="">
      <xdr:nvGraphicFramePr>
        <xdr:cNvPr id="957560" name="Gráfico 2">
          <a:extLst>
            <a:ext uri="{FF2B5EF4-FFF2-40B4-BE49-F238E27FC236}">
              <a16:creationId xmlns:a16="http://schemas.microsoft.com/office/drawing/2014/main" id="{B2BEB654-B18D-3369-2549-4E2E9482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05A5-3599-4AD4-835B-1A7FE6F70CBB}">
  <dimension ref="B1:AD68"/>
  <sheetViews>
    <sheetView tabSelected="1" view="pageLayout" zoomScale="90" zoomScaleNormal="100" zoomScaleSheetLayoutView="25" zoomScalePageLayoutView="90" workbookViewId="0">
      <selection activeCell="C50" sqref="C50:N63"/>
    </sheetView>
  </sheetViews>
  <sheetFormatPr defaultColWidth="9.140625" defaultRowHeight="12.75"/>
  <cols>
    <col min="1" max="1" width="1.28515625" style="1" customWidth="1"/>
    <col min="2" max="2" width="5.85546875" style="1" customWidth="1"/>
    <col min="3" max="3" width="15.85546875" style="1" customWidth="1"/>
    <col min="4" max="6" width="14.85546875" style="1" customWidth="1"/>
    <col min="7" max="7" width="14.7109375" style="1" customWidth="1"/>
    <col min="8" max="8" width="15.7109375" style="1" customWidth="1"/>
    <col min="9" max="9" width="11.85546875" style="1" customWidth="1"/>
    <col min="10" max="10" width="12.28515625" style="1" customWidth="1"/>
    <col min="11" max="12" width="9.140625" style="1"/>
    <col min="13" max="13" width="11.7109375" style="1" customWidth="1"/>
    <col min="14" max="14" width="11.85546875" style="1" customWidth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 thickBot="1">
      <c r="B2" s="15"/>
      <c r="C2" s="6" t="s">
        <v>2</v>
      </c>
      <c r="D2" s="64" t="s">
        <v>8</v>
      </c>
      <c r="E2" s="64"/>
      <c r="F2" s="64"/>
      <c r="G2" s="64"/>
      <c r="H2" s="64"/>
      <c r="I2" s="64"/>
      <c r="J2" s="28"/>
      <c r="K2" s="28"/>
      <c r="N2" s="6" t="s">
        <v>0</v>
      </c>
      <c r="O2" s="11"/>
    </row>
    <row r="3" spans="2:30" ht="27.75" customHeight="1" thickBot="1">
      <c r="B3" s="15"/>
      <c r="C3" s="6" t="s">
        <v>3</v>
      </c>
      <c r="D3" s="93" t="s">
        <v>27</v>
      </c>
      <c r="E3" s="93"/>
      <c r="F3" s="93"/>
      <c r="G3" s="93"/>
      <c r="H3" s="93"/>
      <c r="I3" s="93"/>
      <c r="J3" s="93"/>
      <c r="K3" s="93"/>
      <c r="N3" s="61" t="s">
        <v>38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0"/>
      <c r="G5" s="80"/>
      <c r="O5" s="11"/>
    </row>
    <row r="6" spans="2:30" ht="27.75" customHeight="1" thickBot="1">
      <c r="B6" s="65" t="s">
        <v>26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7" t="s">
        <v>9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38.25">
      <c r="B10" s="15"/>
      <c r="C10" s="53" t="s">
        <v>28</v>
      </c>
      <c r="D10" s="53" t="s">
        <v>29</v>
      </c>
      <c r="E10" s="53" t="s">
        <v>34</v>
      </c>
      <c r="F10" s="53" t="s">
        <v>35</v>
      </c>
      <c r="G10" s="59" t="s">
        <v>30</v>
      </c>
      <c r="H10" s="59" t="s">
        <v>36</v>
      </c>
      <c r="I10" s="54" t="s">
        <v>31</v>
      </c>
      <c r="J10" s="55" t="s">
        <v>0</v>
      </c>
      <c r="M10" s="19"/>
      <c r="N10" s="19"/>
      <c r="O10" s="20"/>
      <c r="AD10" s="3"/>
    </row>
    <row r="11" spans="2:30" ht="21.75" customHeight="1" thickBot="1">
      <c r="B11" s="15"/>
      <c r="C11" s="56">
        <v>375</v>
      </c>
      <c r="D11" s="56">
        <v>199</v>
      </c>
      <c r="E11" s="56">
        <v>448</v>
      </c>
      <c r="F11" s="56">
        <v>298</v>
      </c>
      <c r="G11" s="60">
        <f>(D11/C11)*100%</f>
        <v>0.53066666666666662</v>
      </c>
      <c r="H11" s="60">
        <f>(F11/E11)*100%</f>
        <v>0.6651785714285714</v>
      </c>
      <c r="I11" s="57">
        <f>+H11-G11</f>
        <v>0.13451190476190478</v>
      </c>
      <c r="J11" s="58" t="s">
        <v>21</v>
      </c>
      <c r="O11" s="11"/>
    </row>
    <row r="12" spans="2:30">
      <c r="B12" s="15"/>
      <c r="C12" s="34"/>
      <c r="D12" s="34"/>
      <c r="E12" s="34"/>
      <c r="F12" s="36"/>
      <c r="G12" s="36"/>
      <c r="H12" s="36"/>
      <c r="I12" s="36"/>
      <c r="K12" s="33"/>
      <c r="O12" s="11"/>
    </row>
    <row r="13" spans="2:30">
      <c r="B13" s="15"/>
      <c r="C13" s="34"/>
      <c r="D13" s="34"/>
      <c r="E13" s="34"/>
      <c r="F13" s="36"/>
      <c r="G13" s="36"/>
      <c r="H13" s="36"/>
      <c r="I13" s="36"/>
      <c r="J13" s="36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0" t="s">
        <v>16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8" t="s">
        <v>37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0"/>
      <c r="O18" s="11"/>
    </row>
    <row r="19" spans="2:15">
      <c r="B19" s="15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  <c r="O19" s="11"/>
    </row>
    <row r="20" spans="2:15">
      <c r="B20" s="15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3"/>
      <c r="O20" s="11"/>
    </row>
    <row r="21" spans="2:15">
      <c r="B21" s="15"/>
      <c r="C21" s="7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62"/>
      <c r="D23" s="62"/>
      <c r="E23" s="62"/>
      <c r="F23" s="62"/>
      <c r="O23" s="11"/>
    </row>
    <row r="24" spans="2:15" s="39" customFormat="1" ht="19.5" customHeight="1" thickBot="1">
      <c r="B24" s="38"/>
      <c r="C24" s="94" t="s">
        <v>40</v>
      </c>
      <c r="D24" s="95"/>
      <c r="E24" s="95"/>
      <c r="F24" s="95"/>
      <c r="G24" s="96"/>
      <c r="I24" s="94" t="s">
        <v>32</v>
      </c>
      <c r="J24" s="95"/>
      <c r="K24" s="95"/>
      <c r="L24" s="95"/>
      <c r="M24" s="95"/>
      <c r="N24" s="96"/>
      <c r="O24" s="40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>
      <c r="B46" s="15"/>
      <c r="C46" s="62"/>
      <c r="D46" s="62"/>
      <c r="E46" s="62"/>
      <c r="F46" s="62"/>
      <c r="O46" s="11"/>
    </row>
    <row r="47" spans="2:15">
      <c r="B47" s="15"/>
      <c r="C47" s="25"/>
      <c r="D47" s="22"/>
      <c r="E47" s="22"/>
      <c r="F47" s="22"/>
      <c r="O47" s="11"/>
    </row>
    <row r="48" spans="2:15">
      <c r="B48" s="15"/>
      <c r="D48" s="22"/>
      <c r="E48" s="22"/>
      <c r="F48" s="22"/>
      <c r="O48" s="11"/>
    </row>
    <row r="49" spans="2:15" ht="15">
      <c r="B49" s="15"/>
      <c r="C49" s="1" t="s">
        <v>4</v>
      </c>
      <c r="G49" s="4"/>
      <c r="H49" s="4"/>
      <c r="I49" s="4"/>
      <c r="J49" s="4"/>
      <c r="K49" s="4"/>
      <c r="L49" s="4"/>
      <c r="M49" s="4"/>
      <c r="N49" s="4"/>
      <c r="O49" s="11"/>
    </row>
    <row r="50" spans="2:15">
      <c r="B50" s="15"/>
      <c r="C50" s="81" t="s">
        <v>41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11"/>
    </row>
    <row r="51" spans="2:15">
      <c r="B51" s="15"/>
      <c r="C51" s="84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6"/>
      <c r="O51" s="11"/>
    </row>
    <row r="52" spans="2:15">
      <c r="B52" s="15"/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6"/>
      <c r="O52" s="11"/>
    </row>
    <row r="53" spans="2:15">
      <c r="B53" s="15"/>
      <c r="C53" s="84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6"/>
      <c r="O53" s="11"/>
    </row>
    <row r="54" spans="2:15">
      <c r="B54" s="15"/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6"/>
      <c r="O54" s="11"/>
    </row>
    <row r="55" spans="2:15">
      <c r="B55" s="15"/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6"/>
      <c r="O55" s="11"/>
    </row>
    <row r="56" spans="2:15">
      <c r="B56" s="15"/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6"/>
      <c r="O56" s="11"/>
    </row>
    <row r="57" spans="2:15">
      <c r="B57" s="15"/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6"/>
      <c r="O57" s="11"/>
    </row>
    <row r="58" spans="2:15">
      <c r="B58" s="15"/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6"/>
      <c r="O58" s="11"/>
    </row>
    <row r="59" spans="2:15">
      <c r="B59" s="15"/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6"/>
      <c r="O59" s="11"/>
    </row>
    <row r="60" spans="2:15">
      <c r="B60" s="15"/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6"/>
      <c r="O60" s="11"/>
    </row>
    <row r="61" spans="2:15" ht="15">
      <c r="B61" s="15"/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6"/>
      <c r="O61" s="16"/>
    </row>
    <row r="62" spans="2:15" ht="15">
      <c r="B62" s="15"/>
      <c r="C62" s="84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6"/>
      <c r="O62" s="16"/>
    </row>
    <row r="63" spans="2:15">
      <c r="B63" s="15"/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9"/>
      <c r="O63" s="11"/>
    </row>
    <row r="64" spans="2:15">
      <c r="B64" s="15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11"/>
    </row>
    <row r="65" spans="2:15">
      <c r="B65" s="15"/>
      <c r="C65" s="21"/>
      <c r="D65" s="21"/>
      <c r="E65" s="21"/>
      <c r="F65" s="21"/>
      <c r="G65" s="27"/>
      <c r="H65" s="27"/>
      <c r="I65" s="27"/>
      <c r="J65" s="27"/>
      <c r="K65" s="27"/>
      <c r="L65" s="27"/>
      <c r="M65" s="27"/>
      <c r="N65" s="27"/>
      <c r="O65" s="11"/>
    </row>
    <row r="66" spans="2:15" ht="12.75" customHeight="1">
      <c r="B66" s="15"/>
      <c r="C66" s="21"/>
      <c r="D66" s="21"/>
      <c r="E66" s="21"/>
      <c r="F66" s="21"/>
      <c r="G66" s="27"/>
      <c r="H66" s="63" t="s">
        <v>33</v>
      </c>
      <c r="I66" s="63"/>
      <c r="J66" s="63"/>
      <c r="M66" s="21" t="s">
        <v>39</v>
      </c>
      <c r="O66" s="11"/>
    </row>
    <row r="67" spans="2:15">
      <c r="B67" s="15"/>
      <c r="O67" s="11"/>
    </row>
    <row r="68" spans="2:15" ht="13.5" thickBot="1">
      <c r="B68" s="1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</row>
  </sheetData>
  <protectedRanges>
    <protectedRange password="CF2B" sqref="D48:F48" name="Lourosa"/>
    <protectedRange password="CF29" sqref="C16 C18 D12:I13" name="Feira"/>
    <protectedRange password="CF4F" sqref="D25:F36 C41" name="Fiães"/>
  </protectedRanges>
  <mergeCells count="13">
    <mergeCell ref="C50:N63"/>
    <mergeCell ref="H66:J66"/>
    <mergeCell ref="D2:I2"/>
    <mergeCell ref="D3:K3"/>
    <mergeCell ref="F5:G5"/>
    <mergeCell ref="B6:O6"/>
    <mergeCell ref="B8:O8"/>
    <mergeCell ref="C15:N15"/>
    <mergeCell ref="C18:N21"/>
    <mergeCell ref="C23:F23"/>
    <mergeCell ref="C24:G24"/>
    <mergeCell ref="I24:N24"/>
    <mergeCell ref="C46:F46"/>
  </mergeCells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4" t="s">
        <v>8</v>
      </c>
      <c r="E2" s="64"/>
      <c r="F2" s="64"/>
      <c r="G2" s="64"/>
      <c r="H2" s="64"/>
      <c r="I2" s="64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93" t="s">
        <v>12</v>
      </c>
      <c r="E3" s="93"/>
      <c r="F3" s="93"/>
      <c r="G3" s="93"/>
      <c r="H3" s="93"/>
      <c r="I3" s="93"/>
      <c r="J3" s="93"/>
      <c r="K3" s="93"/>
      <c r="N3" s="32" t="s">
        <v>10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11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0"/>
      <c r="G5" s="80"/>
      <c r="O5" s="11"/>
    </row>
    <row r="6" spans="2:30" ht="27.75" customHeight="1" thickBot="1">
      <c r="B6" s="65" t="s">
        <v>13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7" t="s">
        <v>14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2" t="s">
        <v>17</v>
      </c>
      <c r="D10" s="45" t="s">
        <v>18</v>
      </c>
      <c r="E10" s="45" t="s">
        <v>22</v>
      </c>
      <c r="F10" s="45" t="s">
        <v>23</v>
      </c>
      <c r="G10" s="46" t="s">
        <v>15</v>
      </c>
      <c r="H10" s="37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42">
        <v>0</v>
      </c>
      <c r="D11" s="43">
        <v>0</v>
      </c>
      <c r="E11" s="43">
        <v>0</v>
      </c>
      <c r="F11" s="43">
        <v>0</v>
      </c>
      <c r="G11" s="43">
        <v>0</v>
      </c>
      <c r="H11" s="44" t="s">
        <v>10</v>
      </c>
      <c r="O11" s="11"/>
    </row>
    <row r="12" spans="2:30">
      <c r="B12" s="15"/>
      <c r="C12" s="35"/>
      <c r="D12" s="34"/>
      <c r="E12" s="35"/>
      <c r="F12" s="34"/>
      <c r="G12" s="34"/>
      <c r="H12" s="36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0" t="s">
        <v>19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8" t="s">
        <v>20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0"/>
      <c r="O18" s="11"/>
    </row>
    <row r="19" spans="2:15">
      <c r="B19" s="15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  <c r="O19" s="11"/>
    </row>
    <row r="20" spans="2:15">
      <c r="B20" s="15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3"/>
      <c r="O20" s="11"/>
    </row>
    <row r="21" spans="2:15">
      <c r="B21" s="15"/>
      <c r="C21" s="7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41"/>
      <c r="D23" s="41"/>
      <c r="E23" s="41"/>
      <c r="F23" s="41"/>
      <c r="O23" s="11"/>
    </row>
    <row r="24" spans="2:15" s="50" customFormat="1" ht="18.75" customHeight="1" thickBot="1">
      <c r="B24" s="47"/>
      <c r="C24" s="48"/>
      <c r="D24" s="49"/>
      <c r="E24" s="97" t="s">
        <v>24</v>
      </c>
      <c r="F24" s="98"/>
      <c r="G24" s="98"/>
      <c r="H24" s="98"/>
      <c r="I24" s="99"/>
      <c r="O24" s="51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1" t="s">
        <v>25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3"/>
      <c r="O47" s="11"/>
    </row>
    <row r="48" spans="2:15">
      <c r="B48" s="15"/>
      <c r="C48" s="8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6"/>
      <c r="O48" s="11"/>
    </row>
    <row r="49" spans="2:15">
      <c r="B49" s="15"/>
      <c r="C49" s="84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6"/>
      <c r="O49" s="11"/>
    </row>
    <row r="50" spans="2:15">
      <c r="B50" s="15"/>
      <c r="C50" s="84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6"/>
      <c r="O50" s="11"/>
    </row>
    <row r="51" spans="2:15">
      <c r="B51" s="15"/>
      <c r="C51" s="84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6"/>
      <c r="O51" s="11"/>
    </row>
    <row r="52" spans="2:15">
      <c r="B52" s="15"/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6"/>
      <c r="O52" s="11"/>
    </row>
    <row r="53" spans="2:15">
      <c r="B53" s="15"/>
      <c r="C53" s="84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6"/>
      <c r="O53" s="11"/>
    </row>
    <row r="54" spans="2:15">
      <c r="B54" s="15"/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6"/>
      <c r="O54" s="11"/>
    </row>
    <row r="55" spans="2:15">
      <c r="B55" s="15"/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6"/>
      <c r="O55" s="11"/>
    </row>
    <row r="56" spans="2:15">
      <c r="B56" s="15"/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6"/>
      <c r="O56" s="11"/>
    </row>
    <row r="57" spans="2:15">
      <c r="B57" s="15"/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6"/>
      <c r="O57" s="11"/>
    </row>
    <row r="58" spans="2:15" ht="15">
      <c r="B58" s="15"/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6"/>
      <c r="O58" s="16"/>
    </row>
    <row r="59" spans="2:15" ht="15">
      <c r="B59" s="15"/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6"/>
      <c r="O59" s="16"/>
    </row>
    <row r="60" spans="2:15">
      <c r="B60" s="15"/>
      <c r="C60" s="87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9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3" t="s">
        <v>6</v>
      </c>
      <c r="H62" s="63"/>
      <c r="I62" s="63"/>
      <c r="J62" s="63"/>
      <c r="K62" s="63"/>
      <c r="L62" s="63"/>
      <c r="M62" s="63"/>
      <c r="N62" s="63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(2.0)</vt:lpstr>
      <vt:lpstr>Relatório Monitorização (5)</vt:lpstr>
      <vt:lpstr>'Relatório Monitorização (2.0)'!Área_de_Impressão</vt:lpstr>
      <vt:lpstr>'Relatório Monitorização (5)'!Área_de_Impressão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2025-07-11T15:35:35Z</dcterms:modified>
</cp:coreProperties>
</file>