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Research/Publications/Chapter 4/Version 2/GitHub/cndc_bayesian_eval/notes/"/>
    </mc:Choice>
  </mc:AlternateContent>
  <xr:revisionPtr revIDLastSave="0" documentId="13_ncr:1_{3D320739-EF90-4A49-93E4-3793BC76F93E}" xr6:coauthVersionLast="47" xr6:coauthVersionMax="47" xr10:uidLastSave="{00000000-0000-0000-0000-000000000000}"/>
  <bookViews>
    <workbookView xWindow="15260" yWindow="2180" windowWidth="24960" windowHeight="18280" activeTab="1" xr2:uid="{82854D4D-AFB8-F842-B0AE-1E28B47F0F5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H7" i="1"/>
  <c r="J7" i="1"/>
  <c r="C7" i="1"/>
</calcChain>
</file>

<file path=xl/sharedStrings.xml><?xml version="1.0" encoding="utf-8"?>
<sst xmlns="http://schemas.openxmlformats.org/spreadsheetml/2006/main" count="129" uniqueCount="61">
  <si>
    <t>Location</t>
  </si>
  <si>
    <t>Variety</t>
  </si>
  <si>
    <t>G</t>
  </si>
  <si>
    <t>Maturity Class</t>
  </si>
  <si>
    <t>E</t>
  </si>
  <si>
    <t>M</t>
  </si>
  <si>
    <t>Plant Density</t>
  </si>
  <si>
    <t>N Source/Timing</t>
  </si>
  <si>
    <t>Diurnal Temp.</t>
  </si>
  <si>
    <t>Argentina</t>
  </si>
  <si>
    <t>Bannock Russet</t>
  </si>
  <si>
    <t>Gem Russet</t>
  </si>
  <si>
    <t>Innovator</t>
  </si>
  <si>
    <t>Markies Russet</t>
  </si>
  <si>
    <t>Umatilla Russet</t>
  </si>
  <si>
    <t>Bintje</t>
  </si>
  <si>
    <t>Charlotte</t>
  </si>
  <si>
    <t>Russet Burbank</t>
  </si>
  <si>
    <t>Shepody</t>
  </si>
  <si>
    <t>Clearwater</t>
  </si>
  <si>
    <t>Dakota Russet</t>
  </si>
  <si>
    <t>Easton</t>
  </si>
  <si>
    <t>Belgium</t>
  </si>
  <si>
    <t>Canada</t>
  </si>
  <si>
    <t>Minnesota</t>
  </si>
  <si>
    <t>–</t>
  </si>
  <si>
    <t>Urea @ Plant</t>
  </si>
  <si>
    <t>Am. Nitrate @ Plant</t>
  </si>
  <si>
    <t>Various</t>
  </si>
  <si>
    <r>
      <t xml:space="preserve">Parameter </t>
    </r>
    <r>
      <rPr>
        <b/>
        <i/>
        <sz val="12"/>
        <color theme="1"/>
        <rFont val="Calibri"/>
        <family val="2"/>
        <scheme val="minor"/>
      </rPr>
      <t>b</t>
    </r>
  </si>
  <si>
    <r>
      <t xml:space="preserve">Parameter </t>
    </r>
    <r>
      <rPr>
        <b/>
        <i/>
        <sz val="12"/>
        <color theme="1"/>
        <rFont val="Calibri"/>
        <family val="2"/>
        <scheme val="minor"/>
      </rPr>
      <t>a</t>
    </r>
  </si>
  <si>
    <t>GDD</t>
  </si>
  <si>
    <t>Cumulative Solar Rad.</t>
  </si>
  <si>
    <t>36000 - 43000</t>
  </si>
  <si>
    <t>↑ Lateness</t>
  </si>
  <si>
    <t>↑ Dillution</t>
  </si>
  <si>
    <t>↓ Dillution</t>
  </si>
  <si>
    <t>↑ Diurnal Temp.</t>
  </si>
  <si>
    <t>↑ Harvest Index</t>
  </si>
  <si>
    <t>↓ Harvest Index</t>
  </si>
  <si>
    <t>↑ Density</t>
  </si>
  <si>
    <t>↑ N before tuber initiation</t>
  </si>
  <si>
    <r>
      <t xml:space="preserve">↓ parameter </t>
    </r>
    <r>
      <rPr>
        <i/>
        <sz val="12"/>
        <color theme="1"/>
        <rFont val="Calibri"/>
        <family val="2"/>
        <scheme val="minor"/>
      </rPr>
      <t>b</t>
    </r>
  </si>
  <si>
    <t>↑ Solar Rad</t>
  </si>
  <si>
    <t>? Harvest Index</t>
  </si>
  <si>
    <t>? Dillution</t>
  </si>
  <si>
    <r>
      <t xml:space="preserve">? parameter </t>
    </r>
    <r>
      <rPr>
        <i/>
        <sz val="12"/>
        <color theme="1"/>
        <rFont val="Calibri"/>
        <family val="2"/>
        <scheme val="minor"/>
      </rPr>
      <t>b</t>
    </r>
  </si>
  <si>
    <r>
      <t xml:space="preserve">↑ parameter </t>
    </r>
    <r>
      <rPr>
        <i/>
        <sz val="12"/>
        <color theme="1"/>
        <rFont val="Calibri"/>
        <family val="2"/>
        <scheme val="minor"/>
      </rPr>
      <t>b</t>
    </r>
  </si>
  <si>
    <t>6 – 7</t>
  </si>
  <si>
    <t>4 – 6</t>
  </si>
  <si>
    <t>2 – 4</t>
  </si>
  <si>
    <t>5 – 6</t>
  </si>
  <si>
    <t>2 – 3</t>
  </si>
  <si>
    <t>Mechanism of ↑ Dillution</t>
  </si>
  <si>
    <t>↓ Maturity Class</t>
  </si>
  <si>
    <t>??</t>
  </si>
  <si>
    <t>↓ Plant Density</t>
  </si>
  <si>
    <t>↓ N @ tuber initiation</t>
  </si>
  <si>
    <t>Am. Nitrate, Urea, and PCU @ Plant, Emergence, and Post-Emerge.</t>
  </si>
  <si>
    <r>
      <t xml:space="preserve">↑ parameter </t>
    </r>
    <r>
      <rPr>
        <b/>
        <i/>
        <sz val="12"/>
        <color theme="1"/>
        <rFont val="Calibri"/>
        <family val="2"/>
        <scheme val="minor"/>
      </rPr>
      <t>b</t>
    </r>
  </si>
  <si>
    <t>Hypothesized Mechanism for ↑ Dilution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</si>
</sst>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 applyFill="1" applyBorder="1" applyAlignment="1">
      <alignment horizontal="left"/>
    </xf>
    <xf numFmtId="0" fontId="0" fillId="0" borderId="4" xfId="0" applyBorder="1"/>
    <xf numFmtId="0" fontId="0" fillId="0" borderId="1" xfId="0" applyBorder="1" applyAlignment="1">
      <alignment horizontal="left" indent="1"/>
    </xf>
    <xf numFmtId="0" fontId="1" fillId="0" borderId="1" xfId="0" applyFont="1" applyFill="1" applyBorder="1" applyAlignment="1">
      <alignment horizontal="left"/>
    </xf>
    <xf numFmtId="0" fontId="0" fillId="0" borderId="5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Border="1" applyAlignment="1">
      <alignment horizontal="left" indent="1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48A1E-5E15-1B45-9A1D-75024C6E8A28}">
  <dimension ref="A1:P26"/>
  <sheetViews>
    <sheetView workbookViewId="0">
      <selection activeCell="F19" sqref="F19"/>
    </sheetView>
  </sheetViews>
  <sheetFormatPr baseColWidth="10" defaultRowHeight="16" x14ac:dyDescent="0.2"/>
  <cols>
    <col min="1" max="1" width="21.6640625" customWidth="1"/>
    <col min="2" max="2" width="19.83203125" customWidth="1"/>
    <col min="3" max="16" width="9.83203125" customWidth="1"/>
  </cols>
  <sheetData>
    <row r="1" spans="1:16" x14ac:dyDescent="0.2">
      <c r="A1" s="1" t="s">
        <v>0</v>
      </c>
      <c r="B1" s="1"/>
      <c r="C1" s="24" t="s">
        <v>9</v>
      </c>
      <c r="D1" s="25"/>
      <c r="E1" s="25"/>
      <c r="F1" s="25"/>
      <c r="G1" s="25"/>
      <c r="H1" s="26" t="s">
        <v>22</v>
      </c>
      <c r="I1" s="26"/>
      <c r="J1" s="26" t="s">
        <v>23</v>
      </c>
      <c r="K1" s="26"/>
      <c r="L1" s="26" t="s">
        <v>24</v>
      </c>
      <c r="M1" s="26"/>
      <c r="N1" s="26"/>
      <c r="O1" s="26"/>
      <c r="P1" s="26"/>
    </row>
    <row r="2" spans="1:16" s="18" customFormat="1" ht="34" x14ac:dyDescent="0.2">
      <c r="A2" s="17" t="s">
        <v>1</v>
      </c>
      <c r="B2" s="19" t="s">
        <v>53</v>
      </c>
      <c r="C2" s="20" t="s">
        <v>10</v>
      </c>
      <c r="D2" s="21" t="s">
        <v>11</v>
      </c>
      <c r="E2" s="21" t="s">
        <v>12</v>
      </c>
      <c r="F2" s="21" t="s">
        <v>13</v>
      </c>
      <c r="G2" s="21" t="s">
        <v>14</v>
      </c>
      <c r="H2" s="21" t="s">
        <v>15</v>
      </c>
      <c r="I2" s="21" t="s">
        <v>16</v>
      </c>
      <c r="J2" s="21" t="s">
        <v>17</v>
      </c>
      <c r="K2" s="21" t="s">
        <v>18</v>
      </c>
      <c r="L2" s="21" t="s">
        <v>19</v>
      </c>
      <c r="M2" s="21" t="s">
        <v>20</v>
      </c>
      <c r="N2" s="21" t="s">
        <v>21</v>
      </c>
      <c r="O2" s="21" t="s">
        <v>17</v>
      </c>
      <c r="P2" s="21" t="s">
        <v>14</v>
      </c>
    </row>
    <row r="3" spans="1:16" x14ac:dyDescent="0.2">
      <c r="A3" s="1" t="s">
        <v>2</v>
      </c>
      <c r="B3" s="1"/>
      <c r="C3" s="8"/>
    </row>
    <row r="4" spans="1:16" x14ac:dyDescent="0.2">
      <c r="A4" s="2" t="s">
        <v>3</v>
      </c>
      <c r="B4" s="14" t="s">
        <v>54</v>
      </c>
      <c r="C4" s="12" t="s">
        <v>48</v>
      </c>
      <c r="D4" s="13" t="s">
        <v>49</v>
      </c>
      <c r="E4" s="13" t="s">
        <v>50</v>
      </c>
      <c r="F4" s="13" t="s">
        <v>48</v>
      </c>
      <c r="G4" s="13" t="s">
        <v>51</v>
      </c>
      <c r="H4" s="13">
        <v>6</v>
      </c>
      <c r="I4" s="13">
        <v>4</v>
      </c>
      <c r="J4" s="13" t="s">
        <v>48</v>
      </c>
      <c r="K4" s="13" t="s">
        <v>52</v>
      </c>
      <c r="L4" s="13">
        <v>5</v>
      </c>
      <c r="M4" s="13">
        <v>5</v>
      </c>
      <c r="N4" s="13">
        <v>6</v>
      </c>
      <c r="O4" s="13" t="s">
        <v>48</v>
      </c>
      <c r="P4" s="13" t="s">
        <v>51</v>
      </c>
    </row>
    <row r="5" spans="1:16" x14ac:dyDescent="0.2">
      <c r="A5" s="1" t="s">
        <v>4</v>
      </c>
      <c r="B5" s="1"/>
      <c r="C5" s="5"/>
    </row>
    <row r="6" spans="1:16" x14ac:dyDescent="0.2">
      <c r="A6" s="2" t="s">
        <v>8</v>
      </c>
      <c r="B6" s="14" t="s">
        <v>37</v>
      </c>
      <c r="C6" s="24">
        <v>13.6</v>
      </c>
      <c r="D6" s="25"/>
      <c r="E6" s="25"/>
      <c r="F6" s="25"/>
      <c r="G6" s="25"/>
      <c r="H6" s="26">
        <v>8.3000000000000007</v>
      </c>
      <c r="I6" s="26"/>
      <c r="J6" s="29">
        <v>10</v>
      </c>
      <c r="K6" s="29"/>
      <c r="L6" s="26">
        <v>11.6</v>
      </c>
      <c r="M6" s="26"/>
      <c r="N6" s="26"/>
      <c r="O6" s="26"/>
      <c r="P6" s="26"/>
    </row>
    <row r="7" spans="1:16" hidden="1" x14ac:dyDescent="0.2">
      <c r="A7" s="2" t="s">
        <v>32</v>
      </c>
      <c r="B7" s="2" t="s">
        <v>55</v>
      </c>
      <c r="C7" s="24">
        <f>25.5*152</f>
        <v>3876</v>
      </c>
      <c r="D7" s="25"/>
      <c r="E7" s="25"/>
      <c r="F7" s="25"/>
      <c r="G7" s="25"/>
      <c r="H7" s="30">
        <f>20*154</f>
        <v>3080</v>
      </c>
      <c r="I7" s="30"/>
      <c r="J7" s="30">
        <f>19.1*132</f>
        <v>2521.2000000000003</v>
      </c>
      <c r="K7" s="30"/>
      <c r="L7" s="30">
        <f>22.7*138</f>
        <v>3132.6</v>
      </c>
      <c r="M7" s="30"/>
      <c r="N7" s="30"/>
      <c r="O7" s="30"/>
      <c r="P7" s="30"/>
    </row>
    <row r="8" spans="1:16" hidden="1" x14ac:dyDescent="0.2">
      <c r="A8" s="2" t="s">
        <v>31</v>
      </c>
      <c r="B8" s="2" t="s">
        <v>55</v>
      </c>
      <c r="C8" s="24">
        <v>1739</v>
      </c>
      <c r="D8" s="25"/>
      <c r="E8" s="25"/>
      <c r="F8" s="25"/>
      <c r="G8" s="25"/>
      <c r="H8" s="26">
        <v>1313</v>
      </c>
      <c r="I8" s="26"/>
      <c r="J8" s="26">
        <v>1150</v>
      </c>
      <c r="K8" s="26"/>
      <c r="L8" s="26">
        <v>1638</v>
      </c>
      <c r="M8" s="26"/>
      <c r="N8" s="26"/>
      <c r="O8" s="26"/>
      <c r="P8" s="26"/>
    </row>
    <row r="9" spans="1:16" x14ac:dyDescent="0.2">
      <c r="A9" s="3" t="s">
        <v>5</v>
      </c>
      <c r="B9" s="3"/>
      <c r="C9" s="5"/>
    </row>
    <row r="10" spans="1:16" x14ac:dyDescent="0.2">
      <c r="A10" s="2" t="s">
        <v>6</v>
      </c>
      <c r="B10" s="14" t="s">
        <v>56</v>
      </c>
      <c r="C10" s="24">
        <v>59000</v>
      </c>
      <c r="D10" s="25"/>
      <c r="E10" s="25"/>
      <c r="F10" s="25"/>
      <c r="G10" s="25"/>
      <c r="H10" s="13" t="s">
        <v>25</v>
      </c>
      <c r="I10" s="13" t="s">
        <v>25</v>
      </c>
      <c r="J10" s="13">
        <v>29000</v>
      </c>
      <c r="K10" s="13">
        <v>44000</v>
      </c>
      <c r="L10" s="26" t="s">
        <v>33</v>
      </c>
      <c r="M10" s="26"/>
      <c r="N10" s="26"/>
      <c r="O10" s="26"/>
      <c r="P10" s="26"/>
    </row>
    <row r="11" spans="1:16" x14ac:dyDescent="0.2">
      <c r="A11" s="9" t="s">
        <v>7</v>
      </c>
      <c r="B11" s="16" t="s">
        <v>57</v>
      </c>
      <c r="C11" s="27" t="s">
        <v>26</v>
      </c>
      <c r="D11" s="28"/>
      <c r="E11" s="28"/>
      <c r="F11" s="28"/>
      <c r="G11" s="28"/>
      <c r="H11" s="28" t="s">
        <v>27</v>
      </c>
      <c r="I11" s="28"/>
      <c r="J11" s="28" t="s">
        <v>27</v>
      </c>
      <c r="K11" s="28"/>
      <c r="L11" s="28" t="s">
        <v>28</v>
      </c>
      <c r="M11" s="28"/>
      <c r="N11" s="28"/>
      <c r="O11" s="28"/>
      <c r="P11" s="28"/>
    </row>
    <row r="12" spans="1:16" x14ac:dyDescent="0.2">
      <c r="A12" s="7" t="s">
        <v>30</v>
      </c>
      <c r="B12" s="7"/>
      <c r="C12" s="8">
        <v>4.96</v>
      </c>
      <c r="D12" s="11">
        <v>4.96</v>
      </c>
      <c r="E12" s="11">
        <v>4.9400000000000004</v>
      </c>
      <c r="F12" s="11">
        <v>4.96</v>
      </c>
      <c r="G12" s="11">
        <v>4.95</v>
      </c>
      <c r="H12" s="11">
        <v>4.72</v>
      </c>
      <c r="I12" s="11">
        <v>4.74</v>
      </c>
      <c r="J12" s="11">
        <v>4.74</v>
      </c>
      <c r="K12" s="11">
        <v>4.7699999999999996</v>
      </c>
      <c r="L12" s="11">
        <v>4.75</v>
      </c>
      <c r="M12" s="11">
        <v>4.75</v>
      </c>
      <c r="N12" s="11">
        <v>4.75</v>
      </c>
      <c r="O12" s="11">
        <v>4.74</v>
      </c>
      <c r="P12" s="11">
        <v>4.75</v>
      </c>
    </row>
    <row r="13" spans="1:16" x14ac:dyDescent="0.2">
      <c r="A13" s="10" t="s">
        <v>29</v>
      </c>
      <c r="B13" s="10"/>
      <c r="C13" s="6">
        <v>0.14000000000000001</v>
      </c>
      <c r="D13" s="4">
        <v>0.17799999999999999</v>
      </c>
      <c r="E13" s="4">
        <v>0.21199999999999999</v>
      </c>
      <c r="F13" s="4">
        <v>0.155</v>
      </c>
      <c r="G13" s="4">
        <v>0.16500000000000001</v>
      </c>
      <c r="H13" s="4">
        <v>0.57899999999999996</v>
      </c>
      <c r="I13" s="4">
        <v>0.55900000000000005</v>
      </c>
      <c r="J13" s="4">
        <v>0.48899999999999999</v>
      </c>
      <c r="K13" s="4">
        <v>0.41199999999999998</v>
      </c>
      <c r="L13" s="4">
        <v>0.58499999999999996</v>
      </c>
      <c r="M13" s="4">
        <v>0.59899999999999998</v>
      </c>
      <c r="N13" s="4">
        <v>0.59199999999999997</v>
      </c>
      <c r="O13" s="4">
        <v>0.56599999999999995</v>
      </c>
      <c r="P13" s="4">
        <v>0.58799999999999997</v>
      </c>
    </row>
    <row r="18" spans="1:6" x14ac:dyDescent="0.2">
      <c r="A18" s="1" t="s">
        <v>2</v>
      </c>
      <c r="B18" s="1"/>
    </row>
    <row r="19" spans="1:6" x14ac:dyDescent="0.2">
      <c r="A19" s="2" t="s">
        <v>3</v>
      </c>
      <c r="B19" s="2"/>
      <c r="C19" s="14" t="s">
        <v>34</v>
      </c>
      <c r="D19" s="14" t="s">
        <v>39</v>
      </c>
      <c r="E19" s="14" t="s">
        <v>36</v>
      </c>
      <c r="F19" s="14" t="s">
        <v>47</v>
      </c>
    </row>
    <row r="20" spans="1:6" x14ac:dyDescent="0.2">
      <c r="A20" s="1" t="s">
        <v>4</v>
      </c>
      <c r="B20" s="1"/>
      <c r="C20" s="14"/>
      <c r="D20" s="14"/>
      <c r="E20" s="14"/>
      <c r="F20" s="14"/>
    </row>
    <row r="21" spans="1:6" x14ac:dyDescent="0.2">
      <c r="A21" s="2" t="s">
        <v>8</v>
      </c>
      <c r="B21" s="2"/>
      <c r="C21" s="14" t="s">
        <v>37</v>
      </c>
      <c r="D21" s="14" t="s">
        <v>38</v>
      </c>
      <c r="E21" s="14" t="s">
        <v>35</v>
      </c>
      <c r="F21" s="14" t="s">
        <v>42</v>
      </c>
    </row>
    <row r="22" spans="1:6" x14ac:dyDescent="0.2">
      <c r="A22" s="2" t="s">
        <v>32</v>
      </c>
      <c r="B22" s="2"/>
      <c r="C22" s="14" t="s">
        <v>43</v>
      </c>
      <c r="D22" s="14" t="s">
        <v>44</v>
      </c>
      <c r="E22" s="14" t="s">
        <v>45</v>
      </c>
      <c r="F22" s="14" t="s">
        <v>46</v>
      </c>
    </row>
    <row r="23" spans="1:6" x14ac:dyDescent="0.2">
      <c r="A23" s="2" t="s">
        <v>31</v>
      </c>
      <c r="B23" s="2"/>
      <c r="C23" s="14" t="s">
        <v>43</v>
      </c>
      <c r="D23" s="14" t="s">
        <v>44</v>
      </c>
      <c r="E23" s="14" t="s">
        <v>45</v>
      </c>
      <c r="F23" s="14" t="s">
        <v>46</v>
      </c>
    </row>
    <row r="24" spans="1:6" x14ac:dyDescent="0.2">
      <c r="A24" s="3" t="s">
        <v>5</v>
      </c>
      <c r="B24" s="3"/>
      <c r="C24" s="14"/>
      <c r="D24" s="14"/>
      <c r="E24" s="14"/>
      <c r="F24" s="14"/>
    </row>
    <row r="25" spans="1:6" x14ac:dyDescent="0.2">
      <c r="A25" s="2" t="s">
        <v>6</v>
      </c>
      <c r="B25" s="2"/>
      <c r="C25" s="14" t="s">
        <v>40</v>
      </c>
      <c r="D25" s="14" t="s">
        <v>39</v>
      </c>
      <c r="E25" s="14" t="s">
        <v>36</v>
      </c>
      <c r="F25" s="14" t="s">
        <v>47</v>
      </c>
    </row>
    <row r="26" spans="1:6" x14ac:dyDescent="0.2">
      <c r="A26" s="9" t="s">
        <v>7</v>
      </c>
      <c r="B26" s="15"/>
      <c r="C26" s="14" t="s">
        <v>41</v>
      </c>
      <c r="D26" s="14" t="s">
        <v>39</v>
      </c>
      <c r="E26" s="14" t="s">
        <v>36</v>
      </c>
      <c r="F26" s="14" t="s">
        <v>47</v>
      </c>
    </row>
  </sheetData>
  <mergeCells count="22">
    <mergeCell ref="C6:G6"/>
    <mergeCell ref="C7:G7"/>
    <mergeCell ref="C8:G8"/>
    <mergeCell ref="H6:I6"/>
    <mergeCell ref="H7:I7"/>
    <mergeCell ref="H8:I8"/>
    <mergeCell ref="C1:G1"/>
    <mergeCell ref="H1:I1"/>
    <mergeCell ref="J1:K1"/>
    <mergeCell ref="L1:P1"/>
    <mergeCell ref="C11:G11"/>
    <mergeCell ref="H11:I11"/>
    <mergeCell ref="J11:K11"/>
    <mergeCell ref="L11:P11"/>
    <mergeCell ref="C10:G10"/>
    <mergeCell ref="L10:P10"/>
    <mergeCell ref="J6:K6"/>
    <mergeCell ref="J7:K7"/>
    <mergeCell ref="J8:K8"/>
    <mergeCell ref="L6:P6"/>
    <mergeCell ref="L7:P7"/>
    <mergeCell ref="L8:P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0B5CC-3BBC-CE4C-9685-952A01370436}">
  <dimension ref="A1:H18"/>
  <sheetViews>
    <sheetView tabSelected="1" workbookViewId="0">
      <selection activeCell="A18" sqref="A18:B18"/>
    </sheetView>
  </sheetViews>
  <sheetFormatPr baseColWidth="10" defaultRowHeight="16" x14ac:dyDescent="0.2"/>
  <cols>
    <col min="2" max="2" width="15.33203125" customWidth="1"/>
    <col min="3" max="8" width="23" customWidth="1"/>
  </cols>
  <sheetData>
    <row r="1" spans="1:8" x14ac:dyDescent="0.2">
      <c r="C1" s="22" t="s">
        <v>2</v>
      </c>
      <c r="D1" s="22" t="s">
        <v>4</v>
      </c>
      <c r="E1" s="32" t="s">
        <v>5</v>
      </c>
      <c r="F1" s="32"/>
    </row>
    <row r="2" spans="1:8" x14ac:dyDescent="0.2">
      <c r="A2" s="1" t="s">
        <v>0</v>
      </c>
      <c r="B2" s="1" t="s">
        <v>1</v>
      </c>
      <c r="C2" s="1" t="s">
        <v>3</v>
      </c>
      <c r="D2" s="1" t="s">
        <v>8</v>
      </c>
      <c r="E2" s="1" t="s">
        <v>6</v>
      </c>
      <c r="F2" s="1" t="s">
        <v>7</v>
      </c>
      <c r="G2" s="1" t="s">
        <v>30</v>
      </c>
      <c r="H2" s="1" t="s">
        <v>29</v>
      </c>
    </row>
    <row r="3" spans="1:8" x14ac:dyDescent="0.2">
      <c r="A3" s="34" t="s">
        <v>9</v>
      </c>
      <c r="B3" t="s">
        <v>10</v>
      </c>
      <c r="C3" s="13">
        <v>6.5</v>
      </c>
      <c r="D3" s="34">
        <v>13.6</v>
      </c>
      <c r="E3" s="34">
        <v>59000</v>
      </c>
      <c r="F3" s="31" t="s">
        <v>26</v>
      </c>
      <c r="G3">
        <v>4.96</v>
      </c>
      <c r="H3">
        <v>0.14000000000000001</v>
      </c>
    </row>
    <row r="4" spans="1:8" x14ac:dyDescent="0.2">
      <c r="A4" s="34"/>
      <c r="B4" t="s">
        <v>11</v>
      </c>
      <c r="C4" s="13">
        <v>5</v>
      </c>
      <c r="D4" s="34"/>
      <c r="E4" s="34"/>
      <c r="F4" s="31"/>
      <c r="G4">
        <v>4.96</v>
      </c>
      <c r="H4">
        <v>0.17799999999999999</v>
      </c>
    </row>
    <row r="5" spans="1:8" x14ac:dyDescent="0.2">
      <c r="A5" s="34"/>
      <c r="B5" t="s">
        <v>12</v>
      </c>
      <c r="C5" s="13">
        <v>3</v>
      </c>
      <c r="D5" s="34"/>
      <c r="E5" s="34"/>
      <c r="F5" s="31"/>
      <c r="G5">
        <v>4.9400000000000004</v>
      </c>
      <c r="H5">
        <v>0.21199999999999999</v>
      </c>
    </row>
    <row r="6" spans="1:8" x14ac:dyDescent="0.2">
      <c r="A6" s="34"/>
      <c r="B6" t="s">
        <v>13</v>
      </c>
      <c r="C6" s="13">
        <v>6.5</v>
      </c>
      <c r="D6" s="34"/>
      <c r="E6" s="34"/>
      <c r="F6" s="31"/>
      <c r="G6">
        <v>4.96</v>
      </c>
      <c r="H6">
        <v>0.155</v>
      </c>
    </row>
    <row r="7" spans="1:8" x14ac:dyDescent="0.2">
      <c r="A7" s="34"/>
      <c r="B7" t="s">
        <v>14</v>
      </c>
      <c r="C7" s="13">
        <v>5.5</v>
      </c>
      <c r="D7" s="34"/>
      <c r="E7" s="34"/>
      <c r="F7" s="31"/>
      <c r="G7">
        <v>4.95</v>
      </c>
      <c r="H7">
        <v>0.16500000000000001</v>
      </c>
    </row>
    <row r="8" spans="1:8" x14ac:dyDescent="0.2">
      <c r="A8" s="34" t="s">
        <v>22</v>
      </c>
      <c r="B8" t="s">
        <v>15</v>
      </c>
      <c r="C8" s="13">
        <v>6</v>
      </c>
      <c r="D8" s="34">
        <v>8.3000000000000007</v>
      </c>
      <c r="E8" s="13" t="s">
        <v>25</v>
      </c>
      <c r="F8" s="31" t="s">
        <v>27</v>
      </c>
      <c r="G8">
        <v>4.72</v>
      </c>
      <c r="H8">
        <v>0.57899999999999996</v>
      </c>
    </row>
    <row r="9" spans="1:8" x14ac:dyDescent="0.2">
      <c r="A9" s="34"/>
      <c r="B9" t="s">
        <v>16</v>
      </c>
      <c r="C9" s="13">
        <v>4</v>
      </c>
      <c r="D9" s="34"/>
      <c r="E9" s="13" t="s">
        <v>25</v>
      </c>
      <c r="F9" s="31"/>
      <c r="G9">
        <v>4.74</v>
      </c>
      <c r="H9">
        <v>0.55900000000000005</v>
      </c>
    </row>
    <row r="10" spans="1:8" x14ac:dyDescent="0.2">
      <c r="A10" s="34" t="s">
        <v>23</v>
      </c>
      <c r="B10" t="s">
        <v>17</v>
      </c>
      <c r="C10" s="13">
        <v>6.5</v>
      </c>
      <c r="D10" s="34">
        <v>10</v>
      </c>
      <c r="E10" s="13">
        <v>29000</v>
      </c>
      <c r="F10" s="31" t="s">
        <v>27</v>
      </c>
      <c r="G10">
        <v>4.74</v>
      </c>
      <c r="H10">
        <v>0.48899999999999999</v>
      </c>
    </row>
    <row r="11" spans="1:8" x14ac:dyDescent="0.2">
      <c r="A11" s="34"/>
      <c r="B11" t="s">
        <v>18</v>
      </c>
      <c r="C11" s="13">
        <v>2.5</v>
      </c>
      <c r="D11" s="34"/>
      <c r="E11" s="13">
        <v>44000</v>
      </c>
      <c r="F11" s="31"/>
      <c r="G11">
        <v>4.7699999999999996</v>
      </c>
      <c r="H11">
        <v>0.41199999999999998</v>
      </c>
    </row>
    <row r="12" spans="1:8" x14ac:dyDescent="0.2">
      <c r="A12" s="34" t="s">
        <v>24</v>
      </c>
      <c r="B12" t="s">
        <v>19</v>
      </c>
      <c r="C12" s="13">
        <v>5</v>
      </c>
      <c r="D12" s="34">
        <v>11.6</v>
      </c>
      <c r="E12" s="31" t="s">
        <v>33</v>
      </c>
      <c r="F12" s="31" t="s">
        <v>58</v>
      </c>
      <c r="G12">
        <v>4.75</v>
      </c>
      <c r="H12">
        <v>0.58499999999999996</v>
      </c>
    </row>
    <row r="13" spans="1:8" x14ac:dyDescent="0.2">
      <c r="A13" s="34"/>
      <c r="B13" t="s">
        <v>20</v>
      </c>
      <c r="C13" s="13">
        <v>5</v>
      </c>
      <c r="D13" s="34"/>
      <c r="E13" s="31"/>
      <c r="F13" s="31"/>
      <c r="G13">
        <v>4.75</v>
      </c>
      <c r="H13">
        <v>0.59899999999999998</v>
      </c>
    </row>
    <row r="14" spans="1:8" x14ac:dyDescent="0.2">
      <c r="A14" s="34"/>
      <c r="B14" t="s">
        <v>21</v>
      </c>
      <c r="C14" s="13">
        <v>6</v>
      </c>
      <c r="D14" s="34"/>
      <c r="E14" s="31"/>
      <c r="F14" s="31"/>
      <c r="G14">
        <v>4.75</v>
      </c>
      <c r="H14">
        <v>0.59199999999999997</v>
      </c>
    </row>
    <row r="15" spans="1:8" x14ac:dyDescent="0.2">
      <c r="A15" s="34"/>
      <c r="B15" t="s">
        <v>17</v>
      </c>
      <c r="C15" s="13">
        <v>6.5</v>
      </c>
      <c r="D15" s="34"/>
      <c r="E15" s="31"/>
      <c r="F15" s="31"/>
      <c r="G15">
        <v>4.74</v>
      </c>
      <c r="H15">
        <v>0.56599999999999995</v>
      </c>
    </row>
    <row r="16" spans="1:8" x14ac:dyDescent="0.2">
      <c r="A16" s="34"/>
      <c r="B16" t="s">
        <v>14</v>
      </c>
      <c r="C16" s="13">
        <v>5.5</v>
      </c>
      <c r="D16" s="34"/>
      <c r="E16" s="31"/>
      <c r="F16" s="31"/>
      <c r="G16">
        <v>4.75</v>
      </c>
      <c r="H16">
        <v>0.58799999999999997</v>
      </c>
    </row>
    <row r="18" spans="1:8" ht="34" x14ac:dyDescent="0.2">
      <c r="A18" s="33" t="s">
        <v>60</v>
      </c>
      <c r="B18" s="33"/>
      <c r="C18" s="23" t="s">
        <v>54</v>
      </c>
      <c r="D18" s="23" t="s">
        <v>37</v>
      </c>
      <c r="E18" s="23" t="s">
        <v>56</v>
      </c>
      <c r="F18" s="23" t="s">
        <v>57</v>
      </c>
      <c r="G18" s="33" t="s">
        <v>59</v>
      </c>
      <c r="H18" s="33"/>
    </row>
  </sheetData>
  <mergeCells count="17">
    <mergeCell ref="G18:H18"/>
    <mergeCell ref="D8:D9"/>
    <mergeCell ref="D10:D11"/>
    <mergeCell ref="D12:D16"/>
    <mergeCell ref="A3:A7"/>
    <mergeCell ref="A8:A9"/>
    <mergeCell ref="A10:A11"/>
    <mergeCell ref="A12:A16"/>
    <mergeCell ref="E12:E16"/>
    <mergeCell ref="D3:D7"/>
    <mergeCell ref="E3:E7"/>
    <mergeCell ref="F3:F7"/>
    <mergeCell ref="F8:F9"/>
    <mergeCell ref="F10:F11"/>
    <mergeCell ref="F12:F16"/>
    <mergeCell ref="E1:F1"/>
    <mergeCell ref="A18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2021-08-30T15:28:07Z</dcterms:created>
  <dcterms:modified xsi:type="dcterms:W3CDTF">2021-08-30T18:51:27Z</dcterms:modified>
</cp:coreProperties>
</file>