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fr60_duke_edu/Documents/Summer Research 2019/Near Duplicate Image Detection/Results/"/>
    </mc:Choice>
  </mc:AlternateContent>
  <xr:revisionPtr revIDLastSave="926" documentId="8_{45774531-6DA2-44A8-85BE-3DCB1AAEEEE0}" xr6:coauthVersionLast="43" xr6:coauthVersionMax="43" xr10:uidLastSave="{CF847E26-91A2-4599-AE1D-D744B224D4D3}"/>
  <bookViews>
    <workbookView minimized="1" xWindow="1830" yWindow="1872" windowWidth="7500" windowHeight="6000" activeTab="1" xr2:uid="{EA400D22-19B1-47B0-B1B6-3A062F5C3B58}"/>
  </bookViews>
  <sheets>
    <sheet name="ResNet50" sheetId="2" r:id="rId1"/>
    <sheet name="T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K63" i="2"/>
  <c r="J63" i="2"/>
  <c r="I63" i="2"/>
  <c r="H63" i="2" l="1"/>
  <c r="G63" i="2" l="1"/>
  <c r="F63" i="2" l="1"/>
  <c r="E63" i="2"/>
  <c r="D63" i="2"/>
  <c r="I33" i="2" l="1"/>
  <c r="H33" i="2"/>
  <c r="F33" i="2"/>
  <c r="G33" i="2" l="1"/>
  <c r="D33" i="2"/>
  <c r="E33" i="2"/>
  <c r="J15" i="2" l="1"/>
  <c r="I15" i="2"/>
  <c r="H15" i="2"/>
  <c r="G15" i="2"/>
  <c r="F15" i="2"/>
  <c r="E15" i="2"/>
  <c r="D15" i="2"/>
</calcChain>
</file>

<file path=xl/sharedStrings.xml><?xml version="1.0" encoding="utf-8"?>
<sst xmlns="http://schemas.openxmlformats.org/spreadsheetml/2006/main" count="241" uniqueCount="100">
  <si>
    <t>GPU</t>
  </si>
  <si>
    <t>Model</t>
  </si>
  <si>
    <t>Threshold</t>
  </si>
  <si>
    <t>System</t>
  </si>
  <si>
    <t>Database</t>
  </si>
  <si>
    <t>NN Image Pairs</t>
  </si>
  <si>
    <t>Image ID</t>
  </si>
  <si>
    <t>PSC</t>
  </si>
  <si>
    <t>Yes</t>
  </si>
  <si>
    <t>Holidays</t>
  </si>
  <si>
    <t>ResNet50</t>
  </si>
  <si>
    <t>Time for Database to be Encoded (s)</t>
  </si>
  <si>
    <t>Time for NN Images to be Detected (s)</t>
  </si>
  <si>
    <t>Total Time For Program to Run (s)</t>
  </si>
  <si>
    <t>1st</t>
  </si>
  <si>
    <t xml:space="preserve">2nd </t>
  </si>
  <si>
    <t xml:space="preserve">3rd </t>
  </si>
  <si>
    <t>4th Run</t>
  </si>
  <si>
    <t>Run001</t>
  </si>
  <si>
    <t>Run002</t>
  </si>
  <si>
    <t>Accuracy (%)</t>
  </si>
  <si>
    <t>5th Run</t>
  </si>
  <si>
    <t>6th Run</t>
  </si>
  <si>
    <t>Run006</t>
  </si>
  <si>
    <t>7th Run</t>
  </si>
  <si>
    <t>Run007</t>
  </si>
  <si>
    <t>HAL</t>
  </si>
  <si>
    <t>Variance Mean</t>
  </si>
  <si>
    <t>Variance Minimum</t>
  </si>
  <si>
    <t>Variance Maximum</t>
  </si>
  <si>
    <t>CoVariance Mean</t>
  </si>
  <si>
    <t>Covariance Minimum</t>
  </si>
  <si>
    <t>Covariance Maximum</t>
  </si>
  <si>
    <t>Covariance Standard Deviation</t>
  </si>
  <si>
    <t>Variance Standard Deviation</t>
  </si>
  <si>
    <t>2nd</t>
  </si>
  <si>
    <t>Threshold=120</t>
  </si>
  <si>
    <t>Threshold=125</t>
  </si>
  <si>
    <t>3rd</t>
  </si>
  <si>
    <t>Thredhold=110</t>
  </si>
  <si>
    <t xml:space="preserve">4th </t>
  </si>
  <si>
    <t>Threshold=115</t>
  </si>
  <si>
    <t>Threshold=105</t>
  </si>
  <si>
    <t>5th</t>
  </si>
  <si>
    <t>6th</t>
  </si>
  <si>
    <t>Threshold=100</t>
  </si>
  <si>
    <t>Hal</t>
  </si>
  <si>
    <t>Resnet50</t>
  </si>
  <si>
    <t>Correlation Coefficient Mean</t>
  </si>
  <si>
    <t>Correlation Coefficient Minimium</t>
  </si>
  <si>
    <t>Correlation Coefficient Maximum</t>
  </si>
  <si>
    <t>Correlation STD</t>
  </si>
  <si>
    <t>Results on PSC</t>
  </si>
  <si>
    <t>Main Results On HAL = Holidays</t>
  </si>
  <si>
    <t>Main Results On HAL = UKBench</t>
  </si>
  <si>
    <t>1st Run</t>
  </si>
  <si>
    <t>UKBench</t>
  </si>
  <si>
    <t>None</t>
  </si>
  <si>
    <t>Pairs Identified (Ratio of Four)</t>
  </si>
  <si>
    <t>Distance Mean</t>
  </si>
  <si>
    <t>Distance Minimum</t>
  </si>
  <si>
    <t>Distance Maximum</t>
  </si>
  <si>
    <t>Distance Standard Deviation</t>
  </si>
  <si>
    <t>2nd Run</t>
  </si>
  <si>
    <t>VGG16</t>
  </si>
  <si>
    <t>3rd Run</t>
  </si>
  <si>
    <t>VGG19</t>
  </si>
  <si>
    <t>UkBench</t>
  </si>
  <si>
    <t>densenet121</t>
  </si>
  <si>
    <t>densenet169</t>
  </si>
  <si>
    <t>densenet201</t>
  </si>
  <si>
    <t>Principal Component Analysis</t>
  </si>
  <si>
    <t>on features</t>
  </si>
  <si>
    <t>Node with local scratch</t>
  </si>
  <si>
    <t>hcl</t>
  </si>
  <si>
    <t>hiearchical cluster analysis</t>
  </si>
  <si>
    <t>NasNetMobile</t>
  </si>
  <si>
    <t>8th Run</t>
  </si>
  <si>
    <t>MobileNet</t>
  </si>
  <si>
    <t>9th Run</t>
  </si>
  <si>
    <t>InceptionResNetV2</t>
  </si>
  <si>
    <t>Comparison of Results</t>
  </si>
  <si>
    <t>Methods</t>
  </si>
  <si>
    <t>Holidays(mAP)</t>
  </si>
  <si>
    <t>SIFT-BoW</t>
  </si>
  <si>
    <t>SIFT-Soft</t>
  </si>
  <si>
    <t>-</t>
  </si>
  <si>
    <t>VLAD</t>
  </si>
  <si>
    <t>VLAD+SSR</t>
  </si>
  <si>
    <t>Fisher</t>
  </si>
  <si>
    <t>Doube Channel Network</t>
  </si>
  <si>
    <t>Ours</t>
  </si>
  <si>
    <t>Comparsion of Pre-trained Networks on UKBench</t>
  </si>
  <si>
    <t>NasnetMobile</t>
  </si>
  <si>
    <t>Accuracy</t>
  </si>
  <si>
    <t>Total Time(s)</t>
  </si>
  <si>
    <t>Comparison of Pre-Trained Networks on UKBench</t>
  </si>
  <si>
    <t>Accuracy on Imagenet</t>
  </si>
  <si>
    <t>Accuracy on UKBench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</si>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</sst>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F39-F6EE-44EE-8989-96C6D953A9D7}">
  <dimension ref="C3:P79"/>
  <sheetViews>
    <sheetView topLeftCell="B50" zoomScale="80" zoomScaleNormal="80" workbookViewId="0">
      <selection activeCell="I59" sqref="I59"/>
    </sheetView>
  </sheetViews>
  <sheetFormatPr defaultRowHeight="14.4" x14ac:dyDescent="0.55000000000000004"/>
  <cols>
    <col min="3" max="3" width="39.5234375" customWidth="1"/>
    <col min="4" max="4" width="16.5234375" customWidth="1"/>
    <col min="5" max="5" width="17.1015625" customWidth="1"/>
    <col min="6" max="6" width="16" customWidth="1"/>
    <col min="7" max="7" width="16.41796875" customWidth="1"/>
    <col min="8" max="8" width="19" customWidth="1"/>
    <col min="9" max="9" width="18.7890625" customWidth="1"/>
    <col min="10" max="10" width="18.1015625" customWidth="1"/>
    <col min="11" max="11" width="15.1015625" customWidth="1"/>
    <col min="12" max="12" width="22.20703125" customWidth="1"/>
  </cols>
  <sheetData>
    <row r="3" spans="3:10" ht="23.1" x14ac:dyDescent="0.85">
      <c r="C3" s="22" t="s">
        <v>52</v>
      </c>
      <c r="D3" s="22"/>
      <c r="E3" s="22"/>
      <c r="F3" s="22"/>
      <c r="G3" s="22"/>
      <c r="H3" s="22"/>
      <c r="I3" s="22"/>
      <c r="J3" s="22"/>
    </row>
    <row r="4" spans="3:10" ht="18.3" x14ac:dyDescent="0.7">
      <c r="D4" s="3" t="s">
        <v>14</v>
      </c>
      <c r="E4" s="3" t="s">
        <v>15</v>
      </c>
      <c r="F4" s="3" t="s">
        <v>16</v>
      </c>
      <c r="G4" s="3" t="s">
        <v>17</v>
      </c>
      <c r="H4" s="3" t="s">
        <v>21</v>
      </c>
      <c r="I4" s="3" t="s">
        <v>22</v>
      </c>
      <c r="J4" s="3" t="s">
        <v>24</v>
      </c>
    </row>
    <row r="5" spans="3:10" x14ac:dyDescent="0.55000000000000004">
      <c r="C5" t="s">
        <v>6</v>
      </c>
      <c r="D5" s="2" t="s">
        <v>18</v>
      </c>
      <c r="E5" s="2" t="s">
        <v>19</v>
      </c>
      <c r="F5" s="2"/>
      <c r="G5" s="2"/>
      <c r="H5" s="2"/>
      <c r="I5" t="s">
        <v>23</v>
      </c>
      <c r="J5" t="s">
        <v>25</v>
      </c>
    </row>
    <row r="6" spans="3:10" x14ac:dyDescent="0.55000000000000004">
      <c r="C6" t="s">
        <v>3</v>
      </c>
      <c r="D6" s="1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</row>
    <row r="7" spans="3:10" x14ac:dyDescent="0.55000000000000004">
      <c r="C7" t="s">
        <v>0</v>
      </c>
      <c r="D7" s="1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</row>
    <row r="8" spans="3:10" x14ac:dyDescent="0.55000000000000004">
      <c r="C8" t="s">
        <v>4</v>
      </c>
      <c r="D8" s="1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</row>
    <row r="9" spans="3:10" x14ac:dyDescent="0.55000000000000004">
      <c r="C9" t="s">
        <v>1</v>
      </c>
      <c r="D9" s="1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</row>
    <row r="10" spans="3:10" x14ac:dyDescent="0.55000000000000004">
      <c r="C10" t="s">
        <v>2</v>
      </c>
      <c r="D10" s="1">
        <v>90</v>
      </c>
      <c r="E10" s="2">
        <v>95</v>
      </c>
      <c r="F10" s="2">
        <v>100</v>
      </c>
      <c r="G10" s="2">
        <v>110</v>
      </c>
      <c r="H10" s="2">
        <v>105</v>
      </c>
      <c r="I10" s="2">
        <v>115</v>
      </c>
      <c r="J10" s="2">
        <v>120</v>
      </c>
    </row>
    <row r="11" spans="3:10" x14ac:dyDescent="0.55000000000000004">
      <c r="C11" t="s">
        <v>5</v>
      </c>
      <c r="D11" s="1">
        <v>441</v>
      </c>
      <c r="E11" s="2">
        <v>454</v>
      </c>
      <c r="F11" s="2">
        <v>460</v>
      </c>
      <c r="G11" s="2">
        <v>488</v>
      </c>
      <c r="H11" s="2">
        <v>471</v>
      </c>
      <c r="I11" s="2">
        <v>488</v>
      </c>
      <c r="J11" s="2">
        <v>495</v>
      </c>
    </row>
    <row r="12" spans="3:10" x14ac:dyDescent="0.55000000000000004">
      <c r="C12" t="s">
        <v>11</v>
      </c>
      <c r="D12" s="1">
        <v>142.26</v>
      </c>
      <c r="E12" s="2">
        <v>142.93</v>
      </c>
      <c r="F12" s="2">
        <v>142.78</v>
      </c>
      <c r="G12" s="2">
        <v>143.209</v>
      </c>
      <c r="H12" s="2">
        <v>141.774</v>
      </c>
      <c r="I12" s="2">
        <v>142.572</v>
      </c>
      <c r="J12" s="2">
        <v>141.84899999999999</v>
      </c>
    </row>
    <row r="13" spans="3:10" x14ac:dyDescent="0.55000000000000004">
      <c r="C13" t="s">
        <v>12</v>
      </c>
      <c r="D13" s="1">
        <v>280.702</v>
      </c>
      <c r="E13" s="2">
        <v>280.43</v>
      </c>
      <c r="F13" s="2">
        <v>280.875</v>
      </c>
      <c r="G13" s="2">
        <v>280.92</v>
      </c>
      <c r="H13" s="2">
        <v>280.50700000000001</v>
      </c>
      <c r="I13" s="2">
        <v>280.584</v>
      </c>
      <c r="J13" s="2">
        <v>281.57499999999999</v>
      </c>
    </row>
    <row r="14" spans="3:10" x14ac:dyDescent="0.55000000000000004">
      <c r="C14" t="s">
        <v>13</v>
      </c>
      <c r="D14" s="1">
        <v>431.3</v>
      </c>
      <c r="E14" s="2">
        <v>431.92599999999999</v>
      </c>
      <c r="F14" s="2">
        <v>432.38299999999998</v>
      </c>
      <c r="G14" s="2">
        <v>432.399</v>
      </c>
      <c r="H14" s="2">
        <v>430.85987</v>
      </c>
      <c r="I14" s="2">
        <v>431.48559999999998</v>
      </c>
      <c r="J14" s="2">
        <v>431.71300000000002</v>
      </c>
    </row>
    <row r="15" spans="3:10" x14ac:dyDescent="0.55000000000000004">
      <c r="C15" t="s">
        <v>20</v>
      </c>
      <c r="D15" s="5">
        <f t="shared" ref="D15:J15" si="0">D11/500</f>
        <v>0.88200000000000001</v>
      </c>
      <c r="E15" s="5">
        <f t="shared" si="0"/>
        <v>0.90800000000000003</v>
      </c>
      <c r="F15" s="5">
        <f t="shared" si="0"/>
        <v>0.92</v>
      </c>
      <c r="G15" s="5">
        <f t="shared" si="0"/>
        <v>0.97599999999999998</v>
      </c>
      <c r="H15" s="5">
        <f t="shared" si="0"/>
        <v>0.94199999999999995</v>
      </c>
      <c r="I15" s="5">
        <f t="shared" si="0"/>
        <v>0.97599999999999998</v>
      </c>
      <c r="J15" s="5">
        <f t="shared" si="0"/>
        <v>0.99</v>
      </c>
    </row>
    <row r="16" spans="3:10" x14ac:dyDescent="0.55000000000000004">
      <c r="F16" s="4"/>
    </row>
    <row r="21" spans="3:9" ht="25.8" x14ac:dyDescent="0.95">
      <c r="C21" s="21" t="s">
        <v>53</v>
      </c>
      <c r="D21" s="21"/>
      <c r="E21" s="21"/>
      <c r="F21" s="21"/>
      <c r="G21" s="21"/>
      <c r="H21" s="21"/>
      <c r="I21" s="21"/>
    </row>
    <row r="22" spans="3:9" ht="18.3" x14ac:dyDescent="0.7">
      <c r="D22" s="3" t="s">
        <v>14</v>
      </c>
      <c r="E22" s="6" t="s">
        <v>35</v>
      </c>
      <c r="F22" s="3" t="s">
        <v>38</v>
      </c>
      <c r="G22" s="6" t="s">
        <v>40</v>
      </c>
      <c r="H22" s="3" t="s">
        <v>43</v>
      </c>
      <c r="I22" s="6" t="s">
        <v>44</v>
      </c>
    </row>
    <row r="23" spans="3:9" x14ac:dyDescent="0.55000000000000004">
      <c r="C23" t="s">
        <v>6</v>
      </c>
      <c r="D23" s="2" t="s">
        <v>37</v>
      </c>
      <c r="E23" s="2" t="s">
        <v>36</v>
      </c>
      <c r="F23" s="1" t="s">
        <v>41</v>
      </c>
      <c r="G23" s="2" t="s">
        <v>39</v>
      </c>
      <c r="H23" s="2" t="s">
        <v>42</v>
      </c>
      <c r="I23" s="2" t="s">
        <v>45</v>
      </c>
    </row>
    <row r="24" spans="3:9" x14ac:dyDescent="0.55000000000000004">
      <c r="C24" t="s">
        <v>3</v>
      </c>
      <c r="D24" s="2" t="s">
        <v>26</v>
      </c>
      <c r="E24" s="1" t="s">
        <v>26</v>
      </c>
      <c r="F24" s="1" t="s">
        <v>26</v>
      </c>
      <c r="G24" s="2" t="s">
        <v>26</v>
      </c>
      <c r="H24" s="2" t="s">
        <v>26</v>
      </c>
      <c r="I24" s="2" t="s">
        <v>46</v>
      </c>
    </row>
    <row r="25" spans="3:9" x14ac:dyDescent="0.55000000000000004">
      <c r="C25" t="s">
        <v>0</v>
      </c>
      <c r="D25" s="2" t="s">
        <v>8</v>
      </c>
      <c r="E25" s="1" t="s">
        <v>8</v>
      </c>
      <c r="F25" s="1" t="s">
        <v>8</v>
      </c>
      <c r="G25" s="2" t="s">
        <v>8</v>
      </c>
      <c r="H25" s="2" t="s">
        <v>8</v>
      </c>
      <c r="I25" s="2" t="s">
        <v>8</v>
      </c>
    </row>
    <row r="26" spans="3:9" x14ac:dyDescent="0.55000000000000004">
      <c r="C26" t="s">
        <v>4</v>
      </c>
      <c r="D26" s="2" t="s">
        <v>9</v>
      </c>
      <c r="E26" s="1" t="s">
        <v>9</v>
      </c>
      <c r="F26" s="1" t="s">
        <v>9</v>
      </c>
      <c r="G26" s="2" t="s">
        <v>9</v>
      </c>
      <c r="H26" s="2" t="s">
        <v>9</v>
      </c>
      <c r="I26" s="2" t="s">
        <v>9</v>
      </c>
    </row>
    <row r="27" spans="3:9" x14ac:dyDescent="0.55000000000000004">
      <c r="C27" t="s">
        <v>1</v>
      </c>
      <c r="D27" s="2" t="s">
        <v>10</v>
      </c>
      <c r="E27" s="1" t="s">
        <v>10</v>
      </c>
      <c r="F27" s="1" t="s">
        <v>10</v>
      </c>
      <c r="G27" s="2" t="s">
        <v>10</v>
      </c>
      <c r="H27" s="2" t="s">
        <v>10</v>
      </c>
      <c r="I27" s="2" t="s">
        <v>47</v>
      </c>
    </row>
    <row r="28" spans="3:9" x14ac:dyDescent="0.55000000000000004">
      <c r="C28" t="s">
        <v>2</v>
      </c>
      <c r="D28" s="2">
        <v>125</v>
      </c>
      <c r="E28" s="1">
        <v>120</v>
      </c>
      <c r="F28" s="1">
        <v>115</v>
      </c>
      <c r="G28" s="2">
        <v>110</v>
      </c>
      <c r="H28" s="2">
        <v>105</v>
      </c>
      <c r="I28" s="2">
        <v>100</v>
      </c>
    </row>
    <row r="29" spans="3:9" x14ac:dyDescent="0.55000000000000004">
      <c r="C29" t="s">
        <v>5</v>
      </c>
      <c r="D29" s="2">
        <v>499</v>
      </c>
      <c r="E29" s="1">
        <v>495</v>
      </c>
      <c r="F29" s="1">
        <v>488</v>
      </c>
      <c r="G29" s="2">
        <v>480</v>
      </c>
      <c r="H29" s="2">
        <v>471</v>
      </c>
      <c r="I29" s="2">
        <v>460</v>
      </c>
    </row>
    <row r="30" spans="3:9" x14ac:dyDescent="0.55000000000000004">
      <c r="C30" t="s">
        <v>11</v>
      </c>
      <c r="D30" s="8">
        <v>250.81693000000001</v>
      </c>
      <c r="E30" s="9">
        <v>248.8485</v>
      </c>
      <c r="F30" s="9">
        <v>247.91147000000001</v>
      </c>
      <c r="G30" s="8">
        <v>248.98208</v>
      </c>
      <c r="H30" s="8">
        <v>251.51892208999999</v>
      </c>
      <c r="I30" s="8">
        <v>228.3691</v>
      </c>
    </row>
    <row r="31" spans="3:9" x14ac:dyDescent="0.55000000000000004">
      <c r="C31" t="s">
        <v>12</v>
      </c>
      <c r="D31" s="8">
        <v>493.49619999999999</v>
      </c>
      <c r="E31" s="9">
        <v>493.8605</v>
      </c>
      <c r="F31" s="9">
        <v>491.96242799999999</v>
      </c>
      <c r="G31" s="8">
        <v>492.80401000000001</v>
      </c>
      <c r="H31" s="8">
        <v>492.05108188999998</v>
      </c>
      <c r="I31" s="8">
        <v>406.95041199999997</v>
      </c>
    </row>
    <row r="32" spans="3:9" x14ac:dyDescent="0.55000000000000004">
      <c r="C32" t="s">
        <v>13</v>
      </c>
      <c r="D32" s="8">
        <v>755.66309999999999</v>
      </c>
      <c r="E32" s="9">
        <v>753.83649100000002</v>
      </c>
      <c r="F32" s="9">
        <v>751.0406107</v>
      </c>
      <c r="G32" s="8">
        <v>752.87310980999996</v>
      </c>
      <c r="H32" s="8">
        <v>757.38331119999998</v>
      </c>
      <c r="I32" s="8">
        <v>646.17905540000004</v>
      </c>
    </row>
    <row r="33" spans="3:9" x14ac:dyDescent="0.55000000000000004">
      <c r="C33" t="s">
        <v>20</v>
      </c>
      <c r="D33" s="10">
        <f t="shared" ref="D33:I33" si="1">D29/500</f>
        <v>0.998</v>
      </c>
      <c r="E33" s="10">
        <f t="shared" si="1"/>
        <v>0.99</v>
      </c>
      <c r="F33" s="10">
        <f t="shared" si="1"/>
        <v>0.97599999999999998</v>
      </c>
      <c r="G33" s="10">
        <f t="shared" si="1"/>
        <v>0.96</v>
      </c>
      <c r="H33" s="10">
        <f t="shared" si="1"/>
        <v>0.94199999999999995</v>
      </c>
      <c r="I33" s="10">
        <f t="shared" si="1"/>
        <v>0.92</v>
      </c>
    </row>
    <row r="34" spans="3:9" x14ac:dyDescent="0.55000000000000004">
      <c r="C34" t="s">
        <v>27</v>
      </c>
      <c r="D34" s="8">
        <v>12.1219</v>
      </c>
      <c r="E34" s="9">
        <v>12.121</v>
      </c>
      <c r="F34" s="9">
        <v>12.121981999999999</v>
      </c>
      <c r="G34" s="8">
        <v>12.121981999999999</v>
      </c>
      <c r="H34" s="8">
        <v>12.121981999999999</v>
      </c>
      <c r="I34" s="8">
        <v>12.121981999999999</v>
      </c>
    </row>
    <row r="35" spans="3:9" x14ac:dyDescent="0.55000000000000004">
      <c r="C35" t="s">
        <v>28</v>
      </c>
      <c r="D35" s="8">
        <v>3.4495</v>
      </c>
      <c r="E35" s="9">
        <v>3.4489999999999998</v>
      </c>
      <c r="F35" s="9">
        <v>3.4495198999999999</v>
      </c>
      <c r="G35" s="8">
        <v>3.4495198999999999</v>
      </c>
      <c r="H35" s="8">
        <v>3.4495198999999999</v>
      </c>
      <c r="I35" s="8">
        <v>3.4495198999999999</v>
      </c>
    </row>
    <row r="36" spans="3:9" x14ac:dyDescent="0.55000000000000004">
      <c r="C36" t="s">
        <v>29</v>
      </c>
      <c r="D36" s="8">
        <v>34.627400000000002</v>
      </c>
      <c r="E36" s="9">
        <v>34.627400000000002</v>
      </c>
      <c r="F36" s="9">
        <v>34.627400000000002</v>
      </c>
      <c r="G36" s="8">
        <v>34.627400000000002</v>
      </c>
      <c r="H36" s="8">
        <v>34.627400000000002</v>
      </c>
      <c r="I36" s="8">
        <v>34.627400000000002</v>
      </c>
    </row>
    <row r="37" spans="3:9" x14ac:dyDescent="0.55000000000000004">
      <c r="C37" t="s">
        <v>34</v>
      </c>
      <c r="D37" s="8">
        <v>4.2243599999999999</v>
      </c>
      <c r="E37" s="9">
        <v>4.2243599999999999</v>
      </c>
      <c r="F37" s="9">
        <v>4.2243599999999999</v>
      </c>
      <c r="G37" s="8">
        <v>4.2243599999999999</v>
      </c>
      <c r="H37" s="8">
        <v>4.2243599999999999</v>
      </c>
      <c r="I37" s="8">
        <v>4.2243599999999999</v>
      </c>
    </row>
    <row r="38" spans="3:9" x14ac:dyDescent="0.55000000000000004">
      <c r="C38" t="s">
        <v>30</v>
      </c>
      <c r="D38" s="8">
        <v>15.233219999999999</v>
      </c>
      <c r="E38" s="9">
        <v>15.228619999999999</v>
      </c>
      <c r="F38" s="9">
        <v>15.203407</v>
      </c>
      <c r="G38" s="8">
        <v>15.207416</v>
      </c>
      <c r="H38" s="8">
        <v>15.162050000000001</v>
      </c>
      <c r="I38" s="8">
        <v>15.224537056000001</v>
      </c>
    </row>
    <row r="39" spans="3:9" x14ac:dyDescent="0.55000000000000004">
      <c r="C39" t="s">
        <v>31</v>
      </c>
      <c r="D39" s="8">
        <v>3.4656769999999999</v>
      </c>
      <c r="E39" s="9">
        <v>3.4655999999999998</v>
      </c>
      <c r="F39" s="9">
        <v>3.6588653999999998</v>
      </c>
      <c r="G39" s="8">
        <v>3.6588653999999998</v>
      </c>
      <c r="H39" s="8">
        <v>3.6588653999999998</v>
      </c>
      <c r="I39" s="8">
        <v>3.6588653999999998</v>
      </c>
    </row>
    <row r="40" spans="3:9" x14ac:dyDescent="0.55000000000000004">
      <c r="C40" t="s">
        <v>32</v>
      </c>
      <c r="D40" s="8">
        <v>39.050949000000003</v>
      </c>
      <c r="E40" s="9">
        <v>39.050899999999999</v>
      </c>
      <c r="F40" s="9">
        <v>39.050949000000003</v>
      </c>
      <c r="G40" s="8">
        <v>39.050949899999999</v>
      </c>
      <c r="H40" s="8">
        <v>39.050949899999999</v>
      </c>
      <c r="I40" s="8">
        <v>39.050949985999999</v>
      </c>
    </row>
    <row r="41" spans="3:9" x14ac:dyDescent="0.55000000000000004">
      <c r="C41" t="s">
        <v>33</v>
      </c>
      <c r="D41" s="8">
        <v>39.050949000000003</v>
      </c>
      <c r="E41" s="9">
        <v>39.050899999999999</v>
      </c>
      <c r="F41" s="9">
        <v>39.050949000000003</v>
      </c>
      <c r="G41" s="8">
        <v>39.050949000000003</v>
      </c>
      <c r="H41" s="8">
        <v>39.050949899999999</v>
      </c>
      <c r="I41" s="8">
        <v>39.050949986399999</v>
      </c>
    </row>
    <row r="42" spans="3:9" x14ac:dyDescent="0.55000000000000004">
      <c r="C42" t="s">
        <v>48</v>
      </c>
      <c r="D42" s="8">
        <v>0.97430510000000004</v>
      </c>
      <c r="E42" s="9">
        <v>0.97460008149999999</v>
      </c>
      <c r="F42" s="9">
        <v>0.97492257500000001</v>
      </c>
      <c r="G42" s="8">
        <v>0.97599298400000001</v>
      </c>
      <c r="H42" s="8">
        <v>0.97602028865729995</v>
      </c>
      <c r="I42" s="8">
        <v>0.97672582191000001</v>
      </c>
    </row>
    <row r="43" spans="3:9" x14ac:dyDescent="0.55000000000000004">
      <c r="C43" t="s">
        <v>49</v>
      </c>
      <c r="D43" s="8">
        <v>0.63875015999999996</v>
      </c>
      <c r="E43" s="9">
        <v>0.63875015999999996</v>
      </c>
      <c r="F43" s="9">
        <v>0.63875016900000003</v>
      </c>
      <c r="G43" s="8">
        <v>0.63875016921000005</v>
      </c>
      <c r="H43" s="8">
        <v>0.63875016921000005</v>
      </c>
      <c r="I43" s="8">
        <v>0.63875009999999999</v>
      </c>
    </row>
    <row r="44" spans="3:9" x14ac:dyDescent="0.55000000000000004">
      <c r="C44" t="s">
        <v>50</v>
      </c>
      <c r="D44" s="8">
        <v>1</v>
      </c>
      <c r="E44" s="9">
        <v>1</v>
      </c>
      <c r="F44" s="9">
        <v>1</v>
      </c>
      <c r="G44" s="8">
        <v>1</v>
      </c>
      <c r="H44" s="8">
        <v>1</v>
      </c>
      <c r="I44" s="8">
        <v>1</v>
      </c>
    </row>
    <row r="45" spans="3:9" x14ac:dyDescent="0.55000000000000004">
      <c r="C45" t="s">
        <v>51</v>
      </c>
      <c r="D45" s="8">
        <v>4.2861799999999999E-2</v>
      </c>
      <c r="E45" s="9">
        <v>4.2387910000000001E-2</v>
      </c>
      <c r="F45" s="9">
        <v>4.1758208999999998E-2</v>
      </c>
      <c r="G45" s="8">
        <v>3.9674725190000003E-2</v>
      </c>
      <c r="H45" s="8">
        <v>3.9745620029999998E-2</v>
      </c>
      <c r="I45" s="8">
        <v>3.8482194022867899E-2</v>
      </c>
    </row>
    <row r="46" spans="3:9" x14ac:dyDescent="0.55000000000000004">
      <c r="C46" t="s">
        <v>59</v>
      </c>
      <c r="D46" s="8">
        <v>62.630159999999997</v>
      </c>
      <c r="E46" s="9">
        <v>62.051357000000003</v>
      </c>
      <c r="F46" s="9">
        <v>61.050395999999999</v>
      </c>
      <c r="G46" s="8">
        <v>59.454777</v>
      </c>
      <c r="H46" s="8"/>
      <c r="I46" s="8"/>
    </row>
    <row r="47" spans="3:9" x14ac:dyDescent="0.55000000000000004">
      <c r="C47" t="s">
        <v>60</v>
      </c>
      <c r="D47" s="8">
        <v>5.3337580000000004</v>
      </c>
      <c r="E47" s="9">
        <v>5.33758</v>
      </c>
      <c r="F47" s="9">
        <v>5.3337580000000004</v>
      </c>
      <c r="G47" s="8">
        <v>5.3337580000000004</v>
      </c>
      <c r="H47" s="8"/>
      <c r="I47" s="8"/>
    </row>
    <row r="48" spans="3:9" x14ac:dyDescent="0.55000000000000004">
      <c r="C48" t="s">
        <v>61</v>
      </c>
      <c r="D48" s="8">
        <v>124.279274</v>
      </c>
      <c r="E48" s="9">
        <v>119.09535</v>
      </c>
      <c r="F48" s="9">
        <v>114.6465</v>
      </c>
      <c r="G48" s="8">
        <v>109.5149</v>
      </c>
    </row>
    <row r="49" spans="3:16" x14ac:dyDescent="0.55000000000000004">
      <c r="C49" t="s">
        <v>62</v>
      </c>
      <c r="D49" s="8">
        <v>25.940928</v>
      </c>
      <c r="E49" s="9">
        <v>25.32667</v>
      </c>
      <c r="F49" s="9">
        <v>24.299766999999999</v>
      </c>
      <c r="G49" s="8">
        <v>22.902979999999999</v>
      </c>
    </row>
    <row r="51" spans="3:16" ht="25.8" x14ac:dyDescent="0.95">
      <c r="C51" s="21" t="s">
        <v>54</v>
      </c>
      <c r="D51" s="21"/>
      <c r="E51" s="21"/>
      <c r="F51" s="21"/>
      <c r="G51" s="21"/>
      <c r="H51" s="21"/>
      <c r="I51" s="21"/>
    </row>
    <row r="52" spans="3:16" ht="15.6" x14ac:dyDescent="0.6">
      <c r="C52" t="s">
        <v>6</v>
      </c>
      <c r="D52" s="11" t="s">
        <v>55</v>
      </c>
      <c r="E52" s="11" t="s">
        <v>63</v>
      </c>
      <c r="F52" s="11" t="s">
        <v>65</v>
      </c>
      <c r="G52" s="11" t="s">
        <v>17</v>
      </c>
      <c r="H52" s="11" t="s">
        <v>21</v>
      </c>
      <c r="I52" s="11" t="s">
        <v>22</v>
      </c>
      <c r="J52" s="11" t="s">
        <v>24</v>
      </c>
      <c r="K52" s="11" t="s">
        <v>77</v>
      </c>
      <c r="L52" s="11" t="s">
        <v>79</v>
      </c>
    </row>
    <row r="53" spans="3:16" x14ac:dyDescent="0.55000000000000004">
      <c r="C53" t="s">
        <v>3</v>
      </c>
      <c r="D53" s="2" t="s">
        <v>26</v>
      </c>
      <c r="E53" s="2" t="s">
        <v>26</v>
      </c>
      <c r="F53" s="2" t="s">
        <v>46</v>
      </c>
      <c r="G53" s="2" t="s">
        <v>46</v>
      </c>
      <c r="H53" s="2" t="s">
        <v>46</v>
      </c>
      <c r="I53" s="2" t="s">
        <v>46</v>
      </c>
      <c r="J53" s="2" t="s">
        <v>46</v>
      </c>
      <c r="K53" s="2" t="s">
        <v>46</v>
      </c>
      <c r="L53" s="2" t="s">
        <v>46</v>
      </c>
    </row>
    <row r="54" spans="3:16" x14ac:dyDescent="0.55000000000000004">
      <c r="C54" t="s">
        <v>0</v>
      </c>
      <c r="D54" s="2" t="s">
        <v>8</v>
      </c>
      <c r="E54" s="2" t="s">
        <v>8</v>
      </c>
      <c r="F54" s="2" t="s">
        <v>8</v>
      </c>
      <c r="G54" s="2" t="s">
        <v>8</v>
      </c>
      <c r="H54" s="2" t="s">
        <v>8</v>
      </c>
      <c r="I54" s="2" t="s">
        <v>8</v>
      </c>
      <c r="J54" s="2" t="s">
        <v>8</v>
      </c>
      <c r="K54" s="2" t="s">
        <v>8</v>
      </c>
      <c r="L54" s="2" t="s">
        <v>8</v>
      </c>
    </row>
    <row r="55" spans="3:16" x14ac:dyDescent="0.55000000000000004">
      <c r="C55" t="s">
        <v>4</v>
      </c>
      <c r="D55" s="2" t="s">
        <v>56</v>
      </c>
      <c r="E55" s="2" t="s">
        <v>56</v>
      </c>
      <c r="F55" s="2" t="s">
        <v>56</v>
      </c>
      <c r="G55" s="2" t="s">
        <v>67</v>
      </c>
      <c r="H55" s="2" t="s">
        <v>56</v>
      </c>
      <c r="I55" s="2" t="s">
        <v>56</v>
      </c>
      <c r="J55" s="2" t="s">
        <v>56</v>
      </c>
      <c r="K55" s="2" t="s">
        <v>56</v>
      </c>
      <c r="L55" s="2" t="s">
        <v>56</v>
      </c>
    </row>
    <row r="56" spans="3:16" x14ac:dyDescent="0.55000000000000004">
      <c r="C56" t="s">
        <v>1</v>
      </c>
      <c r="D56" s="2" t="s">
        <v>10</v>
      </c>
      <c r="E56" s="2" t="s">
        <v>64</v>
      </c>
      <c r="F56" s="2" t="s">
        <v>66</v>
      </c>
      <c r="G56" s="2" t="s">
        <v>68</v>
      </c>
      <c r="H56" s="2" t="s">
        <v>69</v>
      </c>
      <c r="I56" s="2" t="s">
        <v>70</v>
      </c>
      <c r="J56" s="2" t="s">
        <v>76</v>
      </c>
      <c r="K56" s="2" t="s">
        <v>78</v>
      </c>
      <c r="L56" s="2" t="s">
        <v>80</v>
      </c>
    </row>
    <row r="57" spans="3:16" x14ac:dyDescent="0.55000000000000004">
      <c r="C57" t="s">
        <v>2</v>
      </c>
      <c r="D57" s="2" t="s">
        <v>57</v>
      </c>
      <c r="E57" s="2" t="s">
        <v>57</v>
      </c>
      <c r="F57" s="2" t="s">
        <v>57</v>
      </c>
      <c r="G57" s="2" t="s">
        <v>57</v>
      </c>
      <c r="H57" s="2" t="s">
        <v>57</v>
      </c>
      <c r="I57" s="2" t="s">
        <v>57</v>
      </c>
      <c r="J57" s="2" t="s">
        <v>57</v>
      </c>
      <c r="K57" s="2" t="s">
        <v>57</v>
      </c>
      <c r="L57" s="2" t="s">
        <v>57</v>
      </c>
      <c r="P57" s="2" t="s">
        <v>71</v>
      </c>
    </row>
    <row r="58" spans="3:16" x14ac:dyDescent="0.55000000000000004">
      <c r="C58" t="s">
        <v>5</v>
      </c>
      <c r="D58" s="2">
        <v>9906</v>
      </c>
      <c r="E58" s="2">
        <v>9750</v>
      </c>
      <c r="F58" s="2">
        <v>9745</v>
      </c>
      <c r="G58" s="2">
        <v>9955</v>
      </c>
      <c r="H58" s="2">
        <v>9988</v>
      </c>
      <c r="I58" s="2">
        <v>10017</v>
      </c>
      <c r="J58" s="2">
        <v>8891</v>
      </c>
      <c r="K58" s="2">
        <v>9948</v>
      </c>
      <c r="L58" s="2">
        <v>8973</v>
      </c>
      <c r="O58" t="s">
        <v>72</v>
      </c>
    </row>
    <row r="59" spans="3:16" x14ac:dyDescent="0.55000000000000004">
      <c r="C59" t="s">
        <v>58</v>
      </c>
      <c r="D59" s="7">
        <v>3.8856600000000001</v>
      </c>
      <c r="E59" s="2">
        <v>3.82</v>
      </c>
      <c r="F59" s="2">
        <v>3.82149862691251</v>
      </c>
      <c r="G59">
        <v>3.9038838760981598</v>
      </c>
      <c r="H59">
        <v>3.9168301294625301</v>
      </c>
      <c r="I59">
        <v>3.928207</v>
      </c>
      <c r="J59">
        <v>3.4868575912122401</v>
      </c>
      <c r="K59">
        <v>3.9011377010592301</v>
      </c>
      <c r="L59">
        <v>3.51902706</v>
      </c>
    </row>
    <row r="60" spans="3:16" x14ac:dyDescent="0.55000000000000004">
      <c r="C60" t="s">
        <v>11</v>
      </c>
      <c r="D60" s="2">
        <v>274.11406040191599</v>
      </c>
      <c r="E60" s="2">
        <v>146.318676233291</v>
      </c>
      <c r="F60" s="2">
        <v>155.52081561088499</v>
      </c>
      <c r="G60" s="2">
        <v>586.27441501617398</v>
      </c>
      <c r="H60" s="2">
        <v>765.27435517311096</v>
      </c>
      <c r="I60" s="2">
        <v>886.62084070000003</v>
      </c>
      <c r="J60">
        <v>902.91370534896805</v>
      </c>
      <c r="K60" s="2">
        <v>193.251796722412</v>
      </c>
      <c r="L60" s="2">
        <v>1673.08123</v>
      </c>
      <c r="O60" t="s">
        <v>73</v>
      </c>
    </row>
    <row r="61" spans="3:16" x14ac:dyDescent="0.55000000000000004">
      <c r="C61" t="s">
        <v>12</v>
      </c>
      <c r="D61" s="2">
        <v>557.43179699999996</v>
      </c>
      <c r="E61" s="2">
        <v>426.925087690353</v>
      </c>
      <c r="F61" s="2">
        <v>325.02336072921702</v>
      </c>
      <c r="G61" s="2">
        <v>1179.3836960792501</v>
      </c>
      <c r="H61" s="2">
        <v>1529.0209035873399</v>
      </c>
      <c r="I61" s="2">
        <v>1784.5052149200001</v>
      </c>
      <c r="J61" s="2">
        <v>1834.98726034164</v>
      </c>
      <c r="K61" s="2">
        <v>388.196067094802</v>
      </c>
      <c r="L61" s="2">
        <v>3314.8458999999998</v>
      </c>
    </row>
    <row r="62" spans="3:16" x14ac:dyDescent="0.55000000000000004">
      <c r="C62" t="s">
        <v>13</v>
      </c>
      <c r="D62" s="2">
        <v>829.06554000000006</v>
      </c>
      <c r="E62" s="2">
        <v>574.58049750327996</v>
      </c>
      <c r="F62" s="2">
        <v>481.93144822120598</v>
      </c>
      <c r="G62" s="2">
        <v>1782.3449625968899</v>
      </c>
      <c r="H62" s="2">
        <v>2318.9347531795001</v>
      </c>
      <c r="I62" s="2">
        <v>2699.7026813030002</v>
      </c>
      <c r="J62" s="2">
        <v>2768.81486201286</v>
      </c>
      <c r="K62" s="2">
        <v>388.196067094802</v>
      </c>
      <c r="L62" s="2">
        <v>5031.9648999999999</v>
      </c>
    </row>
    <row r="63" spans="3:16" x14ac:dyDescent="0.55000000000000004">
      <c r="C63" t="s">
        <v>20</v>
      </c>
      <c r="D63" s="7">
        <f t="shared" ref="D63:L63" si="2">D58/10200</f>
        <v>0.97117647058823531</v>
      </c>
      <c r="E63" s="7">
        <f t="shared" si="2"/>
        <v>0.95588235294117652</v>
      </c>
      <c r="F63" s="7">
        <f t="shared" si="2"/>
        <v>0.95539215686274515</v>
      </c>
      <c r="G63" s="7">
        <f t="shared" si="2"/>
        <v>0.97598039215686272</v>
      </c>
      <c r="H63" s="7">
        <f t="shared" si="2"/>
        <v>0.97921568627450983</v>
      </c>
      <c r="I63" s="7">
        <f t="shared" si="2"/>
        <v>0.98205882352941176</v>
      </c>
      <c r="J63" s="7">
        <f t="shared" si="2"/>
        <v>0.8716666666666667</v>
      </c>
      <c r="K63" s="7">
        <f t="shared" si="2"/>
        <v>0.97529411764705887</v>
      </c>
      <c r="L63" s="7">
        <f t="shared" si="2"/>
        <v>0.87970588235294123</v>
      </c>
    </row>
    <row r="64" spans="3:16" x14ac:dyDescent="0.55000000000000004">
      <c r="C64" t="s">
        <v>27</v>
      </c>
      <c r="D64" s="2">
        <v>11.424769</v>
      </c>
      <c r="E64" s="2">
        <v>91.297066000000001</v>
      </c>
      <c r="F64" s="2">
        <v>78.071529999999996</v>
      </c>
      <c r="G64" s="2">
        <v>7.0989589999999998</v>
      </c>
      <c r="H64" s="2">
        <v>4.1620793000000003</v>
      </c>
      <c r="I64" s="2">
        <v>4.296799</v>
      </c>
      <c r="J64" s="2">
        <v>1.6002198000000001</v>
      </c>
      <c r="K64" s="2">
        <v>4.1213025999999999</v>
      </c>
      <c r="L64" s="2">
        <v>6.1613007</v>
      </c>
      <c r="O64" t="s">
        <v>74</v>
      </c>
    </row>
    <row r="65" spans="3:15" x14ac:dyDescent="0.55000000000000004">
      <c r="C65" t="s">
        <v>28</v>
      </c>
      <c r="D65" s="2">
        <v>2.3214920000000001</v>
      </c>
      <c r="E65" s="2">
        <v>4.0897779999999999</v>
      </c>
      <c r="F65" s="2">
        <v>4.6338049999999997</v>
      </c>
      <c r="G65" s="2">
        <v>0.7501755</v>
      </c>
      <c r="H65" s="2">
        <v>0.80419479999999999</v>
      </c>
      <c r="I65" s="2">
        <v>0.67938069999999995</v>
      </c>
      <c r="J65" s="2">
        <v>0.24599059000000001</v>
      </c>
      <c r="K65" s="2">
        <v>1.0648057</v>
      </c>
      <c r="L65" s="2">
        <v>0.75585824000000001</v>
      </c>
      <c r="O65" s="12" t="s">
        <v>75</v>
      </c>
    </row>
    <row r="66" spans="3:15" x14ac:dyDescent="0.55000000000000004">
      <c r="C66" t="s">
        <v>29</v>
      </c>
      <c r="D66" s="2">
        <v>34.648204999999997</v>
      </c>
      <c r="E66" s="2">
        <v>541.70029999999997</v>
      </c>
      <c r="F66" s="2">
        <v>510.19653</v>
      </c>
      <c r="G66" s="2">
        <v>11.869138</v>
      </c>
      <c r="H66" s="2">
        <v>13.592843</v>
      </c>
      <c r="I66" s="2">
        <v>18.530836000000001</v>
      </c>
      <c r="J66" s="2">
        <v>4.9078317</v>
      </c>
      <c r="K66" s="2">
        <v>10.385691</v>
      </c>
      <c r="L66" s="2">
        <v>1302.3098</v>
      </c>
    </row>
    <row r="67" spans="3:15" x14ac:dyDescent="0.55000000000000004">
      <c r="C67" t="s">
        <v>34</v>
      </c>
      <c r="D67" s="2">
        <v>4.4365005000000002</v>
      </c>
      <c r="E67" s="2">
        <v>60.808154999999999</v>
      </c>
      <c r="F67" s="2">
        <v>50.616528000000002</v>
      </c>
      <c r="G67" s="2">
        <v>1.6895024000000001</v>
      </c>
      <c r="H67" s="2">
        <v>1.7910788</v>
      </c>
      <c r="I67" s="2">
        <v>2.1027555000000002</v>
      </c>
      <c r="J67" s="2">
        <v>0.77741130000000003</v>
      </c>
      <c r="K67" s="2">
        <v>1.2884237000000001</v>
      </c>
      <c r="L67" s="2">
        <v>145.95670000000001</v>
      </c>
    </row>
    <row r="68" spans="3:15" x14ac:dyDescent="0.55000000000000004">
      <c r="C68" t="s">
        <v>30</v>
      </c>
      <c r="D68" s="2">
        <v>10.780284051700001</v>
      </c>
      <c r="E68" s="2">
        <v>85.280512741897596</v>
      </c>
      <c r="F68" s="2">
        <v>72.809109233452006</v>
      </c>
      <c r="G68" s="2">
        <v>3.6776923212503601</v>
      </c>
      <c r="H68" s="2">
        <v>3.74606942931617</v>
      </c>
      <c r="I68" s="2">
        <v>3.8391132281617599</v>
      </c>
      <c r="J68" s="2">
        <v>1.4379875118007399</v>
      </c>
      <c r="K68" s="2">
        <v>3.7670473690626101</v>
      </c>
      <c r="L68" s="2">
        <v>4.8047889789999996</v>
      </c>
    </row>
    <row r="69" spans="3:15" x14ac:dyDescent="0.55000000000000004">
      <c r="C69" t="s">
        <v>31</v>
      </c>
      <c r="D69" s="2">
        <v>1.8806107355999999</v>
      </c>
      <c r="E69" s="2">
        <v>3.76820976686288</v>
      </c>
      <c r="F69" s="2">
        <v>3.9893196223683902</v>
      </c>
      <c r="G69" s="2">
        <v>0.66279625514659601</v>
      </c>
      <c r="H69" s="2">
        <v>0.68328907370020198</v>
      </c>
      <c r="I69" s="2">
        <v>0.60161451527210796</v>
      </c>
      <c r="J69" s="2">
        <v>0.21923811465052201</v>
      </c>
      <c r="K69" s="2">
        <v>0.94272388304528798</v>
      </c>
      <c r="L69" s="2">
        <v>0.378606</v>
      </c>
    </row>
    <row r="70" spans="3:15" x14ac:dyDescent="0.55000000000000004">
      <c r="C70" t="s">
        <v>32</v>
      </c>
      <c r="D70" s="2">
        <v>39.292967869000002</v>
      </c>
      <c r="E70" s="2">
        <v>643.55918883069398</v>
      </c>
      <c r="F70" s="2">
        <v>614.803229432742</v>
      </c>
      <c r="G70" s="2">
        <v>11.4654440935222</v>
      </c>
      <c r="H70" s="2">
        <v>13.2882998032752</v>
      </c>
      <c r="I70" s="2">
        <v>14.4675483972814</v>
      </c>
      <c r="J70" s="2">
        <v>4.86688501363159</v>
      </c>
      <c r="K70" s="2">
        <v>9.8348206757812893</v>
      </c>
      <c r="L70" s="2">
        <v>15.643428999999999</v>
      </c>
    </row>
    <row r="71" spans="3:15" x14ac:dyDescent="0.55000000000000004">
      <c r="C71" t="s">
        <v>33</v>
      </c>
      <c r="D71" s="2">
        <v>4.4023437999999997</v>
      </c>
      <c r="E71" s="2">
        <v>58.586985583362697</v>
      </c>
      <c r="F71" s="2">
        <v>48.589977456713797</v>
      </c>
      <c r="G71" s="2">
        <v>1.6070738814968299</v>
      </c>
      <c r="H71" s="2">
        <v>1.7162886078470101</v>
      </c>
      <c r="I71" s="2">
        <v>1.9973401268075801</v>
      </c>
      <c r="J71" s="2">
        <v>0.76080226375429705</v>
      </c>
      <c r="K71" s="2">
        <v>1.21591747964534</v>
      </c>
      <c r="L71" s="2">
        <v>2.1858823749999998</v>
      </c>
    </row>
    <row r="72" spans="3:15" x14ac:dyDescent="0.55000000000000004">
      <c r="C72" t="s">
        <v>48</v>
      </c>
      <c r="D72" s="2">
        <v>0.97860725699999995</v>
      </c>
      <c r="E72" s="2">
        <v>0.97853241471591001</v>
      </c>
      <c r="F72" s="2">
        <v>0.977703704984068</v>
      </c>
      <c r="G72" s="2">
        <v>0.97369754719359702</v>
      </c>
      <c r="H72" s="2">
        <v>0.97184633187477398</v>
      </c>
      <c r="I72" s="2">
        <v>0.97255092676514499</v>
      </c>
      <c r="J72" s="2">
        <v>0.96218789091022205</v>
      </c>
      <c r="K72" s="2">
        <v>0.97183788044449804</v>
      </c>
      <c r="L72" s="2">
        <v>0.97887919999999995</v>
      </c>
    </row>
    <row r="73" spans="3:15" x14ac:dyDescent="0.55000000000000004">
      <c r="C73" t="s">
        <v>49</v>
      </c>
      <c r="D73" s="2">
        <v>0.53290537999999998</v>
      </c>
      <c r="E73" s="2">
        <v>0.66851441162905101</v>
      </c>
      <c r="F73" s="2">
        <v>0.694591695611944</v>
      </c>
      <c r="G73" s="2">
        <v>0.629397282879537</v>
      </c>
      <c r="H73" s="2">
        <v>0.61190529195486498</v>
      </c>
      <c r="I73" s="2">
        <v>0.68397879300544395</v>
      </c>
      <c r="J73" s="2">
        <v>0.59059276195591903</v>
      </c>
      <c r="K73" s="2">
        <v>0.63454862849070204</v>
      </c>
      <c r="L73" s="2">
        <v>0.68066400000000005</v>
      </c>
    </row>
    <row r="74" spans="3:15" x14ac:dyDescent="0.55000000000000004">
      <c r="C74" t="s">
        <v>50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</row>
    <row r="75" spans="3:15" x14ac:dyDescent="0.55000000000000004">
      <c r="C75" t="s">
        <v>51</v>
      </c>
      <c r="D75" s="2">
        <v>3.1198491049999999E-2</v>
      </c>
      <c r="E75" s="2">
        <v>3.1423084860417103E-2</v>
      </c>
      <c r="F75" s="2">
        <v>3.2393501455371898E-2</v>
      </c>
      <c r="G75" s="2">
        <v>3.5342222920724198E-2</v>
      </c>
      <c r="H75" s="2">
        <v>3.7025055980017298E-2</v>
      </c>
      <c r="I75" s="2">
        <v>3.6663643134531E-2</v>
      </c>
      <c r="J75" s="2">
        <v>5.0614408246970097E-2</v>
      </c>
      <c r="K75" s="2">
        <v>3.7122893290976698E-2</v>
      </c>
      <c r="L75" s="2">
        <v>3.1187883999999999E-2</v>
      </c>
    </row>
    <row r="76" spans="3:15" x14ac:dyDescent="0.55000000000000004">
      <c r="C76" t="s">
        <v>59</v>
      </c>
      <c r="D76" s="2">
        <v>144.37088</v>
      </c>
      <c r="E76" s="2">
        <v>423.65294999999998</v>
      </c>
      <c r="F76" s="2">
        <v>396.59100000000001</v>
      </c>
      <c r="G76" s="2">
        <v>114.53925</v>
      </c>
      <c r="H76" s="2">
        <v>114.274345</v>
      </c>
      <c r="I76" s="2">
        <v>118.12685999999999</v>
      </c>
      <c r="J76" s="2">
        <v>72.507050000000007</v>
      </c>
      <c r="K76" s="2">
        <v>107.04863</v>
      </c>
      <c r="L76" s="2">
        <v>184.55770000000001</v>
      </c>
    </row>
    <row r="77" spans="3:15" x14ac:dyDescent="0.55000000000000004">
      <c r="C77" t="s">
        <v>60</v>
      </c>
      <c r="D77" s="2">
        <v>20.419464000000001</v>
      </c>
      <c r="E77" s="2">
        <v>35.967906999999997</v>
      </c>
      <c r="F77" s="2">
        <v>29.464645000000001</v>
      </c>
      <c r="G77" s="2">
        <v>18.212847</v>
      </c>
      <c r="H77" s="2">
        <v>18.20007</v>
      </c>
      <c r="I77" s="2">
        <v>19.595300000000002</v>
      </c>
      <c r="J77" s="2">
        <v>6.5951649999999997</v>
      </c>
      <c r="K77" s="2">
        <v>16.567425</v>
      </c>
      <c r="L77" s="2">
        <v>6.9583550000000001</v>
      </c>
    </row>
    <row r="78" spans="3:15" x14ac:dyDescent="0.55000000000000004">
      <c r="C78" t="s">
        <v>61</v>
      </c>
      <c r="D78" s="2">
        <v>667.15954999999997</v>
      </c>
      <c r="E78" s="2">
        <v>2409.3694</v>
      </c>
      <c r="F78" s="2">
        <v>2669.6104</v>
      </c>
      <c r="G78" s="2">
        <v>532.99900000000002</v>
      </c>
      <c r="H78" s="2">
        <v>615.10860000000002</v>
      </c>
      <c r="I78" s="2">
        <v>627.78204000000005</v>
      </c>
      <c r="J78" s="2">
        <v>366.58582000000001</v>
      </c>
      <c r="K78" s="2">
        <v>462.28930000000003</v>
      </c>
      <c r="L78" s="2">
        <v>1302.3098</v>
      </c>
    </row>
    <row r="79" spans="3:15" x14ac:dyDescent="0.55000000000000004">
      <c r="C79" t="s">
        <v>62</v>
      </c>
      <c r="D79" s="2">
        <v>74.129360000000005</v>
      </c>
      <c r="E79" s="2">
        <v>426.925087690353</v>
      </c>
      <c r="F79" s="2">
        <v>240.24028000000001</v>
      </c>
      <c r="G79" s="2">
        <v>63.899619999999999</v>
      </c>
      <c r="H79" s="2">
        <v>62.686160000000001</v>
      </c>
      <c r="I79" s="2">
        <v>68.811229999999995</v>
      </c>
      <c r="J79" s="2">
        <v>36.980514999999997</v>
      </c>
      <c r="K79" s="2">
        <v>54.856850000000001</v>
      </c>
      <c r="L79" s="2">
        <v>145.95670000000001</v>
      </c>
    </row>
  </sheetData>
  <mergeCells count="3">
    <mergeCell ref="C21:I21"/>
    <mergeCell ref="C3:J3"/>
    <mergeCell ref="C51:I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9619-3B09-4559-873F-92C7999B28BE}">
  <dimension ref="F6:T22"/>
  <sheetViews>
    <sheetView tabSelected="1" topLeftCell="G4" workbookViewId="0">
      <selection activeCell="J23" sqref="J23"/>
    </sheetView>
  </sheetViews>
  <sheetFormatPr defaultRowHeight="14.4" x14ac:dyDescent="0.55000000000000004"/>
  <cols>
    <col min="6" max="6" width="25.3125" customWidth="1"/>
    <col min="7" max="7" width="13.1015625" customWidth="1"/>
    <col min="8" max="8" width="9.1015625" customWidth="1"/>
    <col min="11" max="11" width="18.41796875" customWidth="1"/>
    <col min="12" max="12" width="19.1015625" customWidth="1"/>
    <col min="13" max="13" width="20.41796875" customWidth="1"/>
    <col min="14" max="14" width="11.47265625" customWidth="1"/>
    <col min="15" max="15" width="11.41796875" customWidth="1"/>
    <col min="16" max="16" width="12.41796875" customWidth="1"/>
    <col min="17" max="17" width="11.7890625" customWidth="1"/>
    <col min="18" max="18" width="12" customWidth="1"/>
    <col min="19" max="19" width="11.5234375" customWidth="1"/>
    <col min="20" max="20" width="17" customWidth="1"/>
    <col min="21" max="21" width="9.89453125" customWidth="1"/>
  </cols>
  <sheetData>
    <row r="6" spans="6:20" ht="15.6" x14ac:dyDescent="0.55000000000000004">
      <c r="F6" s="23" t="s">
        <v>81</v>
      </c>
      <c r="G6" s="24"/>
      <c r="H6" s="25"/>
      <c r="K6" s="26" t="s">
        <v>92</v>
      </c>
      <c r="L6" s="27"/>
      <c r="M6" s="27"/>
      <c r="N6" s="27"/>
      <c r="O6" s="27"/>
      <c r="P6" s="27"/>
      <c r="Q6" s="27"/>
      <c r="R6" s="27"/>
      <c r="S6" s="27"/>
      <c r="T6" s="28"/>
    </row>
    <row r="7" spans="6:20" x14ac:dyDescent="0.55000000000000004">
      <c r="F7" s="13" t="s">
        <v>82</v>
      </c>
      <c r="G7" s="13" t="s">
        <v>83</v>
      </c>
      <c r="H7" s="13" t="s">
        <v>56</v>
      </c>
      <c r="K7" s="14"/>
      <c r="L7" s="15" t="s">
        <v>64</v>
      </c>
      <c r="M7" s="15" t="s">
        <v>66</v>
      </c>
      <c r="N7" s="15" t="s">
        <v>10</v>
      </c>
      <c r="O7" s="15" t="s">
        <v>68</v>
      </c>
      <c r="P7" s="15" t="s">
        <v>69</v>
      </c>
      <c r="Q7" s="15" t="s">
        <v>70</v>
      </c>
      <c r="R7" s="15" t="s">
        <v>93</v>
      </c>
      <c r="S7" s="15" t="s">
        <v>78</v>
      </c>
      <c r="T7" s="15" t="s">
        <v>80</v>
      </c>
    </row>
    <row r="8" spans="6:20" x14ac:dyDescent="0.55000000000000004">
      <c r="F8" s="13" t="s">
        <v>84</v>
      </c>
      <c r="G8" s="13">
        <v>0.59699999999999998</v>
      </c>
      <c r="H8" s="13">
        <v>2.85</v>
      </c>
      <c r="K8" s="14" t="s">
        <v>94</v>
      </c>
      <c r="L8" s="16">
        <v>3.82</v>
      </c>
      <c r="M8" s="16">
        <v>3.82</v>
      </c>
      <c r="N8" s="16">
        <v>3.89</v>
      </c>
      <c r="O8" s="16">
        <v>3.9</v>
      </c>
      <c r="P8" s="16">
        <v>3.91</v>
      </c>
      <c r="Q8" s="16">
        <v>3.93</v>
      </c>
      <c r="R8" s="16">
        <v>3.49</v>
      </c>
      <c r="S8" s="16">
        <v>3.9</v>
      </c>
      <c r="T8" s="16">
        <v>3.52</v>
      </c>
    </row>
    <row r="9" spans="6:20" x14ac:dyDescent="0.55000000000000004">
      <c r="F9" s="13" t="s">
        <v>85</v>
      </c>
      <c r="G9" s="13" t="s">
        <v>86</v>
      </c>
      <c r="H9" s="13">
        <v>3.17</v>
      </c>
      <c r="K9" s="14" t="s">
        <v>95</v>
      </c>
      <c r="L9" s="16">
        <v>574.58000000000004</v>
      </c>
      <c r="M9" s="16">
        <v>481.93</v>
      </c>
      <c r="N9" s="16">
        <v>829.07</v>
      </c>
      <c r="O9" s="16">
        <v>1782.34</v>
      </c>
      <c r="P9" s="16">
        <v>2318.9299999999998</v>
      </c>
      <c r="Q9" s="16">
        <v>2699.7</v>
      </c>
      <c r="R9" s="16">
        <v>2768.81</v>
      </c>
      <c r="S9" s="16">
        <v>388.19600000000003</v>
      </c>
      <c r="T9" s="16">
        <v>5031.96</v>
      </c>
    </row>
    <row r="10" spans="6:20" x14ac:dyDescent="0.55000000000000004">
      <c r="F10" s="13" t="s">
        <v>87</v>
      </c>
      <c r="G10" s="13">
        <v>0.51</v>
      </c>
      <c r="H10" s="13">
        <v>3.15</v>
      </c>
    </row>
    <row r="11" spans="6:20" x14ac:dyDescent="0.55000000000000004">
      <c r="F11" s="13" t="s">
        <v>88</v>
      </c>
      <c r="G11" s="13">
        <v>0.55700000000000005</v>
      </c>
      <c r="H11" s="13">
        <v>3.35</v>
      </c>
    </row>
    <row r="12" spans="6:20" ht="20.399999999999999" x14ac:dyDescent="0.55000000000000004">
      <c r="F12" s="13" t="s">
        <v>89</v>
      </c>
      <c r="G12" s="13">
        <v>0.56499999999999995</v>
      </c>
      <c r="H12" s="13">
        <v>3.33</v>
      </c>
      <c r="K12" s="29" t="s">
        <v>96</v>
      </c>
      <c r="L12" s="29"/>
      <c r="M12" s="29"/>
      <c r="N12" s="29"/>
    </row>
    <row r="13" spans="6:20" x14ac:dyDescent="0.55000000000000004">
      <c r="F13" s="13" t="s">
        <v>90</v>
      </c>
      <c r="G13" s="13">
        <v>0.61199999999999999</v>
      </c>
      <c r="H13" s="13">
        <v>3.29</v>
      </c>
      <c r="K13" s="19" t="s">
        <v>1</v>
      </c>
      <c r="L13" s="19" t="s">
        <v>97</v>
      </c>
      <c r="M13" s="19" t="s">
        <v>98</v>
      </c>
      <c r="N13" s="19" t="s">
        <v>99</v>
      </c>
    </row>
    <row r="14" spans="6:20" x14ac:dyDescent="0.55000000000000004">
      <c r="F14" s="13" t="s">
        <v>91</v>
      </c>
      <c r="G14" s="13">
        <v>0.99</v>
      </c>
      <c r="H14" s="13">
        <v>3.92</v>
      </c>
      <c r="J14">
        <v>1</v>
      </c>
      <c r="K14" s="20" t="s">
        <v>64</v>
      </c>
      <c r="L14" s="17">
        <v>0.90100000000000002</v>
      </c>
      <c r="M14" s="17">
        <v>3.82</v>
      </c>
      <c r="N14" s="18">
        <v>574.58000000000004</v>
      </c>
    </row>
    <row r="15" spans="6:20" x14ac:dyDescent="0.55000000000000004">
      <c r="J15">
        <v>2</v>
      </c>
      <c r="K15" s="20" t="s">
        <v>66</v>
      </c>
      <c r="L15" s="17">
        <v>0.9</v>
      </c>
      <c r="M15" s="17">
        <v>3.82</v>
      </c>
      <c r="N15" s="18">
        <v>481.93</v>
      </c>
    </row>
    <row r="16" spans="6:20" x14ac:dyDescent="0.55000000000000004">
      <c r="J16">
        <v>3</v>
      </c>
      <c r="K16" s="20" t="s">
        <v>10</v>
      </c>
      <c r="L16" s="17">
        <v>0.92100000000000004</v>
      </c>
      <c r="M16" s="17">
        <v>3.89</v>
      </c>
      <c r="N16" s="18">
        <v>829.07</v>
      </c>
    </row>
    <row r="17" spans="10:14" x14ac:dyDescent="0.55000000000000004">
      <c r="J17">
        <v>4</v>
      </c>
      <c r="K17" s="20" t="s">
        <v>68</v>
      </c>
      <c r="L17" s="17">
        <v>0.92300000000000004</v>
      </c>
      <c r="M17" s="17">
        <v>3.9</v>
      </c>
      <c r="N17" s="18">
        <v>1782.34</v>
      </c>
    </row>
    <row r="18" spans="10:14" x14ac:dyDescent="0.55000000000000004">
      <c r="J18">
        <v>5</v>
      </c>
      <c r="K18" s="20" t="s">
        <v>69</v>
      </c>
      <c r="L18" s="17">
        <v>0.93200000000000005</v>
      </c>
      <c r="M18" s="17">
        <v>3.91</v>
      </c>
      <c r="N18" s="18">
        <v>2318.9299999999998</v>
      </c>
    </row>
    <row r="19" spans="10:14" x14ac:dyDescent="0.55000000000000004">
      <c r="J19">
        <v>6</v>
      </c>
      <c r="K19" s="20" t="s">
        <v>70</v>
      </c>
      <c r="L19" s="17">
        <v>0.93600000000000005</v>
      </c>
      <c r="M19" s="17">
        <v>3.93</v>
      </c>
      <c r="N19" s="18">
        <v>2699.7</v>
      </c>
    </row>
    <row r="20" spans="10:14" x14ac:dyDescent="0.55000000000000004">
      <c r="J20">
        <v>7</v>
      </c>
      <c r="K20" s="20" t="s">
        <v>76</v>
      </c>
      <c r="L20" s="17">
        <v>0.91900000000000004</v>
      </c>
      <c r="M20" s="17">
        <v>3.49</v>
      </c>
      <c r="N20" s="18">
        <v>2768.81</v>
      </c>
    </row>
    <row r="21" spans="10:14" x14ac:dyDescent="0.55000000000000004">
      <c r="J21">
        <v>8</v>
      </c>
      <c r="K21" s="20" t="s">
        <v>78</v>
      </c>
      <c r="L21" s="17">
        <v>0.89500000000000002</v>
      </c>
      <c r="M21" s="17">
        <v>3.9</v>
      </c>
      <c r="N21" s="18">
        <v>388.2</v>
      </c>
    </row>
    <row r="22" spans="10:14" x14ac:dyDescent="0.55000000000000004">
      <c r="J22">
        <v>9</v>
      </c>
      <c r="K22" s="20" t="s">
        <v>80</v>
      </c>
      <c r="L22" s="17">
        <v>0.95299999999999996</v>
      </c>
      <c r="M22" s="17">
        <v>3.52</v>
      </c>
      <c r="N22" s="18">
        <v>5031.96</v>
      </c>
    </row>
  </sheetData>
  <mergeCells count="3">
    <mergeCell ref="F6:H6"/>
    <mergeCell ref="K6:T6"/>
    <mergeCell ref="K12:N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ResNet50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Reveriano</dc:creator>
  <cp:lastModifiedBy>Francisco Reveriano</cp:lastModifiedBy>
  <dcterms:created xsi:type="dcterms:W3CDTF">2019-06-23T16:23:20Z</dcterms:created>
  <dcterms:modified xsi:type="dcterms:W3CDTF">2019-07-17T20:27:51Z</dcterms:modified>
</cp:coreProperties>
</file>