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berus\Desktop\"/>
    </mc:Choice>
  </mc:AlternateContent>
  <xr:revisionPtr revIDLastSave="0" documentId="8_{2A2539DB-B833-423D-A793-36DC0855BA10}" xr6:coauthVersionLast="45" xr6:coauthVersionMax="45" xr10:uidLastSave="{00000000-0000-0000-0000-000000000000}"/>
  <bookViews>
    <workbookView xWindow="0" yWindow="0" windowWidth="17970" windowHeight="6150" xr2:uid="{880ECEA2-B438-484A-9CBA-91374F2777E2}"/>
  </bookViews>
  <sheets>
    <sheet name="Current Iteration" sheetId="1" r:id="rId1"/>
    <sheet name="Burndown Chart" sheetId="4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3" i="1" l="1"/>
  <c r="O63" i="1" l="1"/>
  <c r="C63" i="1"/>
  <c r="D63" i="1"/>
  <c r="E63" i="1"/>
  <c r="F63" i="1"/>
  <c r="G63" i="1"/>
  <c r="H63" i="1"/>
  <c r="I63" i="1"/>
  <c r="J63" i="1"/>
  <c r="K63" i="1"/>
  <c r="L63" i="1"/>
  <c r="M63" i="1"/>
  <c r="N63" i="1"/>
  <c r="P60" i="1" l="1"/>
  <c r="P58" i="1"/>
  <c r="P59" i="1"/>
  <c r="P57" i="1"/>
  <c r="P56" i="1"/>
  <c r="P54" i="1"/>
  <c r="P55" i="1"/>
  <c r="P53" i="1"/>
  <c r="P52" i="1"/>
  <c r="P51" i="1"/>
  <c r="P50" i="1"/>
  <c r="B64" i="1"/>
  <c r="O62" i="1"/>
  <c r="P62" i="1" s="1"/>
  <c r="O61" i="1"/>
  <c r="P61" i="1" s="1"/>
  <c r="O60" i="1"/>
  <c r="O59" i="1"/>
  <c r="O58" i="1"/>
  <c r="O57" i="1"/>
  <c r="O56" i="1"/>
  <c r="O55" i="1"/>
  <c r="O54" i="1"/>
  <c r="O53" i="1"/>
  <c r="O52" i="1"/>
  <c r="O51" i="1"/>
  <c r="O50" i="1"/>
  <c r="B63" i="1"/>
  <c r="O49" i="1"/>
  <c r="P49" i="1"/>
  <c r="C64" i="1" l="1"/>
  <c r="D64" i="1" s="1"/>
  <c r="O48" i="1"/>
  <c r="O47" i="1"/>
  <c r="O46" i="1"/>
  <c r="O45" i="1"/>
  <c r="O44" i="1"/>
  <c r="O43" i="1"/>
  <c r="O42" i="1"/>
  <c r="O41" i="1"/>
  <c r="E64" i="1" l="1"/>
  <c r="F64" i="1" s="1"/>
  <c r="G64" i="1" s="1"/>
  <c r="H64" i="1" s="1"/>
  <c r="I64" i="1" s="1"/>
  <c r="J64" i="1" s="1"/>
  <c r="K64" i="1"/>
  <c r="L64" i="1" s="1"/>
  <c r="M64" i="1" s="1"/>
  <c r="N64" i="1" s="1"/>
  <c r="P42" i="1"/>
  <c r="P46" i="1"/>
  <c r="P45" i="1"/>
  <c r="P44" i="1"/>
  <c r="P43" i="1"/>
  <c r="P47" i="1"/>
  <c r="P48" i="1"/>
  <c r="O37" i="1" l="1"/>
  <c r="P37" i="1" s="1"/>
  <c r="O36" i="1"/>
  <c r="P36" i="1" s="1"/>
  <c r="O38" i="1"/>
  <c r="P38" i="1" s="1"/>
  <c r="O10" i="1" l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9" i="1"/>
  <c r="P39" i="1" s="1"/>
  <c r="O40" i="1"/>
  <c r="P40" i="1" s="1"/>
  <c r="P41" i="1"/>
  <c r="O9" i="1"/>
  <c r="P9" i="1" l="1"/>
</calcChain>
</file>

<file path=xl/sharedStrings.xml><?xml version="1.0" encoding="utf-8"?>
<sst xmlns="http://schemas.openxmlformats.org/spreadsheetml/2006/main" count="64" uniqueCount="64">
  <si>
    <t>Gráfico Burndown</t>
  </si>
  <si>
    <t>Itens da Sprint</t>
  </si>
  <si>
    <t>Dias</t>
  </si>
  <si>
    <t>Andamento</t>
  </si>
  <si>
    <t xml:space="preserve"> Itens de Product Backlog</t>
  </si>
  <si>
    <t>Horas</t>
  </si>
  <si>
    <t>Balanço</t>
  </si>
  <si>
    <t>Porcentagem completa</t>
  </si>
  <si>
    <t>Analise de plataformas de gerenciamento de eventos web</t>
  </si>
  <si>
    <t>Mapa mental</t>
  </si>
  <si>
    <t>Criação do repositório</t>
  </si>
  <si>
    <t>Criação do Kanban</t>
  </si>
  <si>
    <t>Criar uma pagina para cadastro e login do administrador</t>
  </si>
  <si>
    <t>Página de login</t>
  </si>
  <si>
    <t>Página de cadastro</t>
  </si>
  <si>
    <t>Criar uma pagina para a criação do evento</t>
  </si>
  <si>
    <t>Criar uma seção para cadastro de atividades</t>
  </si>
  <si>
    <t>Criar uma seção participantes cadastrados</t>
  </si>
  <si>
    <t>Instanciar o servidor e configurar(Node)</t>
  </si>
  <si>
    <t>Aplicação de CSS nas páginas</t>
  </si>
  <si>
    <t>Limitar número de participantes nas atividades</t>
  </si>
  <si>
    <t>Alterar arquivos .html para .handlebars</t>
  </si>
  <si>
    <t>Configurar o front-end pra funcionar junto com o Back-end</t>
  </si>
  <si>
    <t>Criar seção para listar atividades já cadastrada</t>
  </si>
  <si>
    <t>Criar cupons de desconto</t>
  </si>
  <si>
    <t>Instalar Bootstrape</t>
  </si>
  <si>
    <t>Criação de formulários para dados bancários</t>
  </si>
  <si>
    <t>Criar seção para listar atividades já cadastradas</t>
  </si>
  <si>
    <t>Criação da página do participante</t>
  </si>
  <si>
    <t>Aplicação do Bootstrap</t>
  </si>
  <si>
    <t>Retornar dados das atividades cadastradas para a modificação</t>
  </si>
  <si>
    <t>Criar página para cupom</t>
  </si>
  <si>
    <t>Validação de cadastro</t>
  </si>
  <si>
    <t>Emissão de certificados</t>
  </si>
  <si>
    <t>Criação Logotipo</t>
  </si>
  <si>
    <t>Concluir página de listar eventos</t>
  </si>
  <si>
    <t>Criar uma seção de participantes cadastrados</t>
  </si>
  <si>
    <t>Condições de inscrição nas atividades.</t>
  </si>
  <si>
    <t>Validar formulários</t>
  </si>
  <si>
    <t>Condições de inscrição nas atividades</t>
  </si>
  <si>
    <t>Aplicar Bootstrap nas páginas que estão faltando</t>
  </si>
  <si>
    <t>Criar nova página de login/index.</t>
  </si>
  <si>
    <t xml:space="preserve"> Modificações em registrar atividade (prazo de inscrição, carga horário)</t>
  </si>
  <si>
    <t>Validação do preenchimento de todos os campos no formulário de atividade.</t>
  </si>
  <si>
    <t xml:space="preserve">Adicionar campo de quantidade de salas disponíveis no formulário de criação de eventos. </t>
  </si>
  <si>
    <t xml:space="preserve"> Validação do prazo de inscrição que deve ser antes do dia da atividade. </t>
  </si>
  <si>
    <t>Validação do horário de termino da atividade, que deve ser depois do horário de início.</t>
  </si>
  <si>
    <t>Validação do formulário de adição de atividade (choque de horário).</t>
  </si>
  <si>
    <t xml:space="preserve">Validação do login e início de session. </t>
  </si>
  <si>
    <t xml:space="preserve"> Validação no formulário do participante </t>
  </si>
  <si>
    <t>Colocar a opção de ver mais no gerenciamento de atividade</t>
  </si>
  <si>
    <t>Adicionar a formação no formulário do participante</t>
  </si>
  <si>
    <t>Validação do formulário de cupons</t>
  </si>
  <si>
    <t>Usando a plataforma Heroku</t>
  </si>
  <si>
    <t>Criar e valida o formulário de ministrante</t>
  </si>
  <si>
    <t>Criar o login do participante</t>
  </si>
  <si>
    <t>Listar atividades disponíveis para inscrição</t>
  </si>
  <si>
    <t xml:space="preserve">Listar eventos disponíveis para participação. </t>
  </si>
  <si>
    <t>Criação da Página inicial.</t>
  </si>
  <si>
    <t>Banco relacional.</t>
  </si>
  <si>
    <t>Validação do Login de Administrador.</t>
  </si>
  <si>
    <t>Retornar dados nos devidos campos se caso der alguma mensagem de erro.</t>
  </si>
  <si>
    <t>Restante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</si>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</sst>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b/>
      <sz val="10"/>
      <color theme="4" tint="-0.249977111117893"/>
      <name val="Malgun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9E1F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dashed">
        <color theme="4" tint="-0.499984740745262"/>
      </bottom>
      <diagonal/>
    </border>
    <border>
      <left/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/>
      <diagonal/>
    </border>
    <border>
      <left/>
      <right style="dashed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/>
      <bottom style="dashed">
        <color theme="4" tint="-0.499984740745262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6" fillId="0" borderId="3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wrapText="1"/>
    </xf>
    <xf numFmtId="0" fontId="0" fillId="10" borderId="0" xfId="0" applyFill="1" applyBorder="1"/>
    <xf numFmtId="0" fontId="0" fillId="10" borderId="10" xfId="0" applyFill="1" applyBorder="1"/>
    <xf numFmtId="0" fontId="1" fillId="10" borderId="5" xfId="0" applyFont="1" applyFill="1" applyBorder="1"/>
    <xf numFmtId="0" fontId="6" fillId="10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vertical="center" wrapText="1"/>
    </xf>
    <xf numFmtId="1" fontId="4" fillId="7" borderId="2" xfId="0" applyNumberFormat="1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4" fontId="5" fillId="10" borderId="0" xfId="0" applyNumberFormat="1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10" fontId="1" fillId="0" borderId="12" xfId="0" applyNumberFormat="1" applyFont="1" applyBorder="1" applyAlignment="1">
      <alignment wrapText="1"/>
    </xf>
    <xf numFmtId="10" fontId="1" fillId="0" borderId="13" xfId="0" applyNumberFormat="1" applyFont="1" applyBorder="1" applyAlignment="1">
      <alignment wrapText="1"/>
    </xf>
    <xf numFmtId="10" fontId="1" fillId="0" borderId="5" xfId="0" applyNumberFormat="1" applyFont="1" applyBorder="1" applyAlignment="1">
      <alignment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1" fontId="4" fillId="9" borderId="18" xfId="0" applyNumberFormat="1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1" fontId="1" fillId="0" borderId="19" xfId="0" applyNumberFormat="1" applyFont="1" applyBorder="1" applyAlignment="1">
      <alignment horizontal="center" vertical="center"/>
    </xf>
    <xf numFmtId="1" fontId="1" fillId="3" borderId="19" xfId="0" applyNumberFormat="1" applyFont="1" applyFill="1" applyBorder="1" applyAlignment="1">
      <alignment horizontal="center" vertical="center"/>
    </xf>
    <xf numFmtId="1" fontId="1" fillId="4" borderId="19" xfId="0" applyNumberFormat="1" applyFont="1" applyFill="1" applyBorder="1" applyAlignment="1">
      <alignment horizontal="center" vertical="center"/>
    </xf>
    <xf numFmtId="1" fontId="1" fillId="11" borderId="19" xfId="0" applyNumberFormat="1" applyFont="1" applyFill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 wrapText="1"/>
    </xf>
    <xf numFmtId="0" fontId="0" fillId="10" borderId="0" xfId="0" applyFill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14" fontId="5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left" vertical="center"/>
    </xf>
    <xf numFmtId="0" fontId="5" fillId="10" borderId="9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Gráfico Burndown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Iteration'!$A$63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Iteration'!$B$8:$N$8</c:f>
              <c:strCache>
                <c:ptCount val="13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'Current Iteration'!$B$63:$N$63</c:f>
              <c:numCache>
                <c:formatCode>General</c:formatCode>
                <c:ptCount val="13"/>
                <c:pt idx="0" formatCode="0">
                  <c:v>224</c:v>
                </c:pt>
                <c:pt idx="1">
                  <c:v>214</c:v>
                </c:pt>
                <c:pt idx="2">
                  <c:v>199</c:v>
                </c:pt>
                <c:pt idx="3">
                  <c:v>186</c:v>
                </c:pt>
                <c:pt idx="4">
                  <c:v>152</c:v>
                </c:pt>
                <c:pt idx="5">
                  <c:v>140</c:v>
                </c:pt>
                <c:pt idx="6">
                  <c:v>126</c:v>
                </c:pt>
                <c:pt idx="7">
                  <c:v>109</c:v>
                </c:pt>
                <c:pt idx="8">
                  <c:v>79</c:v>
                </c:pt>
                <c:pt idx="9">
                  <c:v>58</c:v>
                </c:pt>
                <c:pt idx="10">
                  <c:v>44</c:v>
                </c:pt>
                <c:pt idx="11">
                  <c:v>34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Iteration'!$A$64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Iteration'!$B$8:$N$8</c:f>
              <c:strCache>
                <c:ptCount val="13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'Current Iteration'!$B$64:$N$64</c:f>
              <c:numCache>
                <c:formatCode>General</c:formatCode>
                <c:ptCount val="13"/>
                <c:pt idx="0" formatCode="0">
                  <c:v>224</c:v>
                </c:pt>
                <c:pt idx="1">
                  <c:v>205.33333333333334</c:v>
                </c:pt>
                <c:pt idx="2">
                  <c:v>186.66666666666669</c:v>
                </c:pt>
                <c:pt idx="3">
                  <c:v>168.00000000000003</c:v>
                </c:pt>
                <c:pt idx="4">
                  <c:v>149.33333333333337</c:v>
                </c:pt>
                <c:pt idx="5">
                  <c:v>130.66666666666671</c:v>
                </c:pt>
                <c:pt idx="6">
                  <c:v>112.00000000000004</c:v>
                </c:pt>
                <c:pt idx="7">
                  <c:v>93.333333333333371</c:v>
                </c:pt>
                <c:pt idx="8">
                  <c:v>74.6666666666667</c:v>
                </c:pt>
                <c:pt idx="9">
                  <c:v>56.000000000000028</c:v>
                </c:pt>
                <c:pt idx="10">
                  <c:v>37.333333333333357</c:v>
                </c:pt>
                <c:pt idx="11">
                  <c:v>18.666666666666689</c:v>
                </c:pt>
                <c:pt idx="12">
                  <c:v>2.1316282072803006E-14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noMultiLvlLbl val="0"/>
      </c:catAx>
      <c:valAx>
        <c:axId val="54173577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Gráfico Burndown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Condições de inscrição nas atividades.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'Current Iteration'!$B$7:$Y$7</c:f>
              <c:numCache>
                <c:formatCode>m/d/yyyy</c:formatCode>
                <c:ptCount val="24"/>
              </c:numCache>
            </c:numRef>
          </c:cat>
          <c:val>
            <c:numRef>
              <c:f>'Current Iteration'!$B$38:$Y$38</c:f>
              <c:numCache>
                <c:formatCode>0</c:formatCode>
                <c:ptCount val="24"/>
                <c:pt idx="0">
                  <c:v>3</c:v>
                </c:pt>
                <c:pt idx="8">
                  <c:v>3</c:v>
                </c:pt>
                <c:pt idx="13">
                  <c:v>0</c:v>
                </c:pt>
                <c:pt idx="14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Validar formulários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'Current Iteration'!$B$7:$Y$7</c:f>
              <c:numCache>
                <c:formatCode>m/d/yyyy</c:formatCode>
                <c:ptCount val="24"/>
              </c:numCache>
            </c:numRef>
          </c:cat>
          <c:val>
            <c:numRef>
              <c:f>'Current Iteration'!$B$39:$Y$39</c:f>
              <c:numCache>
                <c:formatCode>0</c:formatCode>
                <c:ptCount val="24"/>
                <c:pt idx="0">
                  <c:v>4</c:v>
                </c:pt>
                <c:pt idx="8">
                  <c:v>4</c:v>
                </c:pt>
                <c:pt idx="13">
                  <c:v>0</c:v>
                </c:pt>
                <c:pt idx="14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133350</xdr:rowOff>
    </xdr:from>
    <xdr:to>
      <xdr:col>15</xdr:col>
      <xdr:colOff>952500</xdr:colOff>
      <xdr:row>4</xdr:row>
      <xdr:rowOff>1181100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P64"/>
  <sheetViews>
    <sheetView tabSelected="1" workbookViewId="0">
      <pane xSplit="2" ySplit="8" topLeftCell="C62" activePane="bottomRight" state="frozen"/>
      <selection pane="bottomRight" activeCell="R64" sqref="R64"/>
      <selection pane="bottomLeft" activeCell="A7" sqref="A7"/>
      <selection pane="topRight" activeCell="C1" sqref="C1"/>
    </sheetView>
  </sheetViews>
  <sheetFormatPr defaultRowHeight="15"/>
  <cols>
    <col min="1" max="1" width="70.7109375" customWidth="1"/>
    <col min="2" max="2" width="15.7109375" customWidth="1"/>
    <col min="3" max="14" width="5.7109375" customWidth="1"/>
    <col min="16" max="16" width="18.140625" customWidth="1"/>
  </cols>
  <sheetData>
    <row r="1" spans="1:16" ht="21" customHeight="1">
      <c r="A1" s="34"/>
      <c r="B1" s="34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8"/>
    </row>
    <row r="2" spans="1:16" ht="20.100000000000001" customHeight="1">
      <c r="A2" s="34"/>
      <c r="B2" s="34"/>
      <c r="C2" s="37"/>
      <c r="D2" s="37"/>
      <c r="E2" s="37"/>
      <c r="F2" s="37"/>
      <c r="G2" s="9"/>
      <c r="H2" s="40"/>
      <c r="I2" s="40"/>
      <c r="J2" s="33"/>
      <c r="K2" s="33"/>
      <c r="L2" s="33"/>
      <c r="M2" s="33"/>
      <c r="N2" s="33"/>
      <c r="O2" s="7"/>
      <c r="P2" s="8"/>
    </row>
    <row r="3" spans="1:16" ht="20.100000000000001" customHeight="1">
      <c r="A3" s="10"/>
      <c r="B3" s="10"/>
      <c r="C3" s="37"/>
      <c r="D3" s="37"/>
      <c r="E3" s="37"/>
      <c r="F3" s="37"/>
      <c r="G3" s="9"/>
      <c r="H3" s="40"/>
      <c r="I3" s="40"/>
      <c r="J3" s="33"/>
      <c r="K3" s="33"/>
      <c r="L3" s="33"/>
      <c r="M3" s="33"/>
      <c r="N3" s="33"/>
      <c r="O3" s="7"/>
      <c r="P3" s="8"/>
    </row>
    <row r="4" spans="1:16" ht="20.100000000000001" customHeight="1">
      <c r="A4" s="10"/>
      <c r="B4" s="10"/>
      <c r="C4" s="37"/>
      <c r="D4" s="37"/>
      <c r="E4" s="37"/>
      <c r="F4" s="37"/>
      <c r="G4" s="9"/>
      <c r="H4" s="6"/>
      <c r="I4" s="6"/>
      <c r="J4" s="6"/>
      <c r="K4" s="6"/>
      <c r="L4" s="6"/>
      <c r="M4" s="6"/>
      <c r="N4" s="6"/>
      <c r="O4" s="7"/>
      <c r="P4" s="8"/>
    </row>
    <row r="5" spans="1:16" ht="97.5" customHeight="1">
      <c r="A5" s="10" t="s">
        <v>0</v>
      </c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8"/>
    </row>
    <row r="6" spans="1:16" ht="15" customHeight="1">
      <c r="A6" s="36" t="s">
        <v>1</v>
      </c>
      <c r="B6" s="36"/>
      <c r="C6" s="35" t="s">
        <v>2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8" t="s">
        <v>3</v>
      </c>
      <c r="P6" s="39"/>
    </row>
    <row r="7" spans="1:16" ht="15" customHeight="1">
      <c r="A7" s="12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5"/>
    </row>
    <row r="8" spans="1:16" ht="45.75" customHeight="1">
      <c r="A8" s="19" t="s">
        <v>4</v>
      </c>
      <c r="B8" s="20" t="s">
        <v>5</v>
      </c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19">
        <v>7</v>
      </c>
      <c r="J8" s="19">
        <v>8</v>
      </c>
      <c r="K8" s="21">
        <v>9</v>
      </c>
      <c r="L8" s="21">
        <v>10</v>
      </c>
      <c r="M8" s="21">
        <v>11</v>
      </c>
      <c r="N8" s="21">
        <v>12</v>
      </c>
      <c r="O8" s="22" t="s">
        <v>6</v>
      </c>
      <c r="P8" s="2" t="s">
        <v>7</v>
      </c>
    </row>
    <row r="9" spans="1:16" ht="30" customHeight="1">
      <c r="A9" s="27" t="s">
        <v>8</v>
      </c>
      <c r="B9" s="28">
        <v>4</v>
      </c>
      <c r="C9" s="29">
        <v>5</v>
      </c>
      <c r="D9" s="30"/>
      <c r="E9" s="29"/>
      <c r="F9" s="30"/>
      <c r="G9" s="29"/>
      <c r="H9" s="30"/>
      <c r="I9" s="29"/>
      <c r="J9" s="30"/>
      <c r="K9" s="31"/>
      <c r="L9" s="31"/>
      <c r="M9" s="31"/>
      <c r="N9" s="31"/>
      <c r="O9" s="32">
        <f>B9-SUM(C9:N9)</f>
        <v>-1</v>
      </c>
      <c r="P9" s="16">
        <f>IFERROR(1-(O9/B9),"")</f>
        <v>1.25</v>
      </c>
    </row>
    <row r="10" spans="1:16" ht="30" customHeight="1">
      <c r="A10" s="27" t="s">
        <v>9</v>
      </c>
      <c r="B10" s="28">
        <v>2</v>
      </c>
      <c r="C10" s="29">
        <v>1</v>
      </c>
      <c r="D10" s="30"/>
      <c r="E10" s="29"/>
      <c r="F10" s="30"/>
      <c r="G10" s="29"/>
      <c r="H10" s="30"/>
      <c r="I10" s="29"/>
      <c r="J10" s="30"/>
      <c r="K10" s="31"/>
      <c r="L10" s="31"/>
      <c r="M10" s="31"/>
      <c r="N10" s="31"/>
      <c r="O10" s="32">
        <f>B10-SUM(C10:N10)</f>
        <v>1</v>
      </c>
      <c r="P10" s="16">
        <f>IFERROR(1-(O10/B10),"")</f>
        <v>0.5</v>
      </c>
    </row>
    <row r="11" spans="1:16" ht="30" customHeight="1">
      <c r="A11" s="27" t="s">
        <v>10</v>
      </c>
      <c r="B11" s="28">
        <v>2</v>
      </c>
      <c r="C11" s="29">
        <v>2</v>
      </c>
      <c r="D11" s="30"/>
      <c r="E11" s="29"/>
      <c r="F11" s="30"/>
      <c r="G11" s="29"/>
      <c r="H11" s="30"/>
      <c r="I11" s="29"/>
      <c r="J11" s="30"/>
      <c r="K11" s="31"/>
      <c r="L11" s="31"/>
      <c r="M11" s="31"/>
      <c r="N11" s="31"/>
      <c r="O11" s="32">
        <f>B11-SUM(C11:N11)</f>
        <v>0</v>
      </c>
      <c r="P11" s="16">
        <f>IFERROR(1-(O11/B11),"")</f>
        <v>1</v>
      </c>
    </row>
    <row r="12" spans="1:16" ht="30" customHeight="1">
      <c r="A12" s="27" t="s">
        <v>11</v>
      </c>
      <c r="B12" s="28">
        <v>2</v>
      </c>
      <c r="C12" s="29">
        <v>2</v>
      </c>
      <c r="D12" s="30"/>
      <c r="E12" s="29"/>
      <c r="F12" s="30"/>
      <c r="G12" s="29"/>
      <c r="H12" s="30"/>
      <c r="I12" s="29"/>
      <c r="J12" s="30"/>
      <c r="K12" s="31"/>
      <c r="L12" s="31"/>
      <c r="M12" s="31"/>
      <c r="N12" s="31"/>
      <c r="O12" s="32">
        <f>B12-SUM(C12:N12)</f>
        <v>0</v>
      </c>
      <c r="P12" s="16">
        <f>IFERROR(1-(O12/B12),"")</f>
        <v>1</v>
      </c>
    </row>
    <row r="13" spans="1:16" ht="30" customHeight="1">
      <c r="A13" s="27" t="s">
        <v>12</v>
      </c>
      <c r="B13" s="28">
        <v>5</v>
      </c>
      <c r="C13" s="29"/>
      <c r="D13" s="30">
        <v>3</v>
      </c>
      <c r="E13" s="29">
        <v>2</v>
      </c>
      <c r="F13" s="30"/>
      <c r="G13" s="29"/>
      <c r="H13" s="30"/>
      <c r="I13" s="29"/>
      <c r="J13" s="30"/>
      <c r="K13" s="31"/>
      <c r="L13" s="31"/>
      <c r="M13" s="31"/>
      <c r="N13" s="31"/>
      <c r="O13" s="32">
        <f>B13-SUM(C13:N13)</f>
        <v>0</v>
      </c>
      <c r="P13" s="16">
        <f>IFERROR(1-(O13/B13),"")</f>
        <v>1</v>
      </c>
    </row>
    <row r="14" spans="1:16" ht="30" customHeight="1">
      <c r="A14" s="27" t="s">
        <v>13</v>
      </c>
      <c r="B14" s="28">
        <v>4</v>
      </c>
      <c r="C14" s="29"/>
      <c r="D14" s="30">
        <v>2</v>
      </c>
      <c r="E14" s="29">
        <v>2</v>
      </c>
      <c r="F14" s="30"/>
      <c r="G14" s="29"/>
      <c r="H14" s="30"/>
      <c r="I14" s="29"/>
      <c r="J14" s="30"/>
      <c r="K14" s="31"/>
      <c r="L14" s="31"/>
      <c r="M14" s="31"/>
      <c r="N14" s="31"/>
      <c r="O14" s="32">
        <f>B14-SUM(C14:N14)</f>
        <v>0</v>
      </c>
      <c r="P14" s="16">
        <f>IFERROR(1-(O14/B14),"")</f>
        <v>1</v>
      </c>
    </row>
    <row r="15" spans="1:16" ht="30" customHeight="1">
      <c r="A15" s="27" t="s">
        <v>14</v>
      </c>
      <c r="B15" s="28">
        <v>4</v>
      </c>
      <c r="C15" s="29"/>
      <c r="D15" s="30">
        <v>2</v>
      </c>
      <c r="E15" s="29">
        <v>2</v>
      </c>
      <c r="F15" s="30"/>
      <c r="G15" s="29"/>
      <c r="H15" s="30"/>
      <c r="I15" s="29"/>
      <c r="J15" s="30"/>
      <c r="K15" s="31"/>
      <c r="L15" s="31"/>
      <c r="M15" s="31"/>
      <c r="N15" s="31"/>
      <c r="O15" s="32">
        <f>B15-SUM(C15:N15)</f>
        <v>0</v>
      </c>
      <c r="P15" s="16">
        <f>IFERROR(1-(O15/B15),"")</f>
        <v>1</v>
      </c>
    </row>
    <row r="16" spans="1:16" ht="30" customHeight="1">
      <c r="A16" s="27" t="s">
        <v>15</v>
      </c>
      <c r="B16" s="28">
        <v>6</v>
      </c>
      <c r="C16" s="29"/>
      <c r="D16" s="30">
        <v>3</v>
      </c>
      <c r="E16" s="29">
        <v>3</v>
      </c>
      <c r="F16" s="30"/>
      <c r="G16" s="29"/>
      <c r="H16" s="30"/>
      <c r="I16" s="29"/>
      <c r="J16" s="30"/>
      <c r="K16" s="31"/>
      <c r="L16" s="31"/>
      <c r="M16" s="31"/>
      <c r="N16" s="31"/>
      <c r="O16" s="32">
        <f>B16-SUM(C16:N16)</f>
        <v>0</v>
      </c>
      <c r="P16" s="16">
        <f>IFERROR(1-(O16/B16),"")</f>
        <v>1</v>
      </c>
    </row>
    <row r="17" spans="1:16" ht="30" customHeight="1">
      <c r="A17" s="27" t="s">
        <v>16</v>
      </c>
      <c r="B17" s="28">
        <v>4</v>
      </c>
      <c r="C17" s="29"/>
      <c r="D17" s="30">
        <v>2</v>
      </c>
      <c r="E17" s="29">
        <v>2</v>
      </c>
      <c r="F17" s="30"/>
      <c r="G17" s="29"/>
      <c r="H17" s="30"/>
      <c r="I17" s="29"/>
      <c r="J17" s="30"/>
      <c r="K17" s="31"/>
      <c r="L17" s="31"/>
      <c r="M17" s="31"/>
      <c r="N17" s="31"/>
      <c r="O17" s="32">
        <f>B17-SUM(C17:N17)</f>
        <v>0</v>
      </c>
      <c r="P17" s="16">
        <f>IFERROR(1-(O17/B17),"")</f>
        <v>1</v>
      </c>
    </row>
    <row r="18" spans="1:16" ht="30" customHeight="1">
      <c r="A18" s="27" t="s">
        <v>17</v>
      </c>
      <c r="B18" s="28">
        <v>5</v>
      </c>
      <c r="C18" s="29"/>
      <c r="D18" s="30">
        <v>3</v>
      </c>
      <c r="E18" s="29">
        <v>2</v>
      </c>
      <c r="F18" s="30"/>
      <c r="G18" s="29"/>
      <c r="H18" s="30"/>
      <c r="I18" s="29"/>
      <c r="J18" s="30"/>
      <c r="K18" s="31"/>
      <c r="L18" s="31"/>
      <c r="M18" s="31"/>
      <c r="N18" s="31"/>
      <c r="O18" s="32">
        <f>B18-SUM(C18:N18)</f>
        <v>0</v>
      </c>
      <c r="P18" s="16">
        <f>IFERROR(1-(O18/B18),"")</f>
        <v>1</v>
      </c>
    </row>
    <row r="19" spans="1:16" ht="30" customHeight="1">
      <c r="A19" s="27" t="s">
        <v>18</v>
      </c>
      <c r="B19" s="28">
        <v>12</v>
      </c>
      <c r="C19" s="29"/>
      <c r="D19" s="30"/>
      <c r="E19" s="29"/>
      <c r="F19" s="30">
        <v>10</v>
      </c>
      <c r="G19" s="29"/>
      <c r="H19" s="30"/>
      <c r="I19" s="29"/>
      <c r="J19" s="30"/>
      <c r="K19" s="31"/>
      <c r="L19" s="31"/>
      <c r="M19" s="31"/>
      <c r="N19" s="31"/>
      <c r="O19" s="32">
        <f>B19-SUM(C19:N19)</f>
        <v>2</v>
      </c>
      <c r="P19" s="16">
        <f>IFERROR(1-(O19/B19),"")</f>
        <v>0.83333333333333337</v>
      </c>
    </row>
    <row r="20" spans="1:16" ht="30" customHeight="1">
      <c r="A20" s="27" t="s">
        <v>19</v>
      </c>
      <c r="B20" s="28">
        <v>12</v>
      </c>
      <c r="C20" s="29"/>
      <c r="D20" s="30"/>
      <c r="E20" s="29"/>
      <c r="F20" s="30">
        <v>9</v>
      </c>
      <c r="G20" s="29"/>
      <c r="H20" s="30"/>
      <c r="I20" s="29"/>
      <c r="J20" s="30"/>
      <c r="K20" s="31"/>
      <c r="L20" s="31"/>
      <c r="M20" s="31"/>
      <c r="N20" s="31"/>
      <c r="O20" s="32">
        <f>B20-SUM(C20:N20)</f>
        <v>3</v>
      </c>
      <c r="P20" s="16">
        <f>IFERROR(1-(O20/B20),"")</f>
        <v>0.75</v>
      </c>
    </row>
    <row r="21" spans="1:16" ht="30" customHeight="1">
      <c r="A21" s="27" t="s">
        <v>20</v>
      </c>
      <c r="B21" s="28">
        <v>1</v>
      </c>
      <c r="C21" s="29"/>
      <c r="D21" s="30"/>
      <c r="E21" s="29"/>
      <c r="F21" s="30">
        <v>2</v>
      </c>
      <c r="G21" s="29"/>
      <c r="H21" s="30"/>
      <c r="I21" s="29"/>
      <c r="J21" s="30"/>
      <c r="K21" s="31"/>
      <c r="L21" s="31"/>
      <c r="M21" s="31"/>
      <c r="N21" s="31"/>
      <c r="O21" s="32">
        <f>B21-SUM(C21:N21)</f>
        <v>-1</v>
      </c>
      <c r="P21" s="16">
        <f>IFERROR(1-(O21/B21),"")</f>
        <v>2</v>
      </c>
    </row>
    <row r="22" spans="1:16" ht="30" customHeight="1">
      <c r="A22" s="27" t="s">
        <v>21</v>
      </c>
      <c r="B22" s="28">
        <v>5</v>
      </c>
      <c r="C22" s="29"/>
      <c r="D22" s="30"/>
      <c r="E22" s="29"/>
      <c r="F22" s="30">
        <v>3</v>
      </c>
      <c r="G22" s="29"/>
      <c r="H22" s="30"/>
      <c r="I22" s="29"/>
      <c r="J22" s="30"/>
      <c r="K22" s="31"/>
      <c r="L22" s="31"/>
      <c r="M22" s="31"/>
      <c r="N22" s="31"/>
      <c r="O22" s="32">
        <f>B22-SUM(C22:N22)</f>
        <v>2</v>
      </c>
      <c r="P22" s="16">
        <f>IFERROR(1-(O22/B22),"")</f>
        <v>0.6</v>
      </c>
    </row>
    <row r="23" spans="1:16" ht="30" customHeight="1">
      <c r="A23" s="27" t="s">
        <v>22</v>
      </c>
      <c r="B23" s="28">
        <v>8</v>
      </c>
      <c r="C23" s="29"/>
      <c r="D23" s="30"/>
      <c r="E23" s="29"/>
      <c r="F23" s="30">
        <v>10</v>
      </c>
      <c r="G23" s="29"/>
      <c r="H23" s="30"/>
      <c r="I23" s="29"/>
      <c r="J23" s="30"/>
      <c r="K23" s="31"/>
      <c r="L23" s="31"/>
      <c r="M23" s="31"/>
      <c r="N23" s="31"/>
      <c r="O23" s="32">
        <f>B23-SUM(C23:N23)</f>
        <v>-2</v>
      </c>
      <c r="P23" s="16">
        <f>IFERROR(1-(O23/B23),"")</f>
        <v>1.25</v>
      </c>
    </row>
    <row r="24" spans="1:16" ht="30" customHeight="1">
      <c r="A24" s="27" t="s">
        <v>23</v>
      </c>
      <c r="B24" s="28">
        <v>3</v>
      </c>
      <c r="C24" s="29"/>
      <c r="D24" s="30"/>
      <c r="E24" s="29"/>
      <c r="F24" s="30"/>
      <c r="G24" s="29">
        <v>2</v>
      </c>
      <c r="H24" s="30"/>
      <c r="I24" s="29"/>
      <c r="J24" s="30"/>
      <c r="K24" s="31"/>
      <c r="L24" s="31"/>
      <c r="M24" s="31"/>
      <c r="N24" s="31"/>
      <c r="O24" s="32">
        <f>B24-SUM(C24:N24)</f>
        <v>1</v>
      </c>
      <c r="P24" s="16">
        <f>IFERROR(1-(O24/B24),"")</f>
        <v>0.66666666666666674</v>
      </c>
    </row>
    <row r="25" spans="1:16" ht="30" customHeight="1">
      <c r="A25" s="27" t="s">
        <v>24</v>
      </c>
      <c r="B25" s="28">
        <v>3</v>
      </c>
      <c r="C25" s="29"/>
      <c r="D25" s="30"/>
      <c r="E25" s="29"/>
      <c r="F25" s="30"/>
      <c r="G25" s="29">
        <v>4</v>
      </c>
      <c r="H25" s="30"/>
      <c r="I25" s="29"/>
      <c r="J25" s="30"/>
      <c r="K25" s="31"/>
      <c r="L25" s="31"/>
      <c r="M25" s="31"/>
      <c r="N25" s="31"/>
      <c r="O25" s="32">
        <f>B25-SUM(C25:N25)</f>
        <v>-1</v>
      </c>
      <c r="P25" s="16">
        <f>IFERROR(1-(O25/B25),"")</f>
        <v>1.3333333333333333</v>
      </c>
    </row>
    <row r="26" spans="1:16" ht="30" customHeight="1">
      <c r="A26" s="27" t="s">
        <v>25</v>
      </c>
      <c r="B26" s="28">
        <v>5</v>
      </c>
      <c r="C26" s="29"/>
      <c r="D26" s="30"/>
      <c r="E26" s="29"/>
      <c r="F26" s="30"/>
      <c r="G26" s="29">
        <v>6</v>
      </c>
      <c r="H26" s="30"/>
      <c r="I26" s="29"/>
      <c r="J26" s="30"/>
      <c r="K26" s="31"/>
      <c r="L26" s="31"/>
      <c r="M26" s="31"/>
      <c r="N26" s="31"/>
      <c r="O26" s="32">
        <f>B26-SUM(C26:N26)</f>
        <v>-1</v>
      </c>
      <c r="P26" s="16">
        <f>IFERROR(1-(O26/B26),"")</f>
        <v>1.2</v>
      </c>
    </row>
    <row r="27" spans="1:16" ht="30" customHeight="1">
      <c r="A27" s="27" t="s">
        <v>26</v>
      </c>
      <c r="B27" s="28">
        <v>3</v>
      </c>
      <c r="C27" s="29"/>
      <c r="D27" s="30"/>
      <c r="E27" s="29"/>
      <c r="F27" s="30"/>
      <c r="G27" s="29"/>
      <c r="H27" s="30">
        <v>3</v>
      </c>
      <c r="I27" s="29"/>
      <c r="J27" s="30"/>
      <c r="K27" s="31"/>
      <c r="L27" s="31"/>
      <c r="M27" s="31"/>
      <c r="N27" s="31"/>
      <c r="O27" s="32">
        <f>B27-SUM(C27:N27)</f>
        <v>0</v>
      </c>
      <c r="P27" s="16">
        <f>IFERROR(1-(O27/B27),"")</f>
        <v>1</v>
      </c>
    </row>
    <row r="28" spans="1:16" ht="30" customHeight="1">
      <c r="A28" s="27" t="s">
        <v>27</v>
      </c>
      <c r="B28" s="28">
        <v>5</v>
      </c>
      <c r="C28" s="29"/>
      <c r="D28" s="30"/>
      <c r="E28" s="29"/>
      <c r="F28" s="30"/>
      <c r="G28" s="29"/>
      <c r="H28" s="30">
        <v>4</v>
      </c>
      <c r="I28" s="29"/>
      <c r="J28" s="30"/>
      <c r="K28" s="31"/>
      <c r="L28" s="31"/>
      <c r="M28" s="31"/>
      <c r="N28" s="31"/>
      <c r="O28" s="32">
        <f>B28-SUM(C28:N28)</f>
        <v>1</v>
      </c>
      <c r="P28" s="16">
        <f>IFERROR(1-(O28/B28),"")</f>
        <v>0.8</v>
      </c>
    </row>
    <row r="29" spans="1:16" ht="30" customHeight="1">
      <c r="A29" s="27" t="s">
        <v>28</v>
      </c>
      <c r="B29" s="28">
        <v>4</v>
      </c>
      <c r="C29" s="29"/>
      <c r="D29" s="30"/>
      <c r="E29" s="29"/>
      <c r="F29" s="30"/>
      <c r="G29" s="29"/>
      <c r="H29" s="30">
        <v>4</v>
      </c>
      <c r="I29" s="29"/>
      <c r="J29" s="30"/>
      <c r="K29" s="31"/>
      <c r="L29" s="31"/>
      <c r="M29" s="31"/>
      <c r="N29" s="31"/>
      <c r="O29" s="32">
        <f>B29-SUM(C29:N29)</f>
        <v>0</v>
      </c>
      <c r="P29" s="16">
        <f>IFERROR(1-(O29/B29),"")</f>
        <v>1</v>
      </c>
    </row>
    <row r="30" spans="1:16" ht="30" customHeight="1">
      <c r="A30" s="27" t="s">
        <v>29</v>
      </c>
      <c r="B30" s="28">
        <v>3</v>
      </c>
      <c r="C30" s="29"/>
      <c r="D30" s="30"/>
      <c r="E30" s="29"/>
      <c r="F30" s="30"/>
      <c r="G30" s="29"/>
      <c r="H30" s="30">
        <v>3</v>
      </c>
      <c r="I30" s="29"/>
      <c r="J30" s="30"/>
      <c r="K30" s="31"/>
      <c r="L30" s="31"/>
      <c r="M30" s="31"/>
      <c r="N30" s="31"/>
      <c r="O30" s="32">
        <f>B30-SUM(C30:N30)</f>
        <v>0</v>
      </c>
      <c r="P30" s="16">
        <f>IFERROR(1-(O30/B30),"")</f>
        <v>1</v>
      </c>
    </row>
    <row r="31" spans="1:16" ht="30" customHeight="1">
      <c r="A31" s="27" t="s">
        <v>30</v>
      </c>
      <c r="B31" s="28">
        <v>6</v>
      </c>
      <c r="C31" s="29"/>
      <c r="D31" s="30"/>
      <c r="E31" s="29"/>
      <c r="F31" s="30"/>
      <c r="G31" s="29"/>
      <c r="H31" s="30"/>
      <c r="I31" s="29">
        <v>7</v>
      </c>
      <c r="J31" s="30"/>
      <c r="K31" s="31"/>
      <c r="L31" s="31"/>
      <c r="M31" s="31"/>
      <c r="N31" s="31"/>
      <c r="O31" s="32">
        <f>B31-SUM(C31:N31)</f>
        <v>-1</v>
      </c>
      <c r="P31" s="16">
        <f>IFERROR(1-(O31/B31),"")</f>
        <v>1.1666666666666667</v>
      </c>
    </row>
    <row r="32" spans="1:16" ht="30" customHeight="1">
      <c r="A32" s="27" t="s">
        <v>31</v>
      </c>
      <c r="B32" s="28">
        <v>2</v>
      </c>
      <c r="C32" s="29"/>
      <c r="D32" s="30"/>
      <c r="E32" s="29"/>
      <c r="F32" s="30"/>
      <c r="G32" s="29"/>
      <c r="H32" s="30"/>
      <c r="I32" s="29">
        <v>4</v>
      </c>
      <c r="J32" s="30"/>
      <c r="K32" s="31"/>
      <c r="L32" s="31"/>
      <c r="M32" s="31"/>
      <c r="N32" s="31"/>
      <c r="O32" s="32">
        <f>B32-SUM(C32:N32)</f>
        <v>-2</v>
      </c>
      <c r="P32" s="16">
        <f>IFERROR(1-(O32/B32),"")</f>
        <v>2</v>
      </c>
    </row>
    <row r="33" spans="1:16" ht="30" customHeight="1">
      <c r="A33" s="27" t="s">
        <v>32</v>
      </c>
      <c r="B33" s="28">
        <v>5</v>
      </c>
      <c r="C33" s="29"/>
      <c r="D33" s="30"/>
      <c r="E33" s="29"/>
      <c r="F33" s="30"/>
      <c r="G33" s="29"/>
      <c r="H33" s="30"/>
      <c r="I33" s="29">
        <v>6</v>
      </c>
      <c r="J33" s="30"/>
      <c r="K33" s="31"/>
      <c r="L33" s="31"/>
      <c r="M33" s="31"/>
      <c r="N33" s="31"/>
      <c r="O33" s="32">
        <f>B33-SUM(C33:N33)</f>
        <v>-1</v>
      </c>
      <c r="P33" s="16">
        <f>IFERROR(1-(O33/B33),"")</f>
        <v>1.2</v>
      </c>
    </row>
    <row r="34" spans="1:16" ht="30" customHeight="1">
      <c r="A34" s="27" t="s">
        <v>33</v>
      </c>
      <c r="B34" s="28">
        <v>7</v>
      </c>
      <c r="C34" s="29"/>
      <c r="D34" s="30"/>
      <c r="E34" s="29"/>
      <c r="F34" s="30"/>
      <c r="G34" s="29"/>
      <c r="H34" s="30"/>
      <c r="I34" s="29"/>
      <c r="J34" s="28">
        <v>9</v>
      </c>
      <c r="K34" s="31"/>
      <c r="L34" s="31"/>
      <c r="M34" s="31"/>
      <c r="N34" s="31"/>
      <c r="O34" s="32">
        <f>B34-SUM(C34:N34)</f>
        <v>-2</v>
      </c>
      <c r="P34" s="16">
        <f>IFERROR(1-(O34/B34),"")</f>
        <v>1.2857142857142856</v>
      </c>
    </row>
    <row r="35" spans="1:16" ht="30" customHeight="1">
      <c r="A35" s="27" t="s">
        <v>34</v>
      </c>
      <c r="B35" s="28">
        <v>4</v>
      </c>
      <c r="C35" s="29"/>
      <c r="D35" s="30"/>
      <c r="E35" s="29"/>
      <c r="F35" s="30"/>
      <c r="G35" s="29"/>
      <c r="H35" s="30"/>
      <c r="I35" s="29"/>
      <c r="J35" s="28">
        <v>2</v>
      </c>
      <c r="K35" s="31"/>
      <c r="L35" s="31"/>
      <c r="M35" s="31"/>
      <c r="N35" s="31"/>
      <c r="O35" s="32">
        <f>B35-SUM(C35:N35)</f>
        <v>2</v>
      </c>
      <c r="P35" s="16">
        <f>IFERROR(1-(O35/B35),"")</f>
        <v>0.5</v>
      </c>
    </row>
    <row r="36" spans="1:16" ht="30" customHeight="1">
      <c r="A36" s="27" t="s">
        <v>35</v>
      </c>
      <c r="B36" s="28">
        <v>4</v>
      </c>
      <c r="C36" s="29"/>
      <c r="D36" s="30"/>
      <c r="E36" s="29"/>
      <c r="F36" s="30"/>
      <c r="G36" s="29"/>
      <c r="H36" s="30"/>
      <c r="I36" s="29"/>
      <c r="J36" s="28">
        <v>3</v>
      </c>
      <c r="K36" s="31"/>
      <c r="L36" s="31"/>
      <c r="M36" s="31"/>
      <c r="N36" s="31"/>
      <c r="O36" s="32">
        <f>B36-SUM(C36:N36)</f>
        <v>1</v>
      </c>
      <c r="P36" s="16">
        <f>IFERROR(1-(O36/B36),"")</f>
        <v>0.75</v>
      </c>
    </row>
    <row r="37" spans="1:16" ht="30" customHeight="1">
      <c r="A37" s="27" t="s">
        <v>36</v>
      </c>
      <c r="B37" s="28">
        <v>4</v>
      </c>
      <c r="C37" s="29"/>
      <c r="D37" s="30"/>
      <c r="E37" s="29"/>
      <c r="F37" s="30"/>
      <c r="G37" s="29"/>
      <c r="H37" s="30"/>
      <c r="I37" s="29"/>
      <c r="J37" s="28">
        <v>4</v>
      </c>
      <c r="K37" s="31"/>
      <c r="L37" s="31"/>
      <c r="M37" s="31"/>
      <c r="N37" s="31"/>
      <c r="O37" s="32">
        <f>B37-SUM(C37:N37)</f>
        <v>0</v>
      </c>
      <c r="P37" s="16">
        <f>IFERROR(1-(O37/B37),"")</f>
        <v>1</v>
      </c>
    </row>
    <row r="38" spans="1:16" ht="30" customHeight="1">
      <c r="A38" s="27" t="s">
        <v>37</v>
      </c>
      <c r="B38" s="28">
        <v>3</v>
      </c>
      <c r="C38" s="29"/>
      <c r="D38" s="30"/>
      <c r="E38" s="29"/>
      <c r="F38" s="30"/>
      <c r="G38" s="29"/>
      <c r="H38" s="30"/>
      <c r="I38" s="29"/>
      <c r="J38" s="28">
        <v>3</v>
      </c>
      <c r="K38" s="31"/>
      <c r="L38" s="31"/>
      <c r="M38" s="31"/>
      <c r="N38" s="31"/>
      <c r="O38" s="32">
        <f>B38-SUM(C38:N38)</f>
        <v>0</v>
      </c>
      <c r="P38" s="16">
        <f>IFERROR(1-(O38/B38),"")</f>
        <v>1</v>
      </c>
    </row>
    <row r="39" spans="1:16" ht="30" customHeight="1">
      <c r="A39" s="27" t="s">
        <v>38</v>
      </c>
      <c r="B39" s="28">
        <v>4</v>
      </c>
      <c r="C39" s="29"/>
      <c r="D39" s="30"/>
      <c r="E39" s="29"/>
      <c r="F39" s="30"/>
      <c r="G39" s="29"/>
      <c r="H39" s="30"/>
      <c r="I39" s="29"/>
      <c r="J39" s="28">
        <v>4</v>
      </c>
      <c r="K39" s="31"/>
      <c r="L39" s="31"/>
      <c r="M39" s="31"/>
      <c r="N39" s="31"/>
      <c r="O39" s="32">
        <f>B39-SUM(C39:N39)</f>
        <v>0</v>
      </c>
      <c r="P39" s="16">
        <f>IFERROR(1-(O39/B39),"")</f>
        <v>1</v>
      </c>
    </row>
    <row r="40" spans="1:16" ht="27.75" customHeight="1">
      <c r="A40" s="27" t="s">
        <v>39</v>
      </c>
      <c r="B40" s="28">
        <v>2</v>
      </c>
      <c r="C40" s="29"/>
      <c r="D40" s="30"/>
      <c r="E40" s="29"/>
      <c r="F40" s="30"/>
      <c r="G40" s="29"/>
      <c r="H40" s="30"/>
      <c r="I40" s="29"/>
      <c r="J40" s="28">
        <v>2</v>
      </c>
      <c r="K40" s="31"/>
      <c r="L40" s="31"/>
      <c r="M40" s="31"/>
      <c r="N40" s="31"/>
      <c r="O40" s="32">
        <f>B40-SUM(C40:N40)</f>
        <v>0</v>
      </c>
      <c r="P40" s="16">
        <f>IFERROR(1-(O40/B40),"")</f>
        <v>1</v>
      </c>
    </row>
    <row r="41" spans="1:16" ht="26.25" customHeight="1">
      <c r="A41" s="27" t="s">
        <v>40</v>
      </c>
      <c r="B41" s="28">
        <v>3</v>
      </c>
      <c r="C41" s="29"/>
      <c r="D41" s="30"/>
      <c r="E41" s="29"/>
      <c r="F41" s="30"/>
      <c r="G41" s="29"/>
      <c r="H41" s="30"/>
      <c r="I41" s="29"/>
      <c r="J41" s="28">
        <v>3</v>
      </c>
      <c r="K41" s="31"/>
      <c r="L41" s="31"/>
      <c r="M41" s="31"/>
      <c r="N41" s="31"/>
      <c r="O41" s="32">
        <f>B41-SUM(C41:N41)</f>
        <v>0</v>
      </c>
      <c r="P41" s="17">
        <f>IFERROR(1-(O41/B41),"")</f>
        <v>1</v>
      </c>
    </row>
    <row r="42" spans="1:16" ht="26.25" customHeight="1">
      <c r="A42" s="27" t="s">
        <v>41</v>
      </c>
      <c r="B42" s="28">
        <v>3</v>
      </c>
      <c r="C42" s="29"/>
      <c r="D42" s="30"/>
      <c r="E42" s="29"/>
      <c r="F42" s="30"/>
      <c r="G42" s="29"/>
      <c r="H42" s="30"/>
      <c r="I42" s="29"/>
      <c r="J42" s="28"/>
      <c r="K42" s="31">
        <v>3</v>
      </c>
      <c r="L42" s="31"/>
      <c r="M42" s="31"/>
      <c r="N42" s="31"/>
      <c r="O42" s="32">
        <f>B42-SUM(C42:N42)</f>
        <v>0</v>
      </c>
      <c r="P42" s="18">
        <f>IFERROR(1-(O42/B42),"")</f>
        <v>1</v>
      </c>
    </row>
    <row r="43" spans="1:16" ht="26.25" customHeight="1">
      <c r="A43" s="27" t="s">
        <v>42</v>
      </c>
      <c r="B43" s="28">
        <v>2</v>
      </c>
      <c r="C43" s="29"/>
      <c r="D43" s="30"/>
      <c r="E43" s="29"/>
      <c r="F43" s="30"/>
      <c r="G43" s="29"/>
      <c r="H43" s="30"/>
      <c r="I43" s="29"/>
      <c r="J43" s="28"/>
      <c r="K43" s="31">
        <v>2</v>
      </c>
      <c r="L43" s="31"/>
      <c r="M43" s="31"/>
      <c r="N43" s="31"/>
      <c r="O43" s="32">
        <f>B43-SUM(C43:N43)</f>
        <v>0</v>
      </c>
      <c r="P43" s="18">
        <f>IFERROR(1-(O43/B43),"")</f>
        <v>1</v>
      </c>
    </row>
    <row r="44" spans="1:16" ht="40.5" customHeight="1">
      <c r="A44" s="27" t="s">
        <v>43</v>
      </c>
      <c r="B44" s="28">
        <v>3</v>
      </c>
      <c r="C44" s="29"/>
      <c r="D44" s="30"/>
      <c r="E44" s="29"/>
      <c r="F44" s="30"/>
      <c r="G44" s="29"/>
      <c r="H44" s="30"/>
      <c r="I44" s="29"/>
      <c r="J44" s="28"/>
      <c r="K44" s="31">
        <v>3</v>
      </c>
      <c r="L44" s="31"/>
      <c r="M44" s="31"/>
      <c r="N44" s="31"/>
      <c r="O44" s="32">
        <f>B44-SUM(C44:N44)</f>
        <v>0</v>
      </c>
      <c r="P44" s="18">
        <f>IFERROR(1-(O44/B44),"")</f>
        <v>1</v>
      </c>
    </row>
    <row r="45" spans="1:16" ht="36" customHeight="1">
      <c r="A45" s="27" t="s">
        <v>44</v>
      </c>
      <c r="B45" s="28">
        <v>1</v>
      </c>
      <c r="C45" s="29"/>
      <c r="D45" s="30"/>
      <c r="E45" s="29"/>
      <c r="F45" s="30"/>
      <c r="G45" s="29"/>
      <c r="H45" s="30"/>
      <c r="I45" s="29"/>
      <c r="J45" s="28"/>
      <c r="K45" s="31">
        <v>1</v>
      </c>
      <c r="L45" s="31"/>
      <c r="M45" s="31"/>
      <c r="N45" s="31"/>
      <c r="O45" s="32">
        <f>B45-SUM(C45:N45)</f>
        <v>0</v>
      </c>
      <c r="P45" s="18">
        <f>IFERROR(1-(O45/B45),"")</f>
        <v>1</v>
      </c>
    </row>
    <row r="46" spans="1:16" ht="35.25" customHeight="1">
      <c r="A46" s="27" t="s">
        <v>45</v>
      </c>
      <c r="B46" s="28">
        <v>3</v>
      </c>
      <c r="C46" s="29"/>
      <c r="D46" s="30"/>
      <c r="E46" s="29"/>
      <c r="F46" s="30"/>
      <c r="G46" s="29"/>
      <c r="H46" s="30"/>
      <c r="I46" s="29"/>
      <c r="J46" s="28"/>
      <c r="K46" s="31">
        <v>4</v>
      </c>
      <c r="L46" s="31"/>
      <c r="M46" s="31"/>
      <c r="N46" s="31"/>
      <c r="O46" s="32">
        <f>B46-SUM(C46:N46)</f>
        <v>-1</v>
      </c>
      <c r="P46" s="18">
        <f>IFERROR(1-(O46/B46),"")</f>
        <v>1.3333333333333333</v>
      </c>
    </row>
    <row r="47" spans="1:16" ht="35.25" customHeight="1">
      <c r="A47" s="27" t="s">
        <v>46</v>
      </c>
      <c r="B47" s="28">
        <v>3</v>
      </c>
      <c r="C47" s="29"/>
      <c r="D47" s="30"/>
      <c r="E47" s="29"/>
      <c r="F47" s="30"/>
      <c r="G47" s="29"/>
      <c r="H47" s="30"/>
      <c r="I47" s="29"/>
      <c r="J47" s="28"/>
      <c r="K47" s="31">
        <v>3</v>
      </c>
      <c r="L47" s="31"/>
      <c r="M47" s="31"/>
      <c r="N47" s="31"/>
      <c r="O47" s="32">
        <f>B47-SUM(C47:N47)</f>
        <v>0</v>
      </c>
      <c r="P47" s="18">
        <f>IFERROR(1-(O47/B47),"")</f>
        <v>1</v>
      </c>
    </row>
    <row r="48" spans="1:16" ht="26.25" customHeight="1">
      <c r="A48" s="27" t="s">
        <v>47</v>
      </c>
      <c r="B48" s="28">
        <v>2</v>
      </c>
      <c r="C48" s="29"/>
      <c r="D48" s="30"/>
      <c r="E48" s="29"/>
      <c r="F48" s="30"/>
      <c r="G48" s="29"/>
      <c r="H48" s="30"/>
      <c r="I48" s="29"/>
      <c r="J48" s="28"/>
      <c r="K48" s="31">
        <v>3</v>
      </c>
      <c r="L48" s="31"/>
      <c r="M48" s="31"/>
      <c r="N48" s="31"/>
      <c r="O48" s="32">
        <f>B48-SUM(C48:N48)</f>
        <v>-1</v>
      </c>
      <c r="P48" s="18">
        <f>IFERROR(1-(O48/B48),"")</f>
        <v>1.5</v>
      </c>
    </row>
    <row r="49" spans="1:16" ht="26.25" customHeight="1">
      <c r="A49" s="27" t="s">
        <v>48</v>
      </c>
      <c r="B49" s="28">
        <v>1</v>
      </c>
      <c r="C49" s="29"/>
      <c r="D49" s="30"/>
      <c r="E49" s="29"/>
      <c r="F49" s="30"/>
      <c r="G49" s="29"/>
      <c r="H49" s="30"/>
      <c r="I49" s="29"/>
      <c r="J49" s="28"/>
      <c r="K49" s="31">
        <v>2</v>
      </c>
      <c r="L49" s="31"/>
      <c r="M49" s="31"/>
      <c r="N49" s="31"/>
      <c r="O49" s="32">
        <f>B49-SUM(C49:N49)</f>
        <v>-1</v>
      </c>
      <c r="P49" s="18">
        <f>IFERROR(1-(O49/B49),"")</f>
        <v>2</v>
      </c>
    </row>
    <row r="50" spans="1:16" ht="26.25" customHeight="1">
      <c r="A50" s="27" t="s">
        <v>49</v>
      </c>
      <c r="B50" s="28">
        <v>3</v>
      </c>
      <c r="C50" s="29"/>
      <c r="D50" s="30"/>
      <c r="E50" s="29"/>
      <c r="F50" s="30"/>
      <c r="G50" s="29"/>
      <c r="H50" s="30"/>
      <c r="I50" s="29"/>
      <c r="J50" s="28"/>
      <c r="K50" s="31"/>
      <c r="L50" s="31">
        <v>3</v>
      </c>
      <c r="M50" s="31"/>
      <c r="N50" s="31"/>
      <c r="O50" s="32">
        <f>B50-SUM(C50:N50)</f>
        <v>0</v>
      </c>
      <c r="P50" s="18">
        <f>IFERROR(1-(O50/B50),"")</f>
        <v>1</v>
      </c>
    </row>
    <row r="51" spans="1:16" ht="26.25" customHeight="1">
      <c r="A51" s="27" t="s">
        <v>50</v>
      </c>
      <c r="B51" s="28">
        <v>4</v>
      </c>
      <c r="C51" s="29"/>
      <c r="D51" s="30"/>
      <c r="E51" s="29"/>
      <c r="F51" s="30"/>
      <c r="G51" s="29"/>
      <c r="H51" s="30"/>
      <c r="I51" s="29"/>
      <c r="J51" s="28"/>
      <c r="K51" s="31"/>
      <c r="L51" s="31">
        <v>5</v>
      </c>
      <c r="M51" s="31"/>
      <c r="N51" s="31"/>
      <c r="O51" s="32">
        <f>B51-SUM(C51:N51)</f>
        <v>-1</v>
      </c>
      <c r="P51" s="18">
        <f>IFERROR(1-(O51/B51),"")</f>
        <v>1.25</v>
      </c>
    </row>
    <row r="52" spans="1:16" ht="26.25" customHeight="1">
      <c r="A52" s="27" t="s">
        <v>51</v>
      </c>
      <c r="B52" s="28">
        <v>1</v>
      </c>
      <c r="C52" s="29"/>
      <c r="D52" s="30"/>
      <c r="E52" s="29"/>
      <c r="F52" s="30"/>
      <c r="G52" s="29"/>
      <c r="H52" s="30"/>
      <c r="I52" s="29"/>
      <c r="J52" s="28"/>
      <c r="K52" s="31"/>
      <c r="L52" s="31">
        <v>1</v>
      </c>
      <c r="M52" s="31"/>
      <c r="N52" s="31"/>
      <c r="O52" s="32">
        <f>B52-SUM(C52:N52)</f>
        <v>0</v>
      </c>
      <c r="P52" s="18">
        <f>IFERROR(1-(O52/B52),"")</f>
        <v>1</v>
      </c>
    </row>
    <row r="53" spans="1:16" ht="26.25" customHeight="1">
      <c r="A53" s="27" t="s">
        <v>52</v>
      </c>
      <c r="B53" s="28">
        <v>4</v>
      </c>
      <c r="C53" s="29"/>
      <c r="D53" s="30"/>
      <c r="E53" s="29"/>
      <c r="F53" s="30"/>
      <c r="G53" s="29"/>
      <c r="H53" s="30"/>
      <c r="I53" s="29"/>
      <c r="J53" s="28"/>
      <c r="K53" s="31"/>
      <c r="L53" s="31">
        <v>4</v>
      </c>
      <c r="M53" s="31"/>
      <c r="N53" s="31"/>
      <c r="O53" s="32">
        <f>B53-SUM(C53:N53)</f>
        <v>0</v>
      </c>
      <c r="P53" s="18">
        <f>IFERROR(1-(O53/B53),"")</f>
        <v>1</v>
      </c>
    </row>
    <row r="54" spans="1:16" ht="26.25" customHeight="1">
      <c r="A54" s="27" t="s">
        <v>53</v>
      </c>
      <c r="B54" s="28">
        <v>4</v>
      </c>
      <c r="C54" s="29"/>
      <c r="D54" s="30"/>
      <c r="E54" s="29"/>
      <c r="F54" s="30"/>
      <c r="G54" s="29"/>
      <c r="H54" s="30"/>
      <c r="I54" s="29"/>
      <c r="J54" s="28"/>
      <c r="K54" s="31"/>
      <c r="L54" s="31">
        <v>1</v>
      </c>
      <c r="M54" s="31"/>
      <c r="N54" s="31"/>
      <c r="O54" s="32">
        <f>B54-SUM(C54:N54)</f>
        <v>3</v>
      </c>
      <c r="P54" s="18">
        <f>IFERROR(1-(O54/B54),"")</f>
        <v>0.25</v>
      </c>
    </row>
    <row r="55" spans="1:16" ht="26.25" customHeight="1">
      <c r="A55" s="27" t="s">
        <v>54</v>
      </c>
      <c r="B55" s="28">
        <v>2</v>
      </c>
      <c r="C55" s="29"/>
      <c r="D55" s="30"/>
      <c r="E55" s="29"/>
      <c r="F55" s="30"/>
      <c r="G55" s="29"/>
      <c r="H55" s="30"/>
      <c r="I55" s="29"/>
      <c r="J55" s="28"/>
      <c r="K55" s="31"/>
      <c r="L55" s="31"/>
      <c r="M55" s="31">
        <v>3</v>
      </c>
      <c r="N55" s="31"/>
      <c r="O55" s="32">
        <f>B55-SUM(C55:N55)</f>
        <v>-1</v>
      </c>
      <c r="P55" s="18">
        <f>IFERROR(1-(O55/B55),"")</f>
        <v>1.5</v>
      </c>
    </row>
    <row r="56" spans="1:16" ht="26.25" customHeight="1">
      <c r="A56" s="27" t="s">
        <v>55</v>
      </c>
      <c r="B56" s="28">
        <v>1</v>
      </c>
      <c r="C56" s="29"/>
      <c r="D56" s="30"/>
      <c r="E56" s="29"/>
      <c r="F56" s="30"/>
      <c r="G56" s="29"/>
      <c r="H56" s="30"/>
      <c r="I56" s="29"/>
      <c r="J56" s="28"/>
      <c r="K56" s="31"/>
      <c r="L56" s="31"/>
      <c r="M56" s="31">
        <v>1</v>
      </c>
      <c r="N56" s="31"/>
      <c r="O56" s="32">
        <f>B56-SUM(C56:N56)</f>
        <v>0</v>
      </c>
      <c r="P56" s="18">
        <f>IFERROR(1-(O56/B56),"")</f>
        <v>1</v>
      </c>
    </row>
    <row r="57" spans="1:16" ht="26.25" customHeight="1">
      <c r="A57" s="27" t="s">
        <v>56</v>
      </c>
      <c r="B57" s="28">
        <v>3</v>
      </c>
      <c r="C57" s="29"/>
      <c r="D57" s="30"/>
      <c r="E57" s="29"/>
      <c r="F57" s="30"/>
      <c r="G57" s="29"/>
      <c r="H57" s="30"/>
      <c r="I57" s="29"/>
      <c r="J57" s="28"/>
      <c r="K57" s="31"/>
      <c r="L57" s="31"/>
      <c r="M57" s="31">
        <v>3</v>
      </c>
      <c r="N57" s="31"/>
      <c r="O57" s="32">
        <f>B57-SUM(C57:N57)</f>
        <v>0</v>
      </c>
      <c r="P57" s="18">
        <f>IFERROR(1-(O57/B57),"")</f>
        <v>1</v>
      </c>
    </row>
    <row r="58" spans="1:16" ht="26.25" customHeight="1">
      <c r="A58" s="27" t="s">
        <v>57</v>
      </c>
      <c r="B58" s="28">
        <v>3</v>
      </c>
      <c r="C58" s="29"/>
      <c r="D58" s="30"/>
      <c r="E58" s="29"/>
      <c r="F58" s="30"/>
      <c r="G58" s="29"/>
      <c r="H58" s="30"/>
      <c r="I58" s="29"/>
      <c r="J58" s="28"/>
      <c r="K58" s="31"/>
      <c r="L58" s="31"/>
      <c r="M58" s="31">
        <v>3</v>
      </c>
      <c r="N58" s="31"/>
      <c r="O58" s="32">
        <f>B58-SUM(C58:N58)</f>
        <v>0</v>
      </c>
      <c r="P58" s="18">
        <f>IFERROR(1-(O58/B58),"")</f>
        <v>1</v>
      </c>
    </row>
    <row r="59" spans="1:16" ht="26.25" customHeight="1">
      <c r="A59" s="27" t="s">
        <v>58</v>
      </c>
      <c r="B59" s="28">
        <v>3</v>
      </c>
      <c r="C59" s="29"/>
      <c r="D59" s="30"/>
      <c r="E59" s="29"/>
      <c r="F59" s="30"/>
      <c r="G59" s="29"/>
      <c r="H59" s="30"/>
      <c r="I59" s="29"/>
      <c r="J59" s="28"/>
      <c r="K59" s="31"/>
      <c r="L59" s="31"/>
      <c r="M59" s="31"/>
      <c r="N59" s="31">
        <v>2</v>
      </c>
      <c r="O59" s="32">
        <f>B59-SUM(C59:N59)</f>
        <v>1</v>
      </c>
      <c r="P59" s="18">
        <f>IFERROR(1-(O59/B59),"")</f>
        <v>0.66666666666666674</v>
      </c>
    </row>
    <row r="60" spans="1:16" ht="26.25" customHeight="1">
      <c r="A60" s="27" t="s">
        <v>59</v>
      </c>
      <c r="B60" s="28">
        <v>12</v>
      </c>
      <c r="C60" s="29"/>
      <c r="D60" s="30"/>
      <c r="E60" s="29"/>
      <c r="F60" s="30"/>
      <c r="G60" s="29"/>
      <c r="H60" s="30"/>
      <c r="I60" s="29"/>
      <c r="J60" s="28"/>
      <c r="K60" s="31"/>
      <c r="L60" s="31"/>
      <c r="M60" s="31"/>
      <c r="N60" s="31">
        <v>15</v>
      </c>
      <c r="O60" s="32">
        <f>B60-SUM(C60:N60)</f>
        <v>-3</v>
      </c>
      <c r="P60" s="18">
        <f>IFERROR(1-(O60/B60),"")</f>
        <v>1.25</v>
      </c>
    </row>
    <row r="61" spans="1:16" ht="26.25" customHeight="1">
      <c r="A61" s="27" t="s">
        <v>60</v>
      </c>
      <c r="B61" s="28">
        <v>15</v>
      </c>
      <c r="C61" s="29"/>
      <c r="D61" s="30"/>
      <c r="E61" s="29"/>
      <c r="F61" s="30"/>
      <c r="G61" s="29"/>
      <c r="H61" s="30"/>
      <c r="I61" s="29"/>
      <c r="J61" s="28"/>
      <c r="K61" s="31"/>
      <c r="L61" s="31"/>
      <c r="M61" s="31"/>
      <c r="N61" s="31">
        <v>30</v>
      </c>
      <c r="O61" s="32">
        <f>B61-SUM(C61:N61)</f>
        <v>-15</v>
      </c>
      <c r="P61" s="18">
        <f>IFERROR(1-(O61/B61),"")</f>
        <v>2</v>
      </c>
    </row>
    <row r="62" spans="1:16" ht="33" customHeight="1">
      <c r="A62" s="27" t="s">
        <v>61</v>
      </c>
      <c r="B62" s="28">
        <v>5</v>
      </c>
      <c r="C62" s="29"/>
      <c r="D62" s="30"/>
      <c r="E62" s="29"/>
      <c r="F62" s="30"/>
      <c r="G62" s="29"/>
      <c r="H62" s="30"/>
      <c r="I62" s="29"/>
      <c r="J62" s="28"/>
      <c r="K62" s="31"/>
      <c r="L62" s="31"/>
      <c r="M62" s="31"/>
      <c r="N62" s="31">
        <v>5</v>
      </c>
      <c r="O62" s="32">
        <f>B62-SUM(C62:N62)</f>
        <v>0</v>
      </c>
      <c r="P62" s="18">
        <f>IFERROR(1-(O62/B62),"")</f>
        <v>1</v>
      </c>
    </row>
    <row r="63" spans="1:16" ht="16.5">
      <c r="A63" s="23" t="s">
        <v>62</v>
      </c>
      <c r="B63" s="24">
        <f>SUM(B9:B62)</f>
        <v>224</v>
      </c>
      <c r="C63" s="25">
        <f>ABS(IFERROR(IF(B63-SUM(C9:C62)=B63,NA(),B63-SUM(C9:C62)),NA()))</f>
        <v>214</v>
      </c>
      <c r="D63" s="25">
        <f>ABS(IFERROR(IF(C63-SUM(D9:D62)=C63,NA(),C63-SUM(D9:D62)),NA()))</f>
        <v>199</v>
      </c>
      <c r="E63" s="25">
        <f>ABS(IFERROR(IF(D63-SUM(E9:E62)=D63,NA(),D63-SUM(E9:E62)),NA()))</f>
        <v>186</v>
      </c>
      <c r="F63" s="25">
        <f>ABS(IFERROR(IF(E63-SUM(F9:F62)=E63,NA(),E63-SUM(F9:F62)),NA()))</f>
        <v>152</v>
      </c>
      <c r="G63" s="25">
        <f>ABS(IFERROR(IF(F63-SUM(G9:G62)=F63,NA(),F63-SUM(G9:G62)),NA()))</f>
        <v>140</v>
      </c>
      <c r="H63" s="25">
        <f>ABS(IFERROR(IF(G63-SUM(H9:H62)=G63,NA(),G63-SUM(H9:H62)),NA()))</f>
        <v>126</v>
      </c>
      <c r="I63" s="25">
        <f>ABS(IFERROR(IF(H63-SUM(I9:I62)=H63,NA(),H63-SUM(I9:I62)),NA()))</f>
        <v>109</v>
      </c>
      <c r="J63" s="25">
        <f>ABS(IFERROR(IF(I63-SUM(J9:J62)=I63,NA(),I63-SUM(J9:J62)),NA()))</f>
        <v>79</v>
      </c>
      <c r="K63" s="25">
        <f>ABS(IFERROR(IF(J63-SUM(K9:K62)=J63,NA(),J63-SUM(K9:K62)),NA()))</f>
        <v>58</v>
      </c>
      <c r="L63" s="25">
        <f>ABS(IFERROR(IF(K63-SUM(L9:L62)=K63,NA(),K63-SUM(L9:L62)),NA()))</f>
        <v>44</v>
      </c>
      <c r="M63" s="25">
        <f>ABS(IFERROR(IF(L63-SUM(M9:M62)=L63,NA(),L63-SUM(M9:M62)),NA()))</f>
        <v>34</v>
      </c>
      <c r="N63" s="25">
        <f>ABS(IFERROR(IF(M63-SUM(N9:N62)=M63,NA(),M63-SUM(N9:N62)),NA()))</f>
        <v>18</v>
      </c>
      <c r="O63" s="26">
        <f>ABS(SUM(O9:O62))</f>
        <v>18</v>
      </c>
      <c r="P63" s="18">
        <f>IFERROR(1-(O63/B63),"")</f>
        <v>0.9196428571428571</v>
      </c>
    </row>
    <row r="64" spans="1:16" ht="16.5">
      <c r="A64" s="1" t="s">
        <v>63</v>
      </c>
      <c r="B64" s="11">
        <f>SUM(B9:B62)</f>
        <v>224</v>
      </c>
      <c r="C64" s="3">
        <f>IFERROR((IF(B64-($B$63/$G$4) &lt; 0,"-", B64-($B$63/$G$4))),IFERROR(B64-($B$63/12),"-"))</f>
        <v>205.33333333333334</v>
      </c>
      <c r="D64" s="3">
        <f>IFERROR((IF(C64-($B$63/$G$4) &lt; 0,"-", C64-($B$63/$G$4))),IFERROR(C64-($B$63/12),"-"))</f>
        <v>186.66666666666669</v>
      </c>
      <c r="E64" s="3">
        <f>IFERROR((IF(D64-($B$63/$G$4) &lt; 0,"-", D64-($B$63/$G$4))),IFERROR(D64-($B$63/12),"-"))</f>
        <v>168.00000000000003</v>
      </c>
      <c r="F64" s="3">
        <f>IFERROR((IF(E64-($B$63/$G$4) &lt; 0,"-", E64-($B$63/$G$4))),IFERROR(E64-($B$63/12),"-"))</f>
        <v>149.33333333333337</v>
      </c>
      <c r="G64" s="3">
        <f>IFERROR((IF(F64-($B$63/$G$4) &lt; 0,"-", F64-($B$63/$G$4))),IFERROR(F64-($B$63/12),"-"))</f>
        <v>130.66666666666671</v>
      </c>
      <c r="H64" s="3">
        <f>IFERROR((IF(G64-($B$63/$G$4) &lt; 0,"-", G64-($B$63/$G$4))),IFERROR(G64-($B$63/12),"-"))</f>
        <v>112.00000000000004</v>
      </c>
      <c r="I64" s="3">
        <f>IFERROR((IF(H64-($B$63/$G$4) &lt; 0,"-", H64-($B$63/$G$4))),IFERROR(H64-($B$63/12),"-"))</f>
        <v>93.333333333333371</v>
      </c>
      <c r="J64" s="3">
        <f>IFERROR((IF(I64-($B$63/$G$4) &lt; 0,"-", I64-($B$63/$G$4))),IFERROR(I64-($B$63/12),"-"))</f>
        <v>74.6666666666667</v>
      </c>
      <c r="K64" s="3">
        <f>IFERROR((IF(J64-($B$63/$G$4) &lt; 0,"-", J64-($B$63/$G$4))),IFERROR(J64-($B$63/12),"-"))</f>
        <v>56.000000000000028</v>
      </c>
      <c r="L64" s="3">
        <f>IFERROR((IF(K64-($B$63/$G$4) &lt; 0,"-", K64-($B$63/$G$4))),IFERROR(K64-($B$63/12),"-"))</f>
        <v>37.333333333333357</v>
      </c>
      <c r="M64" s="3">
        <f>IFERROR((IF(L64-($B$63/$G$4) &lt; 0,"-", L64-($B$63/$G$4))),IFERROR(L64-($B$63/12),"-"))</f>
        <v>18.666666666666689</v>
      </c>
      <c r="N64" s="3">
        <f>IFERROR((IF(M64-($B$63/$G$4) &lt; 0,"-", M64-($B$63/$G$4))),IFERROR(M64-($B$63/12),"-"))</f>
        <v>2.1316282072803006E-14</v>
      </c>
      <c r="O64" s="4"/>
      <c r="P64" s="5"/>
    </row>
  </sheetData>
  <mergeCells count="9">
    <mergeCell ref="A1:B2"/>
    <mergeCell ref="C6:N6"/>
    <mergeCell ref="A6:B6"/>
    <mergeCell ref="C4:F4"/>
    <mergeCell ref="O6:P6"/>
    <mergeCell ref="H2:I2"/>
    <mergeCell ref="H3:I3"/>
    <mergeCell ref="C3:F3"/>
    <mergeCell ref="C2:F2"/>
  </mergeCells>
  <conditionalFormatting sqref="P9:P35 P39:P63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conditionalFormatting sqref="P38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{780DE1F9-97F2-49DB-A7A8-A734D910CBAA}</x14:id>
        </ext>
      </extLst>
    </cfRule>
  </conditionalFormatting>
  <conditionalFormatting sqref="P36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{A62C7667-8402-418C-B896-0BDDFF4FFACC}</x14:id>
        </ext>
      </extLst>
    </cfRule>
  </conditionalFormatting>
  <conditionalFormatting sqref="P37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{AB2B895B-0E4D-43FD-9088-2FAF1FD31F55}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P9:P35 P39:P63</xm:sqref>
        </x14:conditionalFormatting>
        <x14:conditionalFormatting xmlns:xm="http://schemas.microsoft.com/office/excel/2006/main">
          <x14:cfRule type="dataBar" id="{780DE1F9-97F2-49DB-A7A8-A734D910CBAA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P38</xm:sqref>
        </x14:conditionalFormatting>
        <x14:conditionalFormatting xmlns:xm="http://schemas.microsoft.com/office/excel/2006/main">
          <x14:cfRule type="dataBar" id="{A62C7667-8402-418C-B896-0BDDFF4FFACC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P36</xm:sqref>
        </x14:conditionalFormatting>
        <x14:conditionalFormatting xmlns:xm="http://schemas.microsoft.com/office/excel/2006/main">
          <x14:cfRule type="dataBar" id="{AB2B895B-0E4D-43FD-9088-2FAF1FD31F55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opLeftCell="A20" workbookViewId="0">
      <selection activeCell="T37" sqref="T3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cp:keywords/>
  <dc:description/>
  <cp:lastModifiedBy/>
  <cp:revision/>
  <dcterms:created xsi:type="dcterms:W3CDTF">2019-01-22T01:21:48Z</dcterms:created>
  <dcterms:modified xsi:type="dcterms:W3CDTF">2020-01-13T16:28:47Z</dcterms:modified>
  <cp:category/>
  <cp:contentStatus/>
</cp:coreProperties>
</file>