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rberus\Desktop\"/>
    </mc:Choice>
  </mc:AlternateContent>
  <xr:revisionPtr revIDLastSave="0" documentId="8_{E50A36A5-5EF2-4E3C-9ED3-EF1D98EB1D3F}" xr6:coauthVersionLast="45" xr6:coauthVersionMax="45" xr10:uidLastSave="{00000000-0000-0000-0000-000000000000}"/>
  <bookViews>
    <workbookView xWindow="0" yWindow="0" windowWidth="17970" windowHeight="6150" xr2:uid="{880ECEA2-B438-484A-9CBA-91374F2777E2}"/>
  </bookViews>
  <sheets>
    <sheet name="Atividades" sheetId="1" r:id="rId1"/>
    <sheet name="Burndown" sheetId="4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17" i="1"/>
  <c r="J9" i="1" l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8" i="1"/>
  <c r="K8" i="1" s="1"/>
  <c r="C16" i="1" l="1"/>
  <c r="D16" i="1" s="1"/>
  <c r="E16" i="1" s="1"/>
  <c r="F16" i="1" s="1"/>
  <c r="G16" i="1" s="1"/>
  <c r="H16" i="1" s="1"/>
  <c r="I16" i="1" s="1"/>
  <c r="C17" i="1"/>
  <c r="D17" i="1" s="1"/>
  <c r="E17" i="1" s="1"/>
  <c r="F17" i="1" s="1"/>
  <c r="G17" i="1" s="1"/>
  <c r="H17" i="1" s="1"/>
  <c r="I17" i="1" s="1"/>
  <c r="J16" i="1"/>
  <c r="K16" i="1" s="1"/>
</calcChain>
</file>

<file path=xl/sharedStrings.xml><?xml version="1.0" encoding="utf-8"?>
<sst xmlns="http://schemas.openxmlformats.org/spreadsheetml/2006/main" count="18" uniqueCount="18">
  <si>
    <t>Gráfico Burndown 8ª Sprint</t>
  </si>
  <si>
    <t>Itens da Sprint</t>
  </si>
  <si>
    <t>Dias</t>
  </si>
  <si>
    <t>Andamento</t>
  </si>
  <si>
    <t>Itens da Sprint Backlog</t>
  </si>
  <si>
    <t>Horas</t>
  </si>
  <si>
    <t>Balanço</t>
  </si>
  <si>
    <t>Porcentagem completa</t>
  </si>
  <si>
    <t>Emissão de certificados</t>
  </si>
  <si>
    <t>Criação Logotipo</t>
  </si>
  <si>
    <t>Concluir página de listar eventos</t>
  </si>
  <si>
    <t xml:space="preserve">Criar uma seção de participantes cadastrados._x000D_
_x000D_
</t>
  </si>
  <si>
    <t>Condições de inscrição nas atividades.</t>
  </si>
  <si>
    <t>Validar formulários</t>
  </si>
  <si>
    <t>Condições de inscrição nas atividades</t>
  </si>
  <si>
    <t>Aplicar Bootstrap nas páginas que estão faltando</t>
  </si>
  <si>
    <t>Restante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</si>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</sst>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b/>
      <sz val="10"/>
      <color theme="4" tint="-0.249977111117893"/>
      <name val="Malgun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DCE4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10" fontId="1" fillId="0" borderId="20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4" borderId="7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0" fontId="1" fillId="0" borderId="19" xfId="0" applyNumberFormat="1" applyFont="1" applyBorder="1" applyAlignment="1">
      <alignment wrapText="1"/>
    </xf>
    <xf numFmtId="0" fontId="4" fillId="0" borderId="25" xfId="0" applyFont="1" applyBorder="1" applyAlignment="1">
      <alignment horizontal="center" vertical="center" wrapText="1"/>
    </xf>
    <xf numFmtId="0" fontId="4" fillId="0" borderId="18" xfId="0" applyFont="1" applyBorder="1" applyAlignment="1">
      <alignment wrapText="1"/>
    </xf>
    <xf numFmtId="1" fontId="4" fillId="9" borderId="26" xfId="0" applyNumberFormat="1" applyFont="1" applyFill="1" applyBorder="1" applyAlignment="1">
      <alignment horizontal="center" vertical="center" wrapText="1"/>
    </xf>
    <xf numFmtId="0" fontId="0" fillId="10" borderId="0" xfId="0" applyFill="1" applyBorder="1"/>
    <xf numFmtId="0" fontId="0" fillId="10" borderId="24" xfId="0" applyFill="1" applyBorder="1"/>
    <xf numFmtId="0" fontId="1" fillId="10" borderId="16" xfId="0" applyFont="1" applyFill="1" applyBorder="1"/>
    <xf numFmtId="0" fontId="6" fillId="10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 applyAlignment="1">
      <alignment horizontal="center" vertical="center"/>
    </xf>
    <xf numFmtId="14" fontId="5" fillId="10" borderId="2" xfId="0" applyNumberFormat="1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left" vertical="center"/>
    </xf>
    <xf numFmtId="0" fontId="5" fillId="10" borderId="22" xfId="0" applyFont="1" applyFill="1" applyBorder="1" applyAlignment="1">
      <alignment horizontal="center"/>
    </xf>
    <xf numFmtId="0" fontId="5" fillId="10" borderId="17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1" fontId="4" fillId="7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Atividades!$A$5</c:f>
          <c:strCache>
            <c:ptCount val="1"/>
            <c:pt idx="0">
              <c:v>Gráfico Burndown 8ª Sprint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Atividades!$A$16</c:f>
              <c:strCache>
                <c:ptCount val="1"/>
                <c:pt idx="0">
                  <c:v>Restante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Atividades!$B$7:$I$7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Atividades!$B$16:$I$16</c:f>
              <c:numCache>
                <c:formatCode>General</c:formatCode>
                <c:ptCount val="8"/>
                <c:pt idx="0">
                  <c:v>30</c:v>
                </c:pt>
                <c:pt idx="1">
                  <c:v>23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Atividades!$A$17</c:f>
              <c:strCache>
                <c:ptCount val="1"/>
                <c:pt idx="0">
                  <c:v>Estimado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Atividades!$B$7:$I$7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Atividades!$B$17:$I$17</c:f>
              <c:numCache>
                <c:formatCode>General</c:formatCode>
                <c:ptCount val="8"/>
                <c:pt idx="0" formatCode="0">
                  <c:v>30</c:v>
                </c:pt>
                <c:pt idx="1">
                  <c:v>25.714285714285715</c:v>
                </c:pt>
                <c:pt idx="2">
                  <c:v>21.428571428571431</c:v>
                </c:pt>
                <c:pt idx="3">
                  <c:v>17.142857142857146</c:v>
                </c:pt>
                <c:pt idx="4">
                  <c:v>12.857142857142861</c:v>
                </c:pt>
                <c:pt idx="5">
                  <c:v>8.5714285714285765</c:v>
                </c:pt>
                <c:pt idx="6">
                  <c:v>4.2857142857142909</c:v>
                </c:pt>
                <c:pt idx="7">
                  <c:v>5.3290705182007514E-15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Atividades!$A$5</c:f>
          <c:strCache>
            <c:ptCount val="1"/>
            <c:pt idx="0">
              <c:v>Gráfico Burndown 8ª Sprint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Atividades!$A$16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Atividades!$B$7:$I$7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Atividades!$B$16:$I$16</c:f>
              <c:numCache>
                <c:formatCode>General</c:formatCode>
                <c:ptCount val="8"/>
                <c:pt idx="0">
                  <c:v>30</c:v>
                </c:pt>
                <c:pt idx="1">
                  <c:v>23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Atividades!$A$17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Atividades!$B$7:$I$7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Atividades!$B$17:$I$17</c:f>
              <c:numCache>
                <c:formatCode>General</c:formatCode>
                <c:ptCount val="8"/>
                <c:pt idx="0" formatCode="0">
                  <c:v>30</c:v>
                </c:pt>
                <c:pt idx="1">
                  <c:v>25.714285714285715</c:v>
                </c:pt>
                <c:pt idx="2">
                  <c:v>21.428571428571431</c:v>
                </c:pt>
                <c:pt idx="3">
                  <c:v>17.142857142857146</c:v>
                </c:pt>
                <c:pt idx="4">
                  <c:v>12.857142857142861</c:v>
                </c:pt>
                <c:pt idx="5">
                  <c:v>8.5714285714285765</c:v>
                </c:pt>
                <c:pt idx="6">
                  <c:v>4.2857142857142909</c:v>
                </c:pt>
                <c:pt idx="7">
                  <c:v>5.3290705182007514E-15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66675</xdr:rowOff>
    </xdr:from>
    <xdr:to>
      <xdr:col>10</xdr:col>
      <xdr:colOff>1047750</xdr:colOff>
      <xdr:row>4</xdr:row>
      <xdr:rowOff>1181100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K17"/>
  <sheetViews>
    <sheetView tabSelected="1" workbookViewId="0">
      <pane xSplit="2" ySplit="7" topLeftCell="C8" activePane="bottomRight" state="frozen"/>
      <selection pane="bottomRight" activeCell="P11" sqref="P11"/>
      <selection pane="bottomLeft" activeCell="A7" sqref="A7"/>
      <selection pane="topRight" activeCell="C1" sqref="C1"/>
    </sheetView>
  </sheetViews>
  <sheetFormatPr defaultRowHeight="15"/>
  <cols>
    <col min="1" max="1" width="70.7109375" customWidth="1"/>
    <col min="2" max="2" width="15.7109375" customWidth="1"/>
    <col min="3" max="9" width="5.7109375" customWidth="1"/>
    <col min="11" max="11" width="18.140625" customWidth="1"/>
  </cols>
  <sheetData>
    <row r="1" spans="1:11" ht="21" customHeight="1">
      <c r="A1" s="30"/>
      <c r="B1" s="30"/>
      <c r="C1" s="25"/>
      <c r="D1" s="25"/>
      <c r="E1" s="25"/>
      <c r="F1" s="25"/>
      <c r="G1" s="25"/>
      <c r="H1" s="25"/>
      <c r="I1" s="25"/>
      <c r="J1" s="26"/>
      <c r="K1" s="27"/>
    </row>
    <row r="2" spans="1:11" ht="20.100000000000001" customHeight="1">
      <c r="A2" s="30"/>
      <c r="B2" s="30"/>
      <c r="C2" s="33"/>
      <c r="D2" s="33"/>
      <c r="E2" s="33"/>
      <c r="F2" s="33"/>
      <c r="G2" s="28"/>
      <c r="H2" s="36"/>
      <c r="I2" s="36"/>
      <c r="J2" s="26"/>
      <c r="K2" s="27"/>
    </row>
    <row r="3" spans="1:11" ht="20.100000000000001" customHeight="1">
      <c r="A3" s="29"/>
      <c r="B3" s="29"/>
      <c r="C3" s="33"/>
      <c r="D3" s="33"/>
      <c r="E3" s="33"/>
      <c r="F3" s="33"/>
      <c r="G3" s="28"/>
      <c r="H3" s="36"/>
      <c r="I3" s="36"/>
      <c r="J3" s="26"/>
      <c r="K3" s="27"/>
    </row>
    <row r="4" spans="1:11" ht="20.100000000000001" customHeight="1">
      <c r="A4" s="29"/>
      <c r="B4" s="29"/>
      <c r="C4" s="33"/>
      <c r="D4" s="33"/>
      <c r="E4" s="33"/>
      <c r="F4" s="33"/>
      <c r="G4" s="28"/>
      <c r="H4" s="25"/>
      <c r="I4" s="25"/>
      <c r="J4" s="26"/>
      <c r="K4" s="27"/>
    </row>
    <row r="5" spans="1:11" ht="97.5" customHeight="1">
      <c r="A5" s="29" t="s">
        <v>0</v>
      </c>
      <c r="B5" s="29"/>
      <c r="C5" s="25"/>
      <c r="D5" s="25"/>
      <c r="E5" s="25"/>
      <c r="F5" s="25"/>
      <c r="G5" s="25"/>
      <c r="H5" s="25"/>
      <c r="I5" s="25"/>
      <c r="J5" s="26"/>
      <c r="K5" s="27"/>
    </row>
    <row r="6" spans="1:11" ht="15" customHeight="1">
      <c r="A6" s="32" t="s">
        <v>1</v>
      </c>
      <c r="B6" s="32"/>
      <c r="C6" s="31" t="s">
        <v>2</v>
      </c>
      <c r="D6" s="31"/>
      <c r="E6" s="31"/>
      <c r="F6" s="31"/>
      <c r="G6" s="31"/>
      <c r="H6" s="31"/>
      <c r="I6" s="31"/>
      <c r="J6" s="34" t="s">
        <v>3</v>
      </c>
      <c r="K6" s="35"/>
    </row>
    <row r="7" spans="1:11" ht="45.75" customHeight="1">
      <c r="A7" s="1" t="s">
        <v>4</v>
      </c>
      <c r="B7" s="2" t="s">
        <v>5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1" t="s">
        <v>6</v>
      </c>
      <c r="K7" s="7" t="s">
        <v>7</v>
      </c>
    </row>
    <row r="8" spans="1:11" ht="30" customHeight="1">
      <c r="A8" s="3" t="s">
        <v>8</v>
      </c>
      <c r="B8" s="13">
        <v>7</v>
      </c>
      <c r="C8" s="14">
        <v>2</v>
      </c>
      <c r="D8" s="15">
        <v>1</v>
      </c>
      <c r="E8" s="14">
        <v>2</v>
      </c>
      <c r="F8" s="15">
        <v>1</v>
      </c>
      <c r="G8" s="14"/>
      <c r="H8" s="15">
        <v>1</v>
      </c>
      <c r="I8" s="14">
        <v>1</v>
      </c>
      <c r="J8" s="19">
        <f>B8-SUM(C8:I8)</f>
        <v>-1</v>
      </c>
      <c r="K8" s="12">
        <f>IFERROR(1-(J8/B8),"")</f>
        <v>1.1428571428571428</v>
      </c>
    </row>
    <row r="9" spans="1:11" ht="30" customHeight="1">
      <c r="A9" s="4" t="s">
        <v>9</v>
      </c>
      <c r="B9" s="16">
        <v>4</v>
      </c>
      <c r="C9" s="17"/>
      <c r="D9" s="18"/>
      <c r="E9" s="17"/>
      <c r="F9" s="18"/>
      <c r="G9" s="17">
        <v>2</v>
      </c>
      <c r="H9" s="18">
        <v>2</v>
      </c>
      <c r="I9" s="17"/>
      <c r="J9" s="20">
        <f>B9-SUM(C9:I9)</f>
        <v>0</v>
      </c>
      <c r="K9" s="12">
        <f>IFERROR(1-(J9/B9),"")</f>
        <v>1</v>
      </c>
    </row>
    <row r="10" spans="1:11" ht="30" customHeight="1">
      <c r="A10" s="4" t="s">
        <v>10</v>
      </c>
      <c r="B10" s="16">
        <v>4</v>
      </c>
      <c r="C10" s="17">
        <v>1</v>
      </c>
      <c r="D10" s="18">
        <v>1</v>
      </c>
      <c r="E10" s="17"/>
      <c r="F10" s="18">
        <v>1</v>
      </c>
      <c r="G10" s="17"/>
      <c r="H10" s="18">
        <v>1</v>
      </c>
      <c r="I10" s="17"/>
      <c r="J10" s="20">
        <f>B10-SUM(C10:I10)</f>
        <v>0</v>
      </c>
      <c r="K10" s="12">
        <f>IFERROR(1-(J10/B10),"")</f>
        <v>1</v>
      </c>
    </row>
    <row r="11" spans="1:11" ht="30" customHeight="1">
      <c r="A11" s="4" t="s">
        <v>11</v>
      </c>
      <c r="B11" s="16">
        <v>4</v>
      </c>
      <c r="C11" s="17">
        <v>1</v>
      </c>
      <c r="D11" s="18">
        <v>1</v>
      </c>
      <c r="E11" s="17"/>
      <c r="F11" s="18">
        <v>1</v>
      </c>
      <c r="G11" s="17">
        <v>2</v>
      </c>
      <c r="H11" s="18"/>
      <c r="I11" s="17"/>
      <c r="J11" s="20">
        <f>B11-SUM(C11:I11)</f>
        <v>-1</v>
      </c>
      <c r="K11" s="12">
        <f>IFERROR(1-(J11/B11),"")</f>
        <v>1.25</v>
      </c>
    </row>
    <row r="12" spans="1:11" ht="30" customHeight="1">
      <c r="A12" s="4" t="s">
        <v>12</v>
      </c>
      <c r="B12" s="16">
        <v>3</v>
      </c>
      <c r="C12" s="17">
        <v>1</v>
      </c>
      <c r="D12" s="18">
        <v>1</v>
      </c>
      <c r="E12" s="17"/>
      <c r="F12" s="18"/>
      <c r="G12" s="17"/>
      <c r="H12" s="18"/>
      <c r="I12" s="17"/>
      <c r="J12" s="20">
        <f>B12-SUM(C12:I12)</f>
        <v>1</v>
      </c>
      <c r="K12" s="12">
        <f>IFERROR(1-(J12/B12),"")</f>
        <v>0.66666666666666674</v>
      </c>
    </row>
    <row r="13" spans="1:11" ht="30" customHeight="1">
      <c r="A13" s="4" t="s">
        <v>13</v>
      </c>
      <c r="B13" s="16">
        <v>4</v>
      </c>
      <c r="C13" s="17"/>
      <c r="D13" s="18">
        <v>1</v>
      </c>
      <c r="E13" s="17"/>
      <c r="F13" s="18"/>
      <c r="G13" s="17">
        <v>1</v>
      </c>
      <c r="H13" s="18">
        <v>1</v>
      </c>
      <c r="I13" s="17"/>
      <c r="J13" s="20">
        <f>B13-SUM(C13:I13)</f>
        <v>1</v>
      </c>
      <c r="K13" s="12">
        <f>IFERROR(1-(J13/B13),"")</f>
        <v>0.75</v>
      </c>
    </row>
    <row r="14" spans="1:11" ht="30" customHeight="1">
      <c r="A14" s="4" t="s">
        <v>14</v>
      </c>
      <c r="B14" s="16">
        <v>2</v>
      </c>
      <c r="C14" s="17">
        <v>1</v>
      </c>
      <c r="D14" s="18">
        <v>1</v>
      </c>
      <c r="E14" s="17"/>
      <c r="F14" s="18"/>
      <c r="G14" s="17"/>
      <c r="H14" s="18"/>
      <c r="I14" s="17"/>
      <c r="J14" s="20">
        <f>B14-SUM(C14:I14)</f>
        <v>0</v>
      </c>
      <c r="K14" s="12">
        <f>IFERROR(1-(J14/B14),"")</f>
        <v>1</v>
      </c>
    </row>
    <row r="15" spans="1:11" ht="30" customHeight="1">
      <c r="A15" s="4" t="s">
        <v>15</v>
      </c>
      <c r="B15" s="16">
        <v>2</v>
      </c>
      <c r="C15" s="17">
        <v>1</v>
      </c>
      <c r="D15" s="18">
        <v>1</v>
      </c>
      <c r="E15" s="17">
        <v>1</v>
      </c>
      <c r="F15" s="18"/>
      <c r="G15" s="17"/>
      <c r="H15" s="18"/>
      <c r="I15" s="17"/>
      <c r="J15" s="20">
        <f>B15-SUM(C15:I15)</f>
        <v>-1</v>
      </c>
      <c r="K15" s="12">
        <f>IFERROR(1-(J15/B15),"")</f>
        <v>1.5</v>
      </c>
    </row>
    <row r="16" spans="1:11" ht="16.5">
      <c r="A16" s="5" t="s">
        <v>16</v>
      </c>
      <c r="B16" s="8">
        <f>SUM(B8:B15)</f>
        <v>30</v>
      </c>
      <c r="C16" s="9">
        <f>IFERROR(IF(B16-SUM(C8:C15)=B16,NA(),B16-SUM(C8:C15)),NA())</f>
        <v>23</v>
      </c>
      <c r="D16" s="9">
        <f>IFERROR(IF(C16-SUM(D8:D15)=C16,NA(),C16-SUM(D8:D15)),NA())</f>
        <v>16</v>
      </c>
      <c r="E16" s="9">
        <f>IFERROR(IF(D16-SUM(E8:E15)=D16,NA(),D16-SUM(E8:E15)),NA())</f>
        <v>13</v>
      </c>
      <c r="F16" s="9">
        <f>IFERROR(IF(E16-SUM(F8:F15)=E16,NA(),E16-SUM(F8:F15)),NA())</f>
        <v>10</v>
      </c>
      <c r="G16" s="9">
        <f>IFERROR(IF(F16-SUM(G8:G15)=F16,NA(),F16-SUM(G8:G15)),NA())</f>
        <v>5</v>
      </c>
      <c r="H16" s="9">
        <f>IFERROR(IF(G16-SUM(H8:H15)=G16,NA(),G16-SUM(H8:H15)),NA())</f>
        <v>0</v>
      </c>
      <c r="I16" s="9">
        <f>IFERROR(IF(H16-SUM(I8:I15)=H16,NA(),H16-SUM(I8:I15)),NA())</f>
        <v>-1</v>
      </c>
      <c r="J16" s="24">
        <f>SUM(J8:J15)</f>
        <v>-1</v>
      </c>
      <c r="K16" s="21">
        <f>IFERROR(1-(J16/B16),"")</f>
        <v>1.0333333333333334</v>
      </c>
    </row>
    <row r="17" spans="1:11" ht="16.5">
      <c r="A17" s="6" t="s">
        <v>17</v>
      </c>
      <c r="B17" s="37">
        <f>SUM(B8:B15)</f>
        <v>30</v>
      </c>
      <c r="C17" s="10">
        <f>IFERROR((IF(B17-($B$16/$G$4) &lt; 0,"-", B17-($B$16/$G$4))),IFERROR(B17-($B$16/7),"-"))</f>
        <v>25.714285714285715</v>
      </c>
      <c r="D17" s="10">
        <f>IFERROR((IF(C17-($B$16/$G$4) &lt; 0,"-", C17-($B$16/$G$4))),IFERROR(C17-($B$16/7),"-"))</f>
        <v>21.428571428571431</v>
      </c>
      <c r="E17" s="10">
        <f>IFERROR((IF(D17-($B$16/$G$4) &lt; 0,"-", D17-($B$16/$G$4))),IFERROR(D17-($B$16/7),"-"))</f>
        <v>17.142857142857146</v>
      </c>
      <c r="F17" s="10">
        <f>IFERROR((IF(E17-($B$16/$G$4) &lt; 0,"-", E17-($B$16/$G$4))),IFERROR(E17-($B$16/7),"-"))</f>
        <v>12.857142857142861</v>
      </c>
      <c r="G17" s="10">
        <f>IFERROR((IF(F17-($B$16/$G$4) &lt; 0,"-", F17-($B$16/$G$4))),IFERROR(F17-($B$16/7),"-"))</f>
        <v>8.5714285714285765</v>
      </c>
      <c r="H17" s="10">
        <f>IFERROR((IF(G17-($B$16/$G$4) &lt; 0,"-", G17-($B$16/$G$4))),IFERROR(G17-($B$16/7),"-"))</f>
        <v>4.2857142857142909</v>
      </c>
      <c r="I17" s="10">
        <f>IFERROR((IF(H17-($B$16/$G$4) &lt; 0,"-", H17-($B$16/$G$4))),IFERROR(H17-($B$16/7),"-"))</f>
        <v>5.3290705182007514E-15</v>
      </c>
      <c r="J17" s="22"/>
      <c r="K17" s="23"/>
    </row>
  </sheetData>
  <mergeCells count="9">
    <mergeCell ref="A1:B2"/>
    <mergeCell ref="C6:I6"/>
    <mergeCell ref="A6:B6"/>
    <mergeCell ref="C4:F4"/>
    <mergeCell ref="J6:K6"/>
    <mergeCell ref="H2:I2"/>
    <mergeCell ref="H3:I3"/>
    <mergeCell ref="C3:F3"/>
    <mergeCell ref="C2:F2"/>
  </mergeCells>
  <conditionalFormatting sqref="K8:K16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K8:K16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topLeftCell="A11" workbookViewId="0">
      <selection activeCell="Y23" sqref="Y2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Render</dc:creator>
  <cp:keywords/>
  <dc:description/>
  <cp:lastModifiedBy/>
  <cp:revision/>
  <dcterms:created xsi:type="dcterms:W3CDTF">2019-01-22T01:21:48Z</dcterms:created>
  <dcterms:modified xsi:type="dcterms:W3CDTF">2019-11-24T18:52:20Z</dcterms:modified>
  <cp:category/>
  <cp:contentStatus/>
</cp:coreProperties>
</file>