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runo Cruz\Desktop\"/>
    </mc:Choice>
  </mc:AlternateContent>
  <bookViews>
    <workbookView xWindow="1116" yWindow="0" windowWidth="17976" windowHeight="6156"/>
  </bookViews>
  <sheets>
    <sheet name="Current Iteration" sheetId="1" r:id="rId1"/>
    <sheet name="Burndown Chart" sheetId="4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9" i="1" l="1"/>
  <c r="B28" i="1"/>
  <c r="C29" i="1" l="1"/>
  <c r="D29" i="1" s="1"/>
  <c r="E29" i="1" s="1"/>
  <c r="C28" i="1"/>
  <c r="D28" i="1" s="1"/>
  <c r="E28" i="1" s="1"/>
  <c r="F9" i="1" l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8" i="1"/>
  <c r="G8" i="1" l="1"/>
  <c r="F28" i="1"/>
  <c r="G28" i="1" s="1"/>
</calcChain>
</file>

<file path=xl/sharedStrings.xml><?xml version="1.0" encoding="utf-8"?>
<sst xmlns="http://schemas.openxmlformats.org/spreadsheetml/2006/main" count="30" uniqueCount="30">
  <si>
    <t>Itens da Sprint</t>
  </si>
  <si>
    <t>Andamento</t>
  </si>
  <si>
    <t xml:space="preserve"> Itens de Product Backlog</t>
  </si>
  <si>
    <t>Horas</t>
  </si>
  <si>
    <t>Balanço</t>
  </si>
  <si>
    <t>Porcentagem completa</t>
  </si>
  <si>
    <t>Restante</t>
  </si>
  <si>
    <t>Estimado</t>
  </si>
  <si>
    <t>Criar nova página de login/index</t>
  </si>
  <si>
    <t>Sprint</t>
  </si>
  <si>
    <t>Modificações em registrar atividade (prazo de inscrição, carga horário)</t>
  </si>
  <si>
    <t>Validação do preenchimento de todos os campos no formulário de atividade</t>
  </si>
  <si>
    <t>Gráfico Burndown Módulo II</t>
  </si>
  <si>
    <t>Adicionar campo de quantidade de salas disponíveis no formulário de criação de eventos</t>
  </si>
  <si>
    <t>Validação do prazo de inscrição que deve ser antes do dia da atividade</t>
  </si>
  <si>
    <t>Validação do horário de termino da atividade, que deve ser depois do horário de início</t>
  </si>
  <si>
    <t>Validação do formulário de adição de atividade (choque de horário)</t>
  </si>
  <si>
    <t>Validação do login e início de session</t>
  </si>
  <si>
    <t>Validação no formulário do participante</t>
  </si>
  <si>
    <t>Colocar a opção de ver mais no gerenciamento de atividade</t>
  </si>
  <si>
    <t>Adicionar a formação no formulário do participante</t>
  </si>
  <si>
    <t>Validação do formulário de cupons</t>
  </si>
  <si>
    <t>Melhorar usabilidade de alguns formulários</t>
  </si>
  <si>
    <t>Usando a plataforma Heroku</t>
  </si>
  <si>
    <t>Criar e valida o formulário de ministrante</t>
  </si>
  <si>
    <t>Modificações na cor, fonte, fundo</t>
  </si>
  <si>
    <t>Refatoração do código em todas as páginas</t>
  </si>
  <si>
    <t>Criar o login do participante</t>
  </si>
  <si>
    <t>Listar atividades disponíveis para inscrição</t>
  </si>
  <si>
    <t>Listar eventos disponíveis para participação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</si>
</sst>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Malgun Gothic"/>
      <family val="2"/>
    </font>
    <font>
      <b/>
      <sz val="30"/>
      <color theme="4" tint="-0.499984740745262"/>
      <name val="Malgun Gothic"/>
      <family val="2"/>
    </font>
    <font>
      <b/>
      <sz val="11"/>
      <color theme="4"/>
      <name val="Malgun Gothic"/>
      <family val="2"/>
    </font>
    <font>
      <b/>
      <sz val="11"/>
      <color theme="1"/>
      <name val="Malgun Gothic"/>
      <family val="2"/>
    </font>
    <font>
      <b/>
      <sz val="11"/>
      <color theme="0" tint="-0.499984740745262"/>
      <name val="Malgun Gothic"/>
      <family val="2"/>
    </font>
    <font>
      <b/>
      <sz val="11"/>
      <color theme="4" tint="-0.499984740745262"/>
      <name val="Malgun Gothic"/>
      <family val="2"/>
    </font>
    <font>
      <b/>
      <sz val="10"/>
      <color theme="4" tint="-0.249977111117893"/>
      <name val="Malgun Gothic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6DCE4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/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ashed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/>
      <right/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thick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 style="dashed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ck">
        <color theme="4" tint="-0.499984740745262"/>
      </bottom>
      <diagonal/>
    </border>
    <border>
      <left/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/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/>
      <right style="thick">
        <color theme="4" tint="-0.499984740745262"/>
      </right>
      <top/>
      <bottom/>
      <diagonal/>
    </border>
    <border>
      <left/>
      <right style="thick">
        <color theme="4" tint="-0.499984740745262"/>
      </right>
      <top/>
      <bottom style="thin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 style="thick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/>
      <diagonal/>
    </border>
    <border>
      <left style="dashed">
        <color theme="4" tint="-0.499984740745262"/>
      </left>
      <right style="thick">
        <color theme="4" tint="-0.499984740745262"/>
      </right>
      <top/>
      <bottom style="dashed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 style="dashed">
        <color theme="4" tint="-0.499984740745262"/>
      </left>
      <right/>
      <top/>
      <bottom style="thin">
        <color theme="4" tint="-0.499984740745262"/>
      </bottom>
      <diagonal/>
    </border>
    <border>
      <left style="dashed">
        <color theme="4" tint="-0.499984740745262"/>
      </left>
      <right/>
      <top/>
      <bottom style="double">
        <color theme="4" tint="-0.499984740745262"/>
      </bottom>
      <diagonal/>
    </border>
    <border>
      <left style="dashed">
        <color theme="4" tint="-0.499984740745262"/>
      </left>
      <right/>
      <top/>
      <bottom/>
      <diagonal/>
    </border>
    <border>
      <left style="dashed">
        <color theme="4" tint="-0.499984740745262"/>
      </left>
      <right/>
      <top/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dashed">
        <color theme="4" tint="-0.499984740745262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 wrapText="1"/>
    </xf>
    <xf numFmtId="0" fontId="4" fillId="6" borderId="14" xfId="0" applyFont="1" applyFill="1" applyBorder="1" applyAlignment="1">
      <alignment horizontal="center" vertical="center"/>
    </xf>
    <xf numFmtId="0" fontId="4" fillId="8" borderId="1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10" fontId="1" fillId="0" borderId="20" xfId="0" applyNumberFormat="1" applyFont="1" applyBorder="1" applyAlignment="1">
      <alignment wrapText="1"/>
    </xf>
    <xf numFmtId="1" fontId="1" fillId="0" borderId="4" xfId="0" applyNumberFormat="1" applyFont="1" applyBorder="1" applyAlignment="1">
      <alignment horizontal="center" vertical="center"/>
    </xf>
    <xf numFmtId="1" fontId="1" fillId="3" borderId="3" xfId="0" applyNumberFormat="1" applyFont="1" applyFill="1" applyBorder="1" applyAlignment="1">
      <alignment horizontal="center" vertical="center"/>
    </xf>
    <xf numFmtId="1" fontId="1" fillId="4" borderId="3" xfId="0" applyNumberFormat="1" applyFont="1" applyFill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3" borderId="7" xfId="0" applyNumberFormat="1" applyFont="1" applyFill="1" applyBorder="1" applyAlignment="1">
      <alignment horizontal="center" vertical="center"/>
    </xf>
    <xf numFmtId="1" fontId="1" fillId="4" borderId="7" xfId="0" applyNumberFormat="1" applyFont="1" applyFill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0" fontId="1" fillId="0" borderId="19" xfId="0" applyNumberFormat="1" applyFont="1" applyBorder="1" applyAlignment="1">
      <alignment wrapText="1"/>
    </xf>
    <xf numFmtId="0" fontId="4" fillId="0" borderId="25" xfId="0" applyFont="1" applyBorder="1" applyAlignment="1">
      <alignment horizontal="center" vertical="center" wrapText="1"/>
    </xf>
    <xf numFmtId="0" fontId="4" fillId="0" borderId="18" xfId="0" applyFont="1" applyBorder="1" applyAlignment="1">
      <alignment wrapText="1"/>
    </xf>
    <xf numFmtId="1" fontId="4" fillId="9" borderId="26" xfId="0" applyNumberFormat="1" applyFont="1" applyFill="1" applyBorder="1" applyAlignment="1">
      <alignment horizontal="center" vertical="center" wrapText="1"/>
    </xf>
    <xf numFmtId="0" fontId="0" fillId="10" borderId="0" xfId="0" applyFill="1" applyBorder="1"/>
    <xf numFmtId="0" fontId="0" fillId="10" borderId="24" xfId="0" applyFill="1" applyBorder="1"/>
    <xf numFmtId="0" fontId="1" fillId="10" borderId="16" xfId="0" applyFont="1" applyFill="1" applyBorder="1"/>
    <xf numFmtId="0" fontId="2" fillId="10" borderId="0" xfId="0" applyFont="1" applyFill="1" applyAlignment="1">
      <alignment vertical="center" wrapText="1"/>
    </xf>
    <xf numFmtId="1" fontId="4" fillId="5" borderId="10" xfId="0" applyNumberFormat="1" applyFont="1" applyFill="1" applyBorder="1" applyAlignment="1">
      <alignment horizontal="center" vertical="center"/>
    </xf>
    <xf numFmtId="1" fontId="4" fillId="7" borderId="11" xfId="0" applyNumberFormat="1" applyFont="1" applyFill="1" applyBorder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14" fontId="5" fillId="10" borderId="2" xfId="0" applyNumberFormat="1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horizontal="left" vertical="center"/>
    </xf>
    <xf numFmtId="0" fontId="5" fillId="10" borderId="22" xfId="0" applyFont="1" applyFill="1" applyBorder="1" applyAlignment="1">
      <alignment horizontal="center"/>
    </xf>
    <xf numFmtId="0" fontId="5" fillId="10" borderId="1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Gráfico Burndown Módulo II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Iteration'!$A$28</c:f>
              <c:strCache>
                <c:ptCount val="1"/>
                <c:pt idx="0">
                  <c:v>Restante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'Current Iteration'!$B$7:$E$7</c:f>
              <c:strCache>
                <c:ptCount val="4"/>
                <c:pt idx="0">
                  <c:v>Horas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'Current Iteration'!$B$28:$E$28</c:f>
              <c:numCache>
                <c:formatCode>General</c:formatCode>
                <c:ptCount val="4"/>
                <c:pt idx="0" formatCode="0">
                  <c:v>49</c:v>
                </c:pt>
                <c:pt idx="1">
                  <c:v>28</c:v>
                </c:pt>
                <c:pt idx="2">
                  <c:v>10</c:v>
                </c:pt>
                <c:pt idx="3">
                  <c:v>-5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37-4C89-90CA-991D6049B557}"/>
            </c:ext>
          </c:extLst>
        </c:ser>
        <c:ser>
          <c:idx val="1"/>
          <c:order val="1"/>
          <c:tx>
            <c:strRef>
              <c:f>'Current Iteration'!$A$29</c:f>
              <c:strCache>
                <c:ptCount val="1"/>
                <c:pt idx="0">
                  <c:v>Estimado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75000"/>
                  <a:alpha val="47000"/>
                </a:schemeClr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'Current Iteration'!$B$7:$E$7</c:f>
              <c:strCache>
                <c:ptCount val="4"/>
                <c:pt idx="0">
                  <c:v>Horas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'Current Iteration'!$B$29:$E$29</c:f>
              <c:numCache>
                <c:formatCode>General</c:formatCode>
                <c:ptCount val="4"/>
                <c:pt idx="0" formatCode="0">
                  <c:v>49</c:v>
                </c:pt>
                <c:pt idx="1">
                  <c:v>43.555555555555557</c:v>
                </c:pt>
                <c:pt idx="2">
                  <c:v>38.111111111111114</c:v>
                </c:pt>
                <c:pt idx="3">
                  <c:v>32.666666666666671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F37-4C89-90CA-991D6049B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40714240"/>
        <c:axId val="-1040725120"/>
      </c:lineChart>
      <c:catAx>
        <c:axId val="-104071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040725120"/>
        <c:crosses val="autoZero"/>
        <c:auto val="1"/>
        <c:lblAlgn val="ctr"/>
        <c:lblOffset val="100"/>
        <c:tickLblSkip val="1"/>
        <c:noMultiLvlLbl val="0"/>
      </c:catAx>
      <c:valAx>
        <c:axId val="-1040725120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040714240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/>
      </a:solidFill>
      <a:round/>
    </a:ln>
    <a:effectLst/>
    <a:scene3d>
      <a:camera prst="orthographicFront"/>
      <a:lightRig rig="threePt" dir="t"/>
    </a:scene3d>
    <a:sp3d>
      <a:bevelT w="0" h="0"/>
      <a:bevelB w="0" h="0"/>
    </a:sp3d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Gráfico Burndown Módulo II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Iteration'!#REF!</c:f>
              <c:strCache>
                <c:ptCount val="1"/>
                <c:pt idx="0">
                  <c:v>Validar formulários</c:v>
                </c:pt>
              </c:strCache>
            </c:strRef>
          </c:tx>
          <c:spPr>
            <a:ln w="3492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'Current Iteration'!$B$7:$P$7</c:f>
              <c:strCache>
                <c:ptCount val="6"/>
                <c:pt idx="0">
                  <c:v>Horas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Balanço</c:v>
                </c:pt>
                <c:pt idx="5">
                  <c:v>Porcentagem completa</c:v>
                </c:pt>
              </c:strCache>
            </c:strRef>
          </c:cat>
          <c:val>
            <c:numRef>
              <c:f>'Current Iteration'!#REF!</c:f>
              <c:numCache>
                <c:formatCode>General</c:formatCode>
                <c:ptCount val="21"/>
                <c:pt idx="0" formatCode="0">
                  <c:v>4</c:v>
                </c:pt>
                <c:pt idx="8" formatCode="0">
                  <c:v>4</c:v>
                </c:pt>
                <c:pt idx="10" formatCode="0">
                  <c:v>0</c:v>
                </c:pt>
                <c:pt idx="11" formatCode="0.00%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40-4E13-8C2D-3BC00CF983ED}"/>
            </c:ext>
          </c:extLst>
        </c:ser>
        <c:ser>
          <c:idx val="1"/>
          <c:order val="1"/>
          <c:tx>
            <c:strRef>
              <c:f>'Current Iteration'!#REF!</c:f>
              <c:strCache>
                <c:ptCount val="1"/>
                <c:pt idx="0">
                  <c:v>Condições de inscrição nas atividades</c:v>
                </c:pt>
              </c:strCache>
            </c:strRef>
          </c:tx>
          <c:spPr>
            <a:ln w="34925" cap="rnd">
              <a:solidFill>
                <a:schemeClr val="accent4">
                  <a:lumMod val="75000"/>
                  <a:alpha val="31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'Current Iteration'!$B$7:$P$7</c:f>
              <c:strCache>
                <c:ptCount val="6"/>
                <c:pt idx="0">
                  <c:v>Horas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Balanço</c:v>
                </c:pt>
                <c:pt idx="5">
                  <c:v>Porcentagem completa</c:v>
                </c:pt>
              </c:strCache>
            </c:strRef>
          </c:cat>
          <c:val>
            <c:numRef>
              <c:f>'Current Iteration'!#REF!</c:f>
              <c:numCache>
                <c:formatCode>General</c:formatCode>
                <c:ptCount val="21"/>
                <c:pt idx="0" formatCode="0">
                  <c:v>2</c:v>
                </c:pt>
                <c:pt idx="8" formatCode="0">
                  <c:v>2</c:v>
                </c:pt>
                <c:pt idx="10" formatCode="0">
                  <c:v>0</c:v>
                </c:pt>
                <c:pt idx="11" formatCode="0.00%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40-4E13-8C2D-3BC00CF983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040723488"/>
        <c:axId val="-1040722944"/>
      </c:lineChart>
      <c:catAx>
        <c:axId val="-1040723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040722944"/>
        <c:crosses val="autoZero"/>
        <c:auto val="1"/>
        <c:lblAlgn val="ctr"/>
        <c:lblOffset val="100"/>
        <c:tickLblSkip val="1"/>
        <c:noMultiLvlLbl val="0"/>
      </c:catAx>
      <c:valAx>
        <c:axId val="-104072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040723488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0</xdr:row>
      <xdr:rowOff>85725</xdr:rowOff>
    </xdr:from>
    <xdr:to>
      <xdr:col>6</xdr:col>
      <xdr:colOff>1061085</xdr:colOff>
      <xdr:row>4</xdr:row>
      <xdr:rowOff>1219200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B5655A40-DE42-43D8-A457-2DC185574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238123</xdr:colOff>
      <xdr:row>1</xdr:row>
      <xdr:rowOff>28576</xdr:rowOff>
    </xdr:from>
    <xdr:to>
      <xdr:col>23</xdr:col>
      <xdr:colOff>228600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12BD48F8-283C-4952-A38D-C0C427E65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zoomScaleNormal="100" workbookViewId="0">
      <pane xSplit="2" ySplit="7" topLeftCell="C8" activePane="bottomRight" state="frozen"/>
      <selection pane="topRight" activeCell="C1" sqref="C1"/>
      <selection pane="bottomLeft" activeCell="A7" sqref="A7"/>
      <selection pane="bottomRight" activeCell="H4" sqref="H4"/>
    </sheetView>
  </sheetViews>
  <sheetFormatPr defaultRowHeight="14.4" x14ac:dyDescent="0.3"/>
  <cols>
    <col min="1" max="1" width="70.6640625" customWidth="1"/>
    <col min="2" max="2" width="15.6640625" customWidth="1"/>
    <col min="3" max="5" width="5.6640625" customWidth="1"/>
    <col min="7" max="7" width="18.109375" customWidth="1"/>
  </cols>
  <sheetData>
    <row r="1" spans="1:7" ht="21" customHeight="1" x14ac:dyDescent="0.4">
      <c r="A1" s="30"/>
      <c r="B1" s="30"/>
      <c r="C1" s="24"/>
      <c r="D1" s="24"/>
      <c r="E1" s="24"/>
      <c r="F1" s="25"/>
      <c r="G1" s="26"/>
    </row>
    <row r="2" spans="1:7" ht="20.100000000000001" customHeight="1" x14ac:dyDescent="0.4">
      <c r="A2" s="30"/>
      <c r="B2" s="30"/>
      <c r="C2" s="33"/>
      <c r="D2" s="33"/>
      <c r="E2" s="33"/>
      <c r="F2" s="25"/>
      <c r="G2" s="26"/>
    </row>
    <row r="3" spans="1:7" ht="20.100000000000001" customHeight="1" x14ac:dyDescent="0.4">
      <c r="A3" s="27"/>
      <c r="B3" s="27"/>
      <c r="C3" s="33"/>
      <c r="D3" s="33"/>
      <c r="E3" s="33"/>
      <c r="F3" s="25"/>
      <c r="G3" s="26"/>
    </row>
    <row r="4" spans="1:7" ht="20.100000000000001" customHeight="1" x14ac:dyDescent="0.4">
      <c r="A4" s="27"/>
      <c r="B4" s="27"/>
      <c r="C4" s="33"/>
      <c r="D4" s="33"/>
      <c r="E4" s="33"/>
      <c r="F4" s="25"/>
      <c r="G4" s="26"/>
    </row>
    <row r="5" spans="1:7" ht="97.5" customHeight="1" x14ac:dyDescent="0.4">
      <c r="A5" s="27" t="s">
        <v>12</v>
      </c>
      <c r="B5" s="27"/>
      <c r="C5" s="24"/>
      <c r="D5" s="24"/>
      <c r="E5" s="24"/>
      <c r="F5" s="25"/>
      <c r="G5" s="26"/>
    </row>
    <row r="6" spans="1:7" ht="15" customHeight="1" x14ac:dyDescent="0.4">
      <c r="A6" s="32" t="s">
        <v>0</v>
      </c>
      <c r="B6" s="32"/>
      <c r="C6" s="31" t="s">
        <v>9</v>
      </c>
      <c r="D6" s="31"/>
      <c r="E6" s="31"/>
      <c r="F6" s="34" t="s">
        <v>1</v>
      </c>
      <c r="G6" s="35"/>
    </row>
    <row r="7" spans="1:7" ht="45.75" customHeight="1" thickBot="1" x14ac:dyDescent="0.35">
      <c r="A7" s="1" t="s">
        <v>2</v>
      </c>
      <c r="B7" s="2" t="s">
        <v>3</v>
      </c>
      <c r="C7" s="1">
        <v>1</v>
      </c>
      <c r="D7" s="1">
        <v>2</v>
      </c>
      <c r="E7" s="1">
        <v>3</v>
      </c>
      <c r="F7" s="10" t="s">
        <v>4</v>
      </c>
      <c r="G7" s="7" t="s">
        <v>5</v>
      </c>
    </row>
    <row r="8" spans="1:7" ht="30" customHeight="1" thickTop="1" x14ac:dyDescent="0.4">
      <c r="A8" s="3" t="s">
        <v>8</v>
      </c>
      <c r="B8" s="12">
        <v>3</v>
      </c>
      <c r="C8" s="13">
        <v>3</v>
      </c>
      <c r="D8" s="14"/>
      <c r="E8" s="13"/>
      <c r="F8" s="18">
        <f>B8-SUM(C8:E8)</f>
        <v>0</v>
      </c>
      <c r="G8" s="11">
        <f>IFERROR(1-(F8/B8),"")</f>
        <v>1</v>
      </c>
    </row>
    <row r="9" spans="1:7" ht="30" customHeight="1" x14ac:dyDescent="0.4">
      <c r="A9" s="4" t="s">
        <v>10</v>
      </c>
      <c r="B9" s="15">
        <v>2</v>
      </c>
      <c r="C9" s="16">
        <v>2</v>
      </c>
      <c r="D9" s="17"/>
      <c r="E9" s="16"/>
      <c r="F9" s="19">
        <f>B9-SUM(C9:E9)</f>
        <v>0</v>
      </c>
      <c r="G9" s="11">
        <f>IFERROR(1-(F9/B9),"")</f>
        <v>1</v>
      </c>
    </row>
    <row r="10" spans="1:7" ht="30" customHeight="1" x14ac:dyDescent="0.4">
      <c r="A10" s="4" t="s">
        <v>11</v>
      </c>
      <c r="B10" s="15">
        <v>3</v>
      </c>
      <c r="C10" s="16">
        <v>5</v>
      </c>
      <c r="D10" s="17"/>
      <c r="E10" s="16"/>
      <c r="F10" s="19">
        <f>B10-SUM(C10:E10)</f>
        <v>-2</v>
      </c>
      <c r="G10" s="11">
        <f>IFERROR(1-(F10/B10),"")</f>
        <v>1.6666666666666665</v>
      </c>
    </row>
    <row r="11" spans="1:7" ht="30" customHeight="1" x14ac:dyDescent="0.4">
      <c r="A11" s="4" t="s">
        <v>13</v>
      </c>
      <c r="B11" s="15">
        <v>1</v>
      </c>
      <c r="C11" s="16">
        <v>1</v>
      </c>
      <c r="D11" s="17"/>
      <c r="E11" s="16"/>
      <c r="F11" s="19">
        <f>B11-SUM(C11:E11)</f>
        <v>0</v>
      </c>
      <c r="G11" s="11">
        <f>IFERROR(1-(F11/B11),"")</f>
        <v>1</v>
      </c>
    </row>
    <row r="12" spans="1:7" ht="30" customHeight="1" x14ac:dyDescent="0.4">
      <c r="A12" s="4" t="s">
        <v>14</v>
      </c>
      <c r="B12" s="15">
        <v>3</v>
      </c>
      <c r="C12" s="16">
        <v>4</v>
      </c>
      <c r="D12" s="17"/>
      <c r="E12" s="16"/>
      <c r="F12" s="19">
        <f>B12-SUM(C12:E12)</f>
        <v>-1</v>
      </c>
      <c r="G12" s="11">
        <f>IFERROR(1-(F12/B12),"")</f>
        <v>1.3333333333333333</v>
      </c>
    </row>
    <row r="13" spans="1:7" ht="30" customHeight="1" x14ac:dyDescent="0.4">
      <c r="A13" s="4" t="s">
        <v>15</v>
      </c>
      <c r="B13" s="15">
        <v>3</v>
      </c>
      <c r="C13" s="16">
        <v>3</v>
      </c>
      <c r="D13" s="17"/>
      <c r="E13" s="16"/>
      <c r="F13" s="19">
        <f>B13-SUM(C13:E13)</f>
        <v>0</v>
      </c>
      <c r="G13" s="11">
        <f>IFERROR(1-(F13/B13),"")</f>
        <v>1</v>
      </c>
    </row>
    <row r="14" spans="1:7" ht="30" customHeight="1" x14ac:dyDescent="0.4">
      <c r="A14" s="4" t="s">
        <v>16</v>
      </c>
      <c r="B14" s="15">
        <v>2</v>
      </c>
      <c r="C14" s="16">
        <v>2</v>
      </c>
      <c r="D14" s="17"/>
      <c r="E14" s="16"/>
      <c r="F14" s="19">
        <f>B14-SUM(C14:E14)</f>
        <v>0</v>
      </c>
      <c r="G14" s="11">
        <f>IFERROR(1-(F14/B14),"")</f>
        <v>1</v>
      </c>
    </row>
    <row r="15" spans="1:7" ht="30" customHeight="1" x14ac:dyDescent="0.4">
      <c r="A15" s="4" t="s">
        <v>17</v>
      </c>
      <c r="B15" s="15">
        <v>1</v>
      </c>
      <c r="C15" s="16">
        <v>1</v>
      </c>
      <c r="D15" s="17"/>
      <c r="E15" s="16"/>
      <c r="F15" s="19">
        <f>B15-SUM(C15:E15)</f>
        <v>0</v>
      </c>
      <c r="G15" s="11">
        <f>IFERROR(1-(F15/B15),"")</f>
        <v>1</v>
      </c>
    </row>
    <row r="16" spans="1:7" ht="30" customHeight="1" x14ac:dyDescent="0.4">
      <c r="A16" s="4" t="s">
        <v>18</v>
      </c>
      <c r="B16" s="15">
        <v>3</v>
      </c>
      <c r="C16" s="16"/>
      <c r="D16" s="17">
        <v>2</v>
      </c>
      <c r="E16" s="16"/>
      <c r="F16" s="19">
        <f>B16-SUM(C16:E16)</f>
        <v>1</v>
      </c>
      <c r="G16" s="11">
        <f>IFERROR(1-(F16/B16),"")</f>
        <v>0.66666666666666674</v>
      </c>
    </row>
    <row r="17" spans="1:7" ht="30" customHeight="1" x14ac:dyDescent="0.4">
      <c r="A17" s="4" t="s">
        <v>19</v>
      </c>
      <c r="B17" s="15">
        <v>4</v>
      </c>
      <c r="C17" s="16"/>
      <c r="D17" s="17">
        <v>5</v>
      </c>
      <c r="E17" s="16"/>
      <c r="F17" s="19">
        <f>B17-SUM(C17:E17)</f>
        <v>-1</v>
      </c>
      <c r="G17" s="11">
        <f>IFERROR(1-(F17/B17),"")</f>
        <v>1.25</v>
      </c>
    </row>
    <row r="18" spans="1:7" ht="30" customHeight="1" x14ac:dyDescent="0.4">
      <c r="A18" s="4" t="s">
        <v>20</v>
      </c>
      <c r="B18" s="15">
        <v>1</v>
      </c>
      <c r="C18" s="16"/>
      <c r="D18" s="17">
        <v>1</v>
      </c>
      <c r="E18" s="16"/>
      <c r="F18" s="19">
        <f>B18-SUM(C18:E18)</f>
        <v>0</v>
      </c>
      <c r="G18" s="11">
        <f>IFERROR(1-(F18/B18),"")</f>
        <v>1</v>
      </c>
    </row>
    <row r="19" spans="1:7" ht="30" customHeight="1" x14ac:dyDescent="0.4">
      <c r="A19" s="4" t="s">
        <v>21</v>
      </c>
      <c r="B19" s="15">
        <v>4</v>
      </c>
      <c r="C19" s="16"/>
      <c r="D19" s="17">
        <v>4</v>
      </c>
      <c r="E19" s="16"/>
      <c r="F19" s="19">
        <f>B19-SUM(C19:E19)</f>
        <v>0</v>
      </c>
      <c r="G19" s="11">
        <f>IFERROR(1-(F19/B19),"")</f>
        <v>1</v>
      </c>
    </row>
    <row r="20" spans="1:7" ht="30" customHeight="1" x14ac:dyDescent="0.4">
      <c r="A20" s="4" t="s">
        <v>22</v>
      </c>
      <c r="B20" s="15">
        <v>2</v>
      </c>
      <c r="C20" s="16"/>
      <c r="D20" s="17">
        <v>2</v>
      </c>
      <c r="E20" s="16"/>
      <c r="F20" s="19">
        <f>B20-SUM(C20:E20)</f>
        <v>0</v>
      </c>
      <c r="G20" s="11">
        <f>IFERROR(1-(F20/B20),"")</f>
        <v>1</v>
      </c>
    </row>
    <row r="21" spans="1:7" ht="30" customHeight="1" x14ac:dyDescent="0.4">
      <c r="A21" s="4" t="s">
        <v>23</v>
      </c>
      <c r="B21" s="15">
        <v>4</v>
      </c>
      <c r="C21" s="16"/>
      <c r="D21" s="17">
        <v>4</v>
      </c>
      <c r="E21" s="16"/>
      <c r="F21" s="19">
        <f>B21-SUM(C21:E21)</f>
        <v>0</v>
      </c>
      <c r="G21" s="11">
        <f>IFERROR(1-(F21/B21),"")</f>
        <v>1</v>
      </c>
    </row>
    <row r="22" spans="1:7" ht="30" customHeight="1" x14ac:dyDescent="0.4">
      <c r="A22" s="4" t="s">
        <v>24</v>
      </c>
      <c r="B22" s="15">
        <v>2</v>
      </c>
      <c r="C22" s="16"/>
      <c r="D22" s="17"/>
      <c r="E22" s="16">
        <v>3</v>
      </c>
      <c r="F22" s="19">
        <f>B22-SUM(C22:E22)</f>
        <v>-1</v>
      </c>
      <c r="G22" s="11">
        <f>IFERROR(1-(F22/B22),"")</f>
        <v>1.5</v>
      </c>
    </row>
    <row r="23" spans="1:7" ht="30" customHeight="1" x14ac:dyDescent="0.4">
      <c r="A23" s="4" t="s">
        <v>25</v>
      </c>
      <c r="B23" s="15">
        <v>2</v>
      </c>
      <c r="C23" s="16"/>
      <c r="D23" s="17"/>
      <c r="E23" s="16">
        <v>1</v>
      </c>
      <c r="F23" s="19">
        <f>B23-SUM(C23:E23)</f>
        <v>1</v>
      </c>
      <c r="G23" s="11">
        <f>IFERROR(1-(F23/B23),"")</f>
        <v>0.5</v>
      </c>
    </row>
    <row r="24" spans="1:7" ht="30" customHeight="1" x14ac:dyDescent="0.4">
      <c r="A24" s="4" t="s">
        <v>26</v>
      </c>
      <c r="B24" s="15">
        <v>2</v>
      </c>
      <c r="C24" s="16"/>
      <c r="D24" s="17"/>
      <c r="E24" s="16">
        <v>4</v>
      </c>
      <c r="F24" s="19">
        <f>B24-SUM(C24:E24)</f>
        <v>-2</v>
      </c>
      <c r="G24" s="11">
        <f>IFERROR(1-(F24/B24),"")</f>
        <v>2</v>
      </c>
    </row>
    <row r="25" spans="1:7" ht="30" customHeight="1" x14ac:dyDescent="0.4">
      <c r="A25" s="4" t="s">
        <v>27</v>
      </c>
      <c r="B25" s="15">
        <v>1</v>
      </c>
      <c r="C25" s="16"/>
      <c r="D25" s="17"/>
      <c r="E25" s="16">
        <v>1</v>
      </c>
      <c r="F25" s="19">
        <f>B25-SUM(C25:E25)</f>
        <v>0</v>
      </c>
      <c r="G25" s="11">
        <f>IFERROR(1-(F25/B25),"")</f>
        <v>1</v>
      </c>
    </row>
    <row r="26" spans="1:7" ht="30" customHeight="1" x14ac:dyDescent="0.4">
      <c r="A26" s="4" t="s">
        <v>28</v>
      </c>
      <c r="B26" s="15">
        <v>3</v>
      </c>
      <c r="C26" s="16"/>
      <c r="D26" s="17"/>
      <c r="E26" s="16">
        <v>3</v>
      </c>
      <c r="F26" s="19">
        <f>B26-SUM(C26:E26)</f>
        <v>0</v>
      </c>
      <c r="G26" s="11">
        <f>IFERROR(1-(F26/B26),"")</f>
        <v>1</v>
      </c>
    </row>
    <row r="27" spans="1:7" ht="30" customHeight="1" thickBot="1" x14ac:dyDescent="0.45">
      <c r="A27" s="4" t="s">
        <v>29</v>
      </c>
      <c r="B27" s="15">
        <v>3</v>
      </c>
      <c r="C27" s="16"/>
      <c r="D27" s="17"/>
      <c r="E27" s="16">
        <v>3</v>
      </c>
      <c r="F27" s="19">
        <f>B27-SUM(C27:E27)</f>
        <v>0</v>
      </c>
      <c r="G27" s="11">
        <f>IFERROR(1-(F27/B27),"")</f>
        <v>1</v>
      </c>
    </row>
    <row r="28" spans="1:7" ht="17.399999999999999" x14ac:dyDescent="0.4">
      <c r="A28" s="5" t="s">
        <v>6</v>
      </c>
      <c r="B28" s="28">
        <f>SUM(B8:B27)</f>
        <v>49</v>
      </c>
      <c r="C28" s="8">
        <f>IFERROR(IF(B28-SUM(C8:C27)=B28,NA(),B28-SUM(C8:C27)),NA())</f>
        <v>28</v>
      </c>
      <c r="D28" s="8">
        <f>IFERROR(IF(C28-SUM(D8:D27)=C28,NA(),C28-SUM(D8:D27)),NA())</f>
        <v>10</v>
      </c>
      <c r="E28" s="8">
        <f>IFERROR(IF(D28-SUM(E8:E27)=D28,NA(),D28-SUM(E8:E27)),NA())</f>
        <v>-5</v>
      </c>
      <c r="F28" s="23">
        <f>SUM(F8:F27)</f>
        <v>-5</v>
      </c>
      <c r="G28" s="20">
        <f>IFERROR(1-(F28/B28),"")</f>
        <v>1.1020408163265305</v>
      </c>
    </row>
    <row r="29" spans="1:7" ht="18" thickBot="1" x14ac:dyDescent="0.45">
      <c r="A29" s="6" t="s">
        <v>7</v>
      </c>
      <c r="B29" s="29">
        <f>SUM(B8:B27)</f>
        <v>49</v>
      </c>
      <c r="C29" s="9">
        <f>IFERROR((IF(B29-($B$28/#REF!) &lt; 0,"-", B29-($B$28/#REF!))),IFERROR(B29-($B$28/9),"-"))</f>
        <v>43.555555555555557</v>
      </c>
      <c r="D29" s="9">
        <f>IFERROR((IF(C29-($B$28/#REF!) &lt; 0,"-", C29-($B$28/#REF!))),IFERROR(C29-($B$28/9),"-"))</f>
        <v>38.111111111111114</v>
      </c>
      <c r="E29" s="9">
        <f>IFERROR((IF(D29-($B$28/#REF!) &lt; 0,"-", D29-($B$28/#REF!))),IFERROR(D29-($B$28/9),"-"))</f>
        <v>32.666666666666671</v>
      </c>
      <c r="F29" s="21"/>
      <c r="G29" s="22"/>
    </row>
  </sheetData>
  <mergeCells count="7">
    <mergeCell ref="A1:B2"/>
    <mergeCell ref="C6:E6"/>
    <mergeCell ref="A6:B6"/>
    <mergeCell ref="C4:E4"/>
    <mergeCell ref="F6:G6"/>
    <mergeCell ref="C3:E3"/>
    <mergeCell ref="C2:E2"/>
  </mergeCells>
  <conditionalFormatting sqref="G8:G28">
    <cfRule type="dataBar" priority="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{607E3AF7-4795-4096-863F-D4F09D5A905F}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7E3AF7-4795-4096-863F-D4F09D5A905F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G8:G28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37" sqref="T3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Current Iteration</vt:lpstr>
      <vt:lpstr>Burndown Chart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Joshua Render</dc:creator>
  <cp:keywords/>
  <dc:description/>
  <cp:lastModifiedBy>Windows User</cp:lastModifiedBy>
  <cp:revision/>
  <dcterms:created xsi:type="dcterms:W3CDTF">2019-01-22T01:21:48Z</dcterms:created>
  <dcterms:modified xsi:type="dcterms:W3CDTF">2019-12-17T12:23:52Z</dcterms:modified>
  <cp:category/>
  <cp:contentStatus/>
</cp:coreProperties>
</file>