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rberus\Desktop\"/>
    </mc:Choice>
  </mc:AlternateContent>
  <xr:revisionPtr revIDLastSave="0" documentId="8_{EF7163A8-BB77-4BC5-9E5F-E964F21A986E}" xr6:coauthVersionLast="45" xr6:coauthVersionMax="45" xr10:uidLastSave="{00000000-0000-0000-0000-000000000000}"/>
  <bookViews>
    <workbookView xWindow="0" yWindow="0" windowWidth="17970" windowHeight="6150" xr2:uid="{880ECEA2-B438-484A-9CBA-91374F2777E2}"/>
  </bookViews>
  <sheets>
    <sheet name="Current Iteration" sheetId="1" r:id="rId1"/>
    <sheet name="Burndown Chart" sheetId="4" r:id="rId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2" i="1" l="1"/>
  <c r="I42" i="1"/>
  <c r="H42" i="1"/>
  <c r="G42" i="1"/>
  <c r="F42" i="1"/>
  <c r="E42" i="1"/>
  <c r="D42" i="1"/>
  <c r="C42" i="1"/>
  <c r="K36" i="1" l="1"/>
  <c r="L36" i="1" s="1"/>
  <c r="K35" i="1"/>
  <c r="L35" i="1" s="1"/>
  <c r="K37" i="1"/>
  <c r="L37" i="1" s="1"/>
  <c r="K9" i="1" l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8" i="1"/>
  <c r="L38" i="1" s="1"/>
  <c r="K39" i="1"/>
  <c r="L39" i="1" s="1"/>
  <c r="K40" i="1"/>
  <c r="L40" i="1" s="1"/>
  <c r="K8" i="1"/>
  <c r="L8" i="1" s="1"/>
  <c r="B42" i="1"/>
  <c r="B41" i="1"/>
  <c r="C41" i="1" s="1"/>
  <c r="D41" i="1" s="1"/>
  <c r="E41" i="1" l="1"/>
  <c r="F41" i="1" s="1"/>
  <c r="G41" i="1" s="1"/>
  <c r="H41" i="1" s="1"/>
  <c r="I41" i="1" s="1"/>
  <c r="J41" i="1" s="1"/>
  <c r="K41" i="1"/>
  <c r="L41" i="1" s="1"/>
</calcChain>
</file>

<file path=xl/sharedStrings.xml><?xml version="1.0" encoding="utf-8"?>
<sst xmlns="http://schemas.openxmlformats.org/spreadsheetml/2006/main" count="43" uniqueCount="43">
  <si>
    <t>Gráfico Burndown Modulo I</t>
  </si>
  <si>
    <t>Itens da Sprint</t>
  </si>
  <si>
    <t>Dias</t>
  </si>
  <si>
    <t>Andamento</t>
  </si>
  <si>
    <t xml:space="preserve"> Itens de Product Backlog</t>
  </si>
  <si>
    <t>Horas</t>
  </si>
  <si>
    <t>Balanço</t>
  </si>
  <si>
    <t>Porcentagem completa</t>
  </si>
  <si>
    <t>Analise de plataformas de gerenciamento de eventos web</t>
  </si>
  <si>
    <t>Mapa mental</t>
  </si>
  <si>
    <t>Criação do repositório</t>
  </si>
  <si>
    <t>Criação do Kanban</t>
  </si>
  <si>
    <t>Criar uma pagina para cadastro e login do administrador</t>
  </si>
  <si>
    <t>Página de login</t>
  </si>
  <si>
    <t>Página de cadastro</t>
  </si>
  <si>
    <t>Criar uma pagina para a criação do evento</t>
  </si>
  <si>
    <t>Criar uma seção para cadastro de atividades</t>
  </si>
  <si>
    <t>Criar uma seção participantes cadastrados</t>
  </si>
  <si>
    <t>Instanciar o servidor e configurar(Node)</t>
  </si>
  <si>
    <t>Aplicação de CSS nas páginas</t>
  </si>
  <si>
    <t>Limitar número de participantes nas atividades</t>
  </si>
  <si>
    <t>Alterar arquivos .html para .handlebars</t>
  </si>
  <si>
    <t>Configurar o front-end pra funcionar junto com o Back-end</t>
  </si>
  <si>
    <t>Criar seção para listar atividades já cadastrada</t>
  </si>
  <si>
    <t>Criar cupons de desconto</t>
  </si>
  <si>
    <t>Instalar Bootstrape</t>
  </si>
  <si>
    <t>Criação de formulários para dados bancários</t>
  </si>
  <si>
    <t>Criar seção para listar atividades já cadastradas</t>
  </si>
  <si>
    <t>Criação da página do participante</t>
  </si>
  <si>
    <t>Aplicação do Bootstrap</t>
  </si>
  <si>
    <t>Retornar dados das atividades cadastradas para a modificação</t>
  </si>
  <si>
    <t>Criar página para cupom</t>
  </si>
  <si>
    <t>Validação de cadastro</t>
  </si>
  <si>
    <t>Emissão de certificados</t>
  </si>
  <si>
    <t>Criação Logotipo</t>
  </si>
  <si>
    <t>Concluir página de listar eventos</t>
  </si>
  <si>
    <t>Criar uma seção de participantes cadastrados</t>
  </si>
  <si>
    <t>Condições de inscrição nas atividades.</t>
  </si>
  <si>
    <t>Validar formulários</t>
  </si>
  <si>
    <t>Condições de inscrição nas atividades</t>
  </si>
  <si>
    <t>Aplicar Bootstrap nas páginas que estão faltando</t>
  </si>
  <si>
    <t>Restante</t>
  </si>
  <si>
    <t>Estimado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</si>
</sst>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Malgun Gothic"/>
      <family val="2"/>
    </font>
    <font>
      <b/>
      <sz val="30"/>
      <color theme="4" tint="-0.499984740745262"/>
      <name val="Malgun Gothic"/>
      <family val="2"/>
    </font>
    <font>
      <b/>
      <sz val="11"/>
      <color theme="4"/>
      <name val="Malgun Gothic"/>
      <family val="2"/>
    </font>
    <font>
      <b/>
      <sz val="11"/>
      <color theme="1"/>
      <name val="Malgun Gothic"/>
      <family val="2"/>
    </font>
    <font>
      <b/>
      <sz val="11"/>
      <color theme="0" tint="-0.499984740745262"/>
      <name val="Malgun Gothic"/>
      <family val="2"/>
    </font>
    <font>
      <b/>
      <sz val="11"/>
      <color theme="4" tint="-0.499984740745262"/>
      <name val="Malgun Gothic"/>
      <family val="2"/>
    </font>
    <font>
      <b/>
      <sz val="10"/>
      <color theme="4" tint="-0.249977111117893"/>
      <name val="Malgun Gothic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6DCE4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/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ashed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/>
      <right/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thick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ashed">
        <color theme="4" tint="-0.499984740745262"/>
      </top>
      <bottom/>
      <diagonal/>
    </border>
    <border>
      <left/>
      <right/>
      <top style="dashed">
        <color theme="4" tint="-0.499984740745262"/>
      </top>
      <bottom/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ck">
        <color theme="4" tint="-0.499984740745262"/>
      </bottom>
      <diagonal/>
    </border>
    <border>
      <left/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/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/>
      <right style="thick">
        <color theme="4" tint="-0.499984740745262"/>
      </right>
      <top/>
      <bottom/>
      <diagonal/>
    </border>
    <border>
      <left/>
      <right style="thick">
        <color theme="4" tint="-0.499984740745262"/>
      </right>
      <top/>
      <bottom style="thin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 style="thick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/>
      <diagonal/>
    </border>
    <border>
      <left style="dashed">
        <color theme="4" tint="-0.499984740745262"/>
      </left>
      <right style="thick">
        <color theme="4" tint="-0.499984740745262"/>
      </right>
      <top/>
      <bottom style="dashed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dashed">
        <color theme="4" tint="-0.499984740745262"/>
      </top>
      <bottom style="medium">
        <color theme="4" tint="-0.499984740745262"/>
      </bottom>
      <diagonal/>
    </border>
    <border>
      <left style="dashed">
        <color theme="4" tint="-0.499984740745262"/>
      </left>
      <right/>
      <top/>
      <bottom style="thin">
        <color theme="4" tint="-0.499984740745262"/>
      </bottom>
      <diagonal/>
    </border>
    <border>
      <left style="dashed">
        <color theme="4" tint="-0.499984740745262"/>
      </left>
      <right/>
      <top/>
      <bottom style="double">
        <color theme="4" tint="-0.499984740745262"/>
      </bottom>
      <diagonal/>
    </border>
    <border>
      <left style="dashed">
        <color theme="4" tint="-0.499984740745262"/>
      </left>
      <right/>
      <top/>
      <bottom/>
      <diagonal/>
    </border>
    <border>
      <left style="dashed">
        <color theme="4" tint="-0.499984740745262"/>
      </left>
      <right/>
      <top/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dashed">
        <color theme="4" tint="-0.499984740745262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 wrapText="1"/>
    </xf>
    <xf numFmtId="10" fontId="1" fillId="0" borderId="22" xfId="0" applyNumberFormat="1" applyFont="1" applyBorder="1" applyAlignment="1">
      <alignment wrapText="1"/>
    </xf>
    <xf numFmtId="1" fontId="1" fillId="0" borderId="4" xfId="0" applyNumberFormat="1" applyFont="1" applyBorder="1" applyAlignment="1">
      <alignment horizontal="center" vertical="center"/>
    </xf>
    <xf numFmtId="1" fontId="1" fillId="3" borderId="3" xfId="0" applyNumberFormat="1" applyFont="1" applyFill="1" applyBorder="1" applyAlignment="1">
      <alignment horizontal="center" vertical="center"/>
    </xf>
    <xf numFmtId="1" fontId="1" fillId="4" borderId="3" xfId="0" applyNumberFormat="1" applyFont="1" applyFill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3" borderId="7" xfId="0" applyNumberFormat="1" applyFont="1" applyFill="1" applyBorder="1" applyAlignment="1">
      <alignment horizontal="center" vertical="center"/>
    </xf>
    <xf numFmtId="1" fontId="1" fillId="4" borderId="7" xfId="0" applyNumberFormat="1" applyFont="1" applyFill="1" applyBorder="1" applyAlignment="1">
      <alignment horizontal="center" vertical="center"/>
    </xf>
    <xf numFmtId="1" fontId="1" fillId="3" borderId="11" xfId="0" applyNumberFormat="1" applyFont="1" applyFill="1" applyBorder="1" applyAlignment="1">
      <alignment horizontal="center" vertical="center"/>
    </xf>
    <xf numFmtId="1" fontId="1" fillId="4" borderId="11" xfId="0" applyNumberFormat="1" applyFont="1" applyFill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" fontId="1" fillId="0" borderId="10" xfId="0" applyNumberFormat="1" applyFont="1" applyBorder="1" applyAlignment="1">
      <alignment horizontal="center" vertical="center" wrapText="1"/>
    </xf>
    <xf numFmtId="10" fontId="1" fillId="0" borderId="21" xfId="0" applyNumberFormat="1" applyFont="1" applyBorder="1" applyAlignment="1">
      <alignment wrapText="1"/>
    </xf>
    <xf numFmtId="0" fontId="4" fillId="0" borderId="28" xfId="0" applyFont="1" applyBorder="1" applyAlignment="1">
      <alignment horizontal="center" vertical="center" wrapText="1"/>
    </xf>
    <xf numFmtId="0" fontId="4" fillId="0" borderId="20" xfId="0" applyFont="1" applyBorder="1" applyAlignment="1">
      <alignment wrapText="1"/>
    </xf>
    <xf numFmtId="1" fontId="4" fillId="9" borderId="29" xfId="0" applyNumberFormat="1" applyFont="1" applyFill="1" applyBorder="1" applyAlignment="1">
      <alignment horizontal="center" vertical="center" wrapText="1"/>
    </xf>
    <xf numFmtId="10" fontId="1" fillId="0" borderId="24" xfId="0" applyNumberFormat="1" applyFont="1" applyBorder="1" applyAlignment="1">
      <alignment wrapText="1"/>
    </xf>
    <xf numFmtId="0" fontId="0" fillId="10" borderId="0" xfId="0" applyFill="1" applyBorder="1"/>
    <xf numFmtId="0" fontId="0" fillId="10" borderId="27" xfId="0" applyFill="1" applyBorder="1"/>
    <xf numFmtId="0" fontId="1" fillId="10" borderId="18" xfId="0" applyFont="1" applyFill="1" applyBorder="1"/>
    <xf numFmtId="0" fontId="6" fillId="10" borderId="0" xfId="0" applyFont="1" applyFill="1" applyBorder="1" applyAlignment="1">
      <alignment horizontal="center" vertical="center"/>
    </xf>
    <xf numFmtId="0" fontId="2" fillId="10" borderId="0" xfId="0" applyFont="1" applyFill="1" applyAlignment="1">
      <alignment vertical="center" wrapText="1"/>
    </xf>
    <xf numFmtId="0" fontId="2" fillId="10" borderId="0" xfId="0" applyFont="1" applyFill="1" applyAlignment="1">
      <alignment horizontal="center" vertical="center"/>
    </xf>
    <xf numFmtId="14" fontId="5" fillId="10" borderId="2" xfId="0" applyNumberFormat="1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horizontal="left" vertical="center"/>
    </xf>
    <xf numFmtId="0" fontId="5" fillId="10" borderId="25" xfId="0" applyFont="1" applyFill="1" applyBorder="1" applyAlignment="1">
      <alignment horizontal="center"/>
    </xf>
    <xf numFmtId="0" fontId="5" fillId="10" borderId="19" xfId="0" applyFont="1" applyFill="1" applyBorder="1" applyAlignment="1">
      <alignment horizontal="center"/>
    </xf>
    <xf numFmtId="0" fontId="0" fillId="1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Gráfico Burndown Modulo I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Iteration'!$A$41</c:f>
              <c:strCache>
                <c:ptCount val="1"/>
                <c:pt idx="0">
                  <c:v>Restante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'Current Iteration'!$B$7:$J$7</c:f>
              <c:strCache>
                <c:ptCount val="9"/>
                <c:pt idx="0">
                  <c:v>Horas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strCache>
            </c:strRef>
          </c:cat>
          <c:val>
            <c:numRef>
              <c:f>'Current Iteration'!$B$41:$J$41</c:f>
              <c:numCache>
                <c:formatCode>General</c:formatCode>
                <c:ptCount val="9"/>
                <c:pt idx="0">
                  <c:v>146</c:v>
                </c:pt>
                <c:pt idx="1">
                  <c:v>136</c:v>
                </c:pt>
                <c:pt idx="2">
                  <c:v>121</c:v>
                </c:pt>
                <c:pt idx="3">
                  <c:v>108</c:v>
                </c:pt>
                <c:pt idx="4">
                  <c:v>74</c:v>
                </c:pt>
                <c:pt idx="5">
                  <c:v>62</c:v>
                </c:pt>
                <c:pt idx="6">
                  <c:v>48</c:v>
                </c:pt>
                <c:pt idx="7">
                  <c:v>31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7-4C89-90CA-991D6049B557}"/>
            </c:ext>
          </c:extLst>
        </c:ser>
        <c:ser>
          <c:idx val="1"/>
          <c:order val="1"/>
          <c:tx>
            <c:strRef>
              <c:f>'Current Iteration'!$A$42</c:f>
              <c:strCache>
                <c:ptCount val="1"/>
                <c:pt idx="0">
                  <c:v>Estimado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75000"/>
                  <a:alpha val="47000"/>
                </a:schemeClr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'Current Iteration'!$B$7:$J$7</c:f>
              <c:strCache>
                <c:ptCount val="9"/>
                <c:pt idx="0">
                  <c:v>Horas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strCache>
            </c:strRef>
          </c:cat>
          <c:val>
            <c:numRef>
              <c:f>'Current Iteration'!$B$42:$J$42</c:f>
              <c:numCache>
                <c:formatCode>General</c:formatCode>
                <c:ptCount val="9"/>
                <c:pt idx="0">
                  <c:v>146</c:v>
                </c:pt>
                <c:pt idx="1">
                  <c:v>127.75</c:v>
                </c:pt>
                <c:pt idx="2">
                  <c:v>109.5</c:v>
                </c:pt>
                <c:pt idx="3">
                  <c:v>91.25</c:v>
                </c:pt>
                <c:pt idx="4">
                  <c:v>73</c:v>
                </c:pt>
                <c:pt idx="5">
                  <c:v>54.75</c:v>
                </c:pt>
                <c:pt idx="6">
                  <c:v>36.5</c:v>
                </c:pt>
                <c:pt idx="7">
                  <c:v>18.25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7-4C89-90CA-991D6049B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/>
      </a:solidFill>
      <a:round/>
    </a:ln>
    <a:effectLst/>
    <a:scene3d>
      <a:camera prst="orthographicFront"/>
      <a:lightRig rig="threePt" dir="t"/>
    </a:scene3d>
    <a:sp3d>
      <a:bevelT w="0" h="0"/>
      <a:bevelB w="0" h="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Gráfico Burndown Modulo I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Validar formulários</c:v>
                </c:pt>
              </c:strCache>
            </c:strRef>
          </c:tx>
          <c:spPr>
            <a:ln w="3492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'Current Iteration'!$B$7:$V$7</c:f>
              <c:strCache>
                <c:ptCount val="11"/>
                <c:pt idx="0">
                  <c:v>Horas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Balanço</c:v>
                </c:pt>
                <c:pt idx="10">
                  <c:v>Porcentagem completa</c:v>
                </c:pt>
              </c:strCache>
            </c:strRef>
          </c:cat>
          <c:val>
            <c:numRef>
              <c:f>'Current Iteration'!$B$38:$V$38</c:f>
              <c:numCache>
                <c:formatCode>0</c:formatCode>
                <c:ptCount val="21"/>
                <c:pt idx="0">
                  <c:v>4</c:v>
                </c:pt>
                <c:pt idx="8">
                  <c:v>4</c:v>
                </c:pt>
                <c:pt idx="9">
                  <c:v>0</c:v>
                </c:pt>
                <c:pt idx="10" formatCode="0.00%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0-4E13-8C2D-3BC00CF983ED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Condições de inscrição nas atividades</c:v>
                </c:pt>
              </c:strCache>
            </c:strRef>
          </c:tx>
          <c:spPr>
            <a:ln w="34925" cap="rnd">
              <a:solidFill>
                <a:schemeClr val="accent4">
                  <a:lumMod val="75000"/>
                  <a:alpha val="31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'Current Iteration'!$B$7:$V$7</c:f>
              <c:strCache>
                <c:ptCount val="11"/>
                <c:pt idx="0">
                  <c:v>Horas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Balanço</c:v>
                </c:pt>
                <c:pt idx="10">
                  <c:v>Porcentagem completa</c:v>
                </c:pt>
              </c:strCache>
            </c:strRef>
          </c:cat>
          <c:val>
            <c:numRef>
              <c:f>'Current Iteration'!$B$39:$V$39</c:f>
              <c:numCache>
                <c:formatCode>0</c:formatCode>
                <c:ptCount val="21"/>
                <c:pt idx="0">
                  <c:v>2</c:v>
                </c:pt>
                <c:pt idx="8">
                  <c:v>2</c:v>
                </c:pt>
                <c:pt idx="9">
                  <c:v>0</c:v>
                </c:pt>
                <c:pt idx="10" formatCode="0.00%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40-4E13-8C2D-3BC00CF983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0</xdr:row>
      <xdr:rowOff>85725</xdr:rowOff>
    </xdr:from>
    <xdr:to>
      <xdr:col>11</xdr:col>
      <xdr:colOff>1038225</xdr:colOff>
      <xdr:row>4</xdr:row>
      <xdr:rowOff>1219200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655A40-DE42-43D8-A457-2DC185574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238123</xdr:colOff>
      <xdr:row>1</xdr:row>
      <xdr:rowOff>28576</xdr:rowOff>
    </xdr:from>
    <xdr:to>
      <xdr:col>23</xdr:col>
      <xdr:colOff>228600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D48F8-283C-4952-A38D-C0C427E65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633DE-FC74-4926-B2DF-316D2130537E}">
  <dimension ref="A1:L42"/>
  <sheetViews>
    <sheetView tabSelected="1" workbookViewId="0">
      <pane xSplit="2" ySplit="7" topLeftCell="C36" activePane="bottomRight" state="frozen"/>
      <selection pane="bottomRight" activeCell="I39" sqref="I39"/>
      <selection pane="bottomLeft" activeCell="A7" sqref="A7"/>
      <selection pane="topRight" activeCell="C1" sqref="C1"/>
    </sheetView>
  </sheetViews>
  <sheetFormatPr defaultRowHeight="15"/>
  <cols>
    <col min="1" max="1" width="70.7109375" customWidth="1"/>
    <col min="2" max="2" width="15.7109375" customWidth="1"/>
    <col min="3" max="10" width="5.7109375" customWidth="1"/>
    <col min="12" max="12" width="18.140625" customWidth="1"/>
  </cols>
  <sheetData>
    <row r="1" spans="1:12" ht="21" customHeight="1">
      <c r="A1" s="35"/>
      <c r="B1" s="35"/>
      <c r="C1" s="30"/>
      <c r="D1" s="30"/>
      <c r="E1" s="30"/>
      <c r="F1" s="30"/>
      <c r="G1" s="30"/>
      <c r="H1" s="30"/>
      <c r="I1" s="30"/>
      <c r="J1" s="30"/>
      <c r="K1" s="31"/>
      <c r="L1" s="32"/>
    </row>
    <row r="2" spans="1:12" ht="20.100000000000001" customHeight="1">
      <c r="A2" s="35"/>
      <c r="B2" s="35"/>
      <c r="C2" s="38"/>
      <c r="D2" s="38"/>
      <c r="E2" s="38"/>
      <c r="F2" s="38"/>
      <c r="G2" s="33"/>
      <c r="H2" s="41"/>
      <c r="I2" s="41"/>
      <c r="J2" s="30"/>
      <c r="K2" s="31"/>
      <c r="L2" s="32"/>
    </row>
    <row r="3" spans="1:12" ht="20.100000000000001" customHeight="1">
      <c r="A3" s="34"/>
      <c r="B3" s="34"/>
      <c r="C3" s="38"/>
      <c r="D3" s="38"/>
      <c r="E3" s="38"/>
      <c r="F3" s="38"/>
      <c r="G3" s="33"/>
      <c r="H3" s="41"/>
      <c r="I3" s="41"/>
      <c r="J3" s="30"/>
      <c r="K3" s="31"/>
      <c r="L3" s="32"/>
    </row>
    <row r="4" spans="1:12" ht="20.100000000000001" customHeight="1">
      <c r="A4" s="34"/>
      <c r="B4" s="34"/>
      <c r="C4" s="38"/>
      <c r="D4" s="38"/>
      <c r="E4" s="38"/>
      <c r="F4" s="38"/>
      <c r="G4" s="33"/>
      <c r="H4" s="30"/>
      <c r="I4" s="30"/>
      <c r="J4" s="30"/>
      <c r="K4" s="31"/>
      <c r="L4" s="32"/>
    </row>
    <row r="5" spans="1:12" ht="97.5" customHeight="1">
      <c r="A5" s="34" t="s">
        <v>0</v>
      </c>
      <c r="B5" s="34"/>
      <c r="C5" s="30"/>
      <c r="D5" s="30"/>
      <c r="E5" s="30"/>
      <c r="F5" s="30"/>
      <c r="G5" s="30"/>
      <c r="H5" s="30"/>
      <c r="I5" s="30"/>
      <c r="J5" s="30"/>
      <c r="K5" s="31"/>
      <c r="L5" s="32"/>
    </row>
    <row r="6" spans="1:12" ht="15" customHeight="1">
      <c r="A6" s="37" t="s">
        <v>1</v>
      </c>
      <c r="B6" s="37"/>
      <c r="C6" s="36" t="s">
        <v>2</v>
      </c>
      <c r="D6" s="36"/>
      <c r="E6" s="36"/>
      <c r="F6" s="36"/>
      <c r="G6" s="36"/>
      <c r="H6" s="36"/>
      <c r="I6" s="36"/>
      <c r="J6" s="36"/>
      <c r="K6" s="39" t="s">
        <v>3</v>
      </c>
      <c r="L6" s="40"/>
    </row>
    <row r="7" spans="1:12" ht="45.75" customHeight="1">
      <c r="A7" s="1" t="s">
        <v>4</v>
      </c>
      <c r="B7" s="2" t="s">
        <v>5</v>
      </c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">
        <v>7</v>
      </c>
      <c r="J7" s="1">
        <v>8</v>
      </c>
      <c r="K7" s="12" t="s">
        <v>6</v>
      </c>
      <c r="L7" s="7" t="s">
        <v>7</v>
      </c>
    </row>
    <row r="8" spans="1:12" ht="30" customHeight="1">
      <c r="A8" s="3" t="s">
        <v>8</v>
      </c>
      <c r="B8" s="14">
        <v>4</v>
      </c>
      <c r="C8" s="15">
        <v>5</v>
      </c>
      <c r="D8" s="16"/>
      <c r="E8" s="15"/>
      <c r="F8" s="16"/>
      <c r="G8" s="15"/>
      <c r="H8" s="16"/>
      <c r="I8" s="15"/>
      <c r="J8" s="16"/>
      <c r="K8" s="22">
        <f>B8-SUM(C8:J8)</f>
        <v>-1</v>
      </c>
      <c r="L8" s="13">
        <f>IFERROR(1-(K8/B8),"")</f>
        <v>1.25</v>
      </c>
    </row>
    <row r="9" spans="1:12" ht="30" customHeight="1">
      <c r="A9" s="4" t="s">
        <v>9</v>
      </c>
      <c r="B9" s="17">
        <v>2</v>
      </c>
      <c r="C9" s="18">
        <v>1</v>
      </c>
      <c r="D9" s="19"/>
      <c r="E9" s="18"/>
      <c r="F9" s="19"/>
      <c r="G9" s="18"/>
      <c r="H9" s="19"/>
      <c r="I9" s="18"/>
      <c r="J9" s="19"/>
      <c r="K9" s="23">
        <f>B9-SUM(C9:J9)</f>
        <v>1</v>
      </c>
      <c r="L9" s="13">
        <f>IFERROR(1-(K9/B9),"")</f>
        <v>0.5</v>
      </c>
    </row>
    <row r="10" spans="1:12" ht="30" customHeight="1">
      <c r="A10" s="4" t="s">
        <v>10</v>
      </c>
      <c r="B10" s="17">
        <v>2</v>
      </c>
      <c r="C10" s="18">
        <v>2</v>
      </c>
      <c r="D10" s="19"/>
      <c r="E10" s="18"/>
      <c r="F10" s="19"/>
      <c r="G10" s="18"/>
      <c r="H10" s="19"/>
      <c r="I10" s="18"/>
      <c r="J10" s="19"/>
      <c r="K10" s="23">
        <f>B10-SUM(C10:J10)</f>
        <v>0</v>
      </c>
      <c r="L10" s="13">
        <f>IFERROR(1-(K10/B10),"")</f>
        <v>1</v>
      </c>
    </row>
    <row r="11" spans="1:12" ht="30" customHeight="1">
      <c r="A11" s="4" t="s">
        <v>11</v>
      </c>
      <c r="B11" s="17">
        <v>2</v>
      </c>
      <c r="C11" s="18">
        <v>2</v>
      </c>
      <c r="D11" s="19"/>
      <c r="E11" s="18"/>
      <c r="F11" s="19"/>
      <c r="G11" s="18"/>
      <c r="H11" s="19"/>
      <c r="I11" s="18"/>
      <c r="J11" s="19"/>
      <c r="K11" s="23">
        <f>B11-SUM(C11:J11)</f>
        <v>0</v>
      </c>
      <c r="L11" s="13">
        <f>IFERROR(1-(K11/B11),"")</f>
        <v>1</v>
      </c>
    </row>
    <row r="12" spans="1:12" ht="30" customHeight="1">
      <c r="A12" s="4" t="s">
        <v>12</v>
      </c>
      <c r="B12" s="17">
        <v>5</v>
      </c>
      <c r="C12" s="18"/>
      <c r="D12" s="19">
        <v>3</v>
      </c>
      <c r="E12" s="18">
        <v>2</v>
      </c>
      <c r="F12" s="19"/>
      <c r="G12" s="18"/>
      <c r="H12" s="19"/>
      <c r="I12" s="18"/>
      <c r="J12" s="19"/>
      <c r="K12" s="23">
        <f>B12-SUM(C12:J12)</f>
        <v>0</v>
      </c>
      <c r="L12" s="13">
        <f>IFERROR(1-(K12/B12),"")</f>
        <v>1</v>
      </c>
    </row>
    <row r="13" spans="1:12" ht="30" customHeight="1">
      <c r="A13" s="4" t="s">
        <v>13</v>
      </c>
      <c r="B13" s="17">
        <v>4</v>
      </c>
      <c r="C13" s="18"/>
      <c r="D13" s="19">
        <v>2</v>
      </c>
      <c r="E13" s="18">
        <v>2</v>
      </c>
      <c r="F13" s="19"/>
      <c r="G13" s="18"/>
      <c r="H13" s="19"/>
      <c r="I13" s="18"/>
      <c r="J13" s="19"/>
      <c r="K13" s="23">
        <f>B13-SUM(C13:J13)</f>
        <v>0</v>
      </c>
      <c r="L13" s="13">
        <f>IFERROR(1-(K13/B13),"")</f>
        <v>1</v>
      </c>
    </row>
    <row r="14" spans="1:12" ht="30" customHeight="1">
      <c r="A14" s="4" t="s">
        <v>14</v>
      </c>
      <c r="B14" s="17">
        <v>4</v>
      </c>
      <c r="C14" s="18"/>
      <c r="D14" s="19">
        <v>2</v>
      </c>
      <c r="E14" s="18">
        <v>2</v>
      </c>
      <c r="F14" s="19"/>
      <c r="G14" s="18"/>
      <c r="H14" s="19"/>
      <c r="I14" s="18"/>
      <c r="J14" s="19"/>
      <c r="K14" s="23">
        <f>B14-SUM(C14:J14)</f>
        <v>0</v>
      </c>
      <c r="L14" s="13">
        <f>IFERROR(1-(K14/B14),"")</f>
        <v>1</v>
      </c>
    </row>
    <row r="15" spans="1:12" ht="30" customHeight="1">
      <c r="A15" s="4" t="s">
        <v>15</v>
      </c>
      <c r="B15" s="17">
        <v>6</v>
      </c>
      <c r="C15" s="18"/>
      <c r="D15" s="19">
        <v>3</v>
      </c>
      <c r="E15" s="18">
        <v>3</v>
      </c>
      <c r="F15" s="19"/>
      <c r="G15" s="18"/>
      <c r="H15" s="19"/>
      <c r="I15" s="18"/>
      <c r="J15" s="19"/>
      <c r="K15" s="23">
        <f>B15-SUM(C15:J15)</f>
        <v>0</v>
      </c>
      <c r="L15" s="13">
        <f>IFERROR(1-(K15/B15),"")</f>
        <v>1</v>
      </c>
    </row>
    <row r="16" spans="1:12" ht="30" customHeight="1">
      <c r="A16" s="4" t="s">
        <v>16</v>
      </c>
      <c r="B16" s="17">
        <v>4</v>
      </c>
      <c r="C16" s="18"/>
      <c r="D16" s="19">
        <v>2</v>
      </c>
      <c r="E16" s="18">
        <v>2</v>
      </c>
      <c r="F16" s="19"/>
      <c r="G16" s="18"/>
      <c r="H16" s="19"/>
      <c r="I16" s="18"/>
      <c r="J16" s="19"/>
      <c r="K16" s="23">
        <f>B16-SUM(C16:J16)</f>
        <v>0</v>
      </c>
      <c r="L16" s="13">
        <f>IFERROR(1-(K16/B16),"")</f>
        <v>1</v>
      </c>
    </row>
    <row r="17" spans="1:12" ht="30" customHeight="1">
      <c r="A17" s="4" t="s">
        <v>17</v>
      </c>
      <c r="B17" s="17">
        <v>5</v>
      </c>
      <c r="C17" s="18"/>
      <c r="D17" s="19">
        <v>3</v>
      </c>
      <c r="E17" s="18">
        <v>2</v>
      </c>
      <c r="F17" s="19"/>
      <c r="G17" s="18"/>
      <c r="H17" s="19"/>
      <c r="I17" s="18"/>
      <c r="J17" s="19"/>
      <c r="K17" s="23">
        <f>B17-SUM(C17:J17)</f>
        <v>0</v>
      </c>
      <c r="L17" s="13">
        <f>IFERROR(1-(K17/B17),"")</f>
        <v>1</v>
      </c>
    </row>
    <row r="18" spans="1:12" ht="30" customHeight="1">
      <c r="A18" s="4" t="s">
        <v>18</v>
      </c>
      <c r="B18" s="17">
        <v>12</v>
      </c>
      <c r="C18" s="18"/>
      <c r="D18" s="19"/>
      <c r="E18" s="18"/>
      <c r="F18" s="19">
        <v>10</v>
      </c>
      <c r="G18" s="18"/>
      <c r="H18" s="19"/>
      <c r="I18" s="18"/>
      <c r="J18" s="19"/>
      <c r="K18" s="23">
        <f>B18-SUM(C18:J18)</f>
        <v>2</v>
      </c>
      <c r="L18" s="13">
        <f>IFERROR(1-(K18/B18),"")</f>
        <v>0.83333333333333337</v>
      </c>
    </row>
    <row r="19" spans="1:12" ht="30" customHeight="1">
      <c r="A19" s="4" t="s">
        <v>19</v>
      </c>
      <c r="B19" s="17">
        <v>12</v>
      </c>
      <c r="C19" s="18"/>
      <c r="D19" s="19"/>
      <c r="E19" s="18"/>
      <c r="F19" s="19">
        <v>9</v>
      </c>
      <c r="G19" s="18"/>
      <c r="H19" s="19"/>
      <c r="I19" s="18"/>
      <c r="J19" s="19"/>
      <c r="K19" s="23">
        <f>B19-SUM(C19:J19)</f>
        <v>3</v>
      </c>
      <c r="L19" s="13">
        <f>IFERROR(1-(K19/B19),"")</f>
        <v>0.75</v>
      </c>
    </row>
    <row r="20" spans="1:12" ht="30" customHeight="1">
      <c r="A20" s="4" t="s">
        <v>20</v>
      </c>
      <c r="B20" s="17">
        <v>1</v>
      </c>
      <c r="C20" s="18"/>
      <c r="D20" s="19"/>
      <c r="E20" s="18"/>
      <c r="F20" s="19">
        <v>2</v>
      </c>
      <c r="G20" s="18"/>
      <c r="H20" s="19"/>
      <c r="I20" s="18"/>
      <c r="J20" s="19"/>
      <c r="K20" s="23">
        <f>B20-SUM(C20:J20)</f>
        <v>-1</v>
      </c>
      <c r="L20" s="13">
        <f>IFERROR(1-(K20/B20),"")</f>
        <v>2</v>
      </c>
    </row>
    <row r="21" spans="1:12" ht="30" customHeight="1">
      <c r="A21" s="4" t="s">
        <v>21</v>
      </c>
      <c r="B21" s="17">
        <v>5</v>
      </c>
      <c r="C21" s="18"/>
      <c r="D21" s="19"/>
      <c r="E21" s="18"/>
      <c r="F21" s="19">
        <v>3</v>
      </c>
      <c r="G21" s="18"/>
      <c r="H21" s="19"/>
      <c r="I21" s="18"/>
      <c r="J21" s="19"/>
      <c r="K21" s="23">
        <f>B21-SUM(C21:J21)</f>
        <v>2</v>
      </c>
      <c r="L21" s="13">
        <f>IFERROR(1-(K21/B21),"")</f>
        <v>0.6</v>
      </c>
    </row>
    <row r="22" spans="1:12" ht="30" customHeight="1">
      <c r="A22" s="4" t="s">
        <v>22</v>
      </c>
      <c r="B22" s="17">
        <v>8</v>
      </c>
      <c r="C22" s="18"/>
      <c r="D22" s="19"/>
      <c r="E22" s="18"/>
      <c r="F22" s="19">
        <v>10</v>
      </c>
      <c r="G22" s="18"/>
      <c r="H22" s="19"/>
      <c r="I22" s="18"/>
      <c r="J22" s="19"/>
      <c r="K22" s="23">
        <f>B22-SUM(C22:J22)</f>
        <v>-2</v>
      </c>
      <c r="L22" s="13">
        <f>IFERROR(1-(K22/B22),"")</f>
        <v>1.25</v>
      </c>
    </row>
    <row r="23" spans="1:12" ht="30" customHeight="1">
      <c r="A23" s="4" t="s">
        <v>23</v>
      </c>
      <c r="B23" s="17">
        <v>3</v>
      </c>
      <c r="C23" s="18"/>
      <c r="D23" s="19"/>
      <c r="E23" s="18"/>
      <c r="F23" s="19"/>
      <c r="G23" s="18">
        <v>2</v>
      </c>
      <c r="H23" s="19"/>
      <c r="I23" s="18"/>
      <c r="J23" s="19"/>
      <c r="K23" s="23">
        <f>B23-SUM(C23:J23)</f>
        <v>1</v>
      </c>
      <c r="L23" s="13">
        <f>IFERROR(1-(K23/B23),"")</f>
        <v>0.66666666666666674</v>
      </c>
    </row>
    <row r="24" spans="1:12" ht="30" customHeight="1">
      <c r="A24" s="4" t="s">
        <v>24</v>
      </c>
      <c r="B24" s="17">
        <v>3</v>
      </c>
      <c r="C24" s="18"/>
      <c r="D24" s="19"/>
      <c r="E24" s="18"/>
      <c r="F24" s="19"/>
      <c r="G24" s="18">
        <v>4</v>
      </c>
      <c r="H24" s="19"/>
      <c r="I24" s="18"/>
      <c r="J24" s="19"/>
      <c r="K24" s="23">
        <f>B24-SUM(C24:J24)</f>
        <v>-1</v>
      </c>
      <c r="L24" s="13">
        <f>IFERROR(1-(K24/B24),"")</f>
        <v>1.3333333333333333</v>
      </c>
    </row>
    <row r="25" spans="1:12" ht="30" customHeight="1">
      <c r="A25" s="4" t="s">
        <v>25</v>
      </c>
      <c r="B25" s="17">
        <v>5</v>
      </c>
      <c r="C25" s="18"/>
      <c r="D25" s="19"/>
      <c r="E25" s="18"/>
      <c r="F25" s="19"/>
      <c r="G25" s="18">
        <v>6</v>
      </c>
      <c r="H25" s="19"/>
      <c r="I25" s="18"/>
      <c r="J25" s="19"/>
      <c r="K25" s="23">
        <f>B25-SUM(C25:J25)</f>
        <v>-1</v>
      </c>
      <c r="L25" s="13">
        <f>IFERROR(1-(K25/B25),"")</f>
        <v>1.2</v>
      </c>
    </row>
    <row r="26" spans="1:12" ht="30" customHeight="1">
      <c r="A26" s="4" t="s">
        <v>26</v>
      </c>
      <c r="B26" s="17">
        <v>3</v>
      </c>
      <c r="C26" s="18"/>
      <c r="D26" s="19"/>
      <c r="E26" s="18"/>
      <c r="F26" s="19"/>
      <c r="G26" s="18"/>
      <c r="H26" s="19">
        <v>3</v>
      </c>
      <c r="I26" s="18"/>
      <c r="J26" s="19"/>
      <c r="K26" s="23">
        <f>B26-SUM(C26:J26)</f>
        <v>0</v>
      </c>
      <c r="L26" s="13">
        <f>IFERROR(1-(K26/B26),"")</f>
        <v>1</v>
      </c>
    </row>
    <row r="27" spans="1:12" ht="30" customHeight="1">
      <c r="A27" s="4" t="s">
        <v>27</v>
      </c>
      <c r="B27" s="17">
        <v>5</v>
      </c>
      <c r="C27" s="18"/>
      <c r="D27" s="19"/>
      <c r="E27" s="18"/>
      <c r="F27" s="19"/>
      <c r="G27" s="18"/>
      <c r="H27" s="19">
        <v>4</v>
      </c>
      <c r="I27" s="18"/>
      <c r="J27" s="19"/>
      <c r="K27" s="23">
        <f>B27-SUM(C27:J27)</f>
        <v>1</v>
      </c>
      <c r="L27" s="13">
        <f>IFERROR(1-(K27/B27),"")</f>
        <v>0.8</v>
      </c>
    </row>
    <row r="28" spans="1:12" ht="30" customHeight="1">
      <c r="A28" s="4" t="s">
        <v>28</v>
      </c>
      <c r="B28" s="17">
        <v>4</v>
      </c>
      <c r="C28" s="18"/>
      <c r="D28" s="19"/>
      <c r="E28" s="18"/>
      <c r="F28" s="19"/>
      <c r="G28" s="18"/>
      <c r="H28" s="19">
        <v>4</v>
      </c>
      <c r="I28" s="18"/>
      <c r="J28" s="19"/>
      <c r="K28" s="23">
        <f>B28-SUM(C28:J28)</f>
        <v>0</v>
      </c>
      <c r="L28" s="13">
        <f>IFERROR(1-(K28/B28),"")</f>
        <v>1</v>
      </c>
    </row>
    <row r="29" spans="1:12" ht="30" customHeight="1">
      <c r="A29" s="4" t="s">
        <v>29</v>
      </c>
      <c r="B29" s="17">
        <v>3</v>
      </c>
      <c r="C29" s="18"/>
      <c r="D29" s="19"/>
      <c r="E29" s="18"/>
      <c r="F29" s="19"/>
      <c r="G29" s="18"/>
      <c r="H29" s="19">
        <v>3</v>
      </c>
      <c r="I29" s="18"/>
      <c r="J29" s="19"/>
      <c r="K29" s="23">
        <f>B29-SUM(C29:J29)</f>
        <v>0</v>
      </c>
      <c r="L29" s="13">
        <f>IFERROR(1-(K29/B29),"")</f>
        <v>1</v>
      </c>
    </row>
    <row r="30" spans="1:12" ht="30" customHeight="1">
      <c r="A30" s="4" t="s">
        <v>30</v>
      </c>
      <c r="B30" s="17">
        <v>6</v>
      </c>
      <c r="C30" s="18"/>
      <c r="D30" s="19"/>
      <c r="E30" s="18"/>
      <c r="F30" s="19"/>
      <c r="G30" s="18"/>
      <c r="H30" s="19"/>
      <c r="I30" s="18">
        <v>7</v>
      </c>
      <c r="J30" s="19"/>
      <c r="K30" s="23">
        <f>B30-SUM(C30:J30)</f>
        <v>-1</v>
      </c>
      <c r="L30" s="13">
        <f>IFERROR(1-(K30/B30),"")</f>
        <v>1.1666666666666667</v>
      </c>
    </row>
    <row r="31" spans="1:12" ht="30" customHeight="1">
      <c r="A31" s="4" t="s">
        <v>31</v>
      </c>
      <c r="B31" s="17">
        <v>2</v>
      </c>
      <c r="C31" s="18"/>
      <c r="D31" s="19"/>
      <c r="E31" s="18"/>
      <c r="F31" s="19"/>
      <c r="G31" s="18"/>
      <c r="H31" s="19"/>
      <c r="I31" s="18">
        <v>4</v>
      </c>
      <c r="J31" s="19"/>
      <c r="K31" s="23">
        <f>B31-SUM(C31:J31)</f>
        <v>-2</v>
      </c>
      <c r="L31" s="13">
        <f>IFERROR(1-(K31/B31),"")</f>
        <v>2</v>
      </c>
    </row>
    <row r="32" spans="1:12" ht="30" customHeight="1">
      <c r="A32" s="4" t="s">
        <v>32</v>
      </c>
      <c r="B32" s="17">
        <v>5</v>
      </c>
      <c r="C32" s="18"/>
      <c r="D32" s="19"/>
      <c r="E32" s="18"/>
      <c r="F32" s="19"/>
      <c r="G32" s="18"/>
      <c r="H32" s="19"/>
      <c r="I32" s="18">
        <v>6</v>
      </c>
      <c r="J32" s="19"/>
      <c r="K32" s="23">
        <f>B32-SUM(C32:J32)</f>
        <v>-1</v>
      </c>
      <c r="L32" s="13">
        <f>IFERROR(1-(K32/B32),"")</f>
        <v>1.2</v>
      </c>
    </row>
    <row r="33" spans="1:12" ht="30" customHeight="1">
      <c r="A33" s="3" t="s">
        <v>33</v>
      </c>
      <c r="B33" s="14">
        <v>7</v>
      </c>
      <c r="C33" s="18"/>
      <c r="D33" s="19"/>
      <c r="E33" s="18"/>
      <c r="F33" s="19"/>
      <c r="G33" s="18"/>
      <c r="H33" s="19"/>
      <c r="I33" s="18"/>
      <c r="J33" s="14">
        <v>9</v>
      </c>
      <c r="K33" s="23">
        <f>B33-SUM(C33:J33)</f>
        <v>-2</v>
      </c>
      <c r="L33" s="13">
        <f>IFERROR(1-(K33/B33),"")</f>
        <v>1.2857142857142856</v>
      </c>
    </row>
    <row r="34" spans="1:12" ht="30" customHeight="1">
      <c r="A34" s="4" t="s">
        <v>34</v>
      </c>
      <c r="B34" s="17">
        <v>4</v>
      </c>
      <c r="C34" s="18"/>
      <c r="D34" s="19"/>
      <c r="E34" s="18"/>
      <c r="F34" s="19"/>
      <c r="G34" s="18"/>
      <c r="H34" s="19"/>
      <c r="I34" s="18"/>
      <c r="J34" s="17">
        <v>2</v>
      </c>
      <c r="K34" s="23">
        <f>B34-SUM(C34:J34)</f>
        <v>2</v>
      </c>
      <c r="L34" s="13">
        <f>IFERROR(1-(K34/B34),"")</f>
        <v>0.5</v>
      </c>
    </row>
    <row r="35" spans="1:12" ht="30" customHeight="1">
      <c r="A35" s="4" t="s">
        <v>35</v>
      </c>
      <c r="B35" s="17">
        <v>4</v>
      </c>
      <c r="C35" s="18"/>
      <c r="D35" s="19"/>
      <c r="E35" s="18"/>
      <c r="F35" s="19"/>
      <c r="G35" s="18"/>
      <c r="H35" s="19"/>
      <c r="I35" s="18"/>
      <c r="J35" s="17">
        <v>3</v>
      </c>
      <c r="K35" s="23">
        <f>B35-SUM(C35:J35)</f>
        <v>1</v>
      </c>
      <c r="L35" s="13">
        <f>IFERROR(1-(K35/B35),"")</f>
        <v>0.75</v>
      </c>
    </row>
    <row r="36" spans="1:12" ht="30" customHeight="1">
      <c r="A36" s="4" t="s">
        <v>36</v>
      </c>
      <c r="B36" s="17">
        <v>4</v>
      </c>
      <c r="C36" s="18"/>
      <c r="D36" s="19"/>
      <c r="E36" s="18"/>
      <c r="F36" s="19"/>
      <c r="G36" s="18"/>
      <c r="H36" s="19"/>
      <c r="I36" s="18"/>
      <c r="J36" s="17">
        <v>4</v>
      </c>
      <c r="K36" s="23">
        <f>B36-SUM(C36:J36)</f>
        <v>0</v>
      </c>
      <c r="L36" s="13">
        <f>IFERROR(1-(K36/B36),"")</f>
        <v>1</v>
      </c>
    </row>
    <row r="37" spans="1:12" ht="30" customHeight="1">
      <c r="A37" s="4" t="s">
        <v>37</v>
      </c>
      <c r="B37" s="17">
        <v>3</v>
      </c>
      <c r="C37" s="18"/>
      <c r="D37" s="19"/>
      <c r="E37" s="18"/>
      <c r="F37" s="19"/>
      <c r="G37" s="18"/>
      <c r="H37" s="19"/>
      <c r="I37" s="18"/>
      <c r="J37" s="17">
        <v>3</v>
      </c>
      <c r="K37" s="23">
        <f>B37-SUM(C37:J37)</f>
        <v>0</v>
      </c>
      <c r="L37" s="13">
        <f>IFERROR(1-(K37/B37),"")</f>
        <v>1</v>
      </c>
    </row>
    <row r="38" spans="1:12" ht="30" customHeight="1">
      <c r="A38" s="4" t="s">
        <v>38</v>
      </c>
      <c r="B38" s="17">
        <v>4</v>
      </c>
      <c r="C38" s="18"/>
      <c r="D38" s="19"/>
      <c r="E38" s="18"/>
      <c r="F38" s="19"/>
      <c r="G38" s="18"/>
      <c r="H38" s="19"/>
      <c r="I38" s="18"/>
      <c r="J38" s="17">
        <v>4</v>
      </c>
      <c r="K38" s="23">
        <f>B38-SUM(C38:J38)</f>
        <v>0</v>
      </c>
      <c r="L38" s="13">
        <f>IFERROR(1-(K38/B38),"")</f>
        <v>1</v>
      </c>
    </row>
    <row r="39" spans="1:12" ht="27.75" customHeight="1">
      <c r="A39" s="4" t="s">
        <v>39</v>
      </c>
      <c r="B39" s="17">
        <v>2</v>
      </c>
      <c r="C39" s="18"/>
      <c r="D39" s="19"/>
      <c r="E39" s="18"/>
      <c r="F39" s="19"/>
      <c r="G39" s="18"/>
      <c r="H39" s="19"/>
      <c r="I39" s="18"/>
      <c r="J39" s="17">
        <v>2</v>
      </c>
      <c r="K39" s="23">
        <f>B39-SUM(C39:J39)</f>
        <v>0</v>
      </c>
      <c r="L39" s="13">
        <f>IFERROR(1-(K39/B39),"")</f>
        <v>1</v>
      </c>
    </row>
    <row r="40" spans="1:12" ht="26.25" customHeight="1">
      <c r="A40" s="4" t="s">
        <v>40</v>
      </c>
      <c r="B40" s="17">
        <v>3</v>
      </c>
      <c r="C40" s="20"/>
      <c r="D40" s="21"/>
      <c r="E40" s="20"/>
      <c r="F40" s="21"/>
      <c r="G40" s="20"/>
      <c r="H40" s="21"/>
      <c r="I40" s="20"/>
      <c r="J40" s="17">
        <v>3</v>
      </c>
      <c r="K40" s="24">
        <f>B40-SUM(C40:J40)</f>
        <v>0</v>
      </c>
      <c r="L40" s="29">
        <f>IFERROR(1-(K40/B40),"")</f>
        <v>1</v>
      </c>
    </row>
    <row r="41" spans="1:12" ht="16.5">
      <c r="A41" s="5" t="s">
        <v>41</v>
      </c>
      <c r="B41" s="8">
        <f>SUM(B8:B40)</f>
        <v>146</v>
      </c>
      <c r="C41" s="9">
        <f>IFERROR(IF(B41-SUM(C8:C40)=B41,NA(),B41-SUM(C8:C40)),NA())</f>
        <v>136</v>
      </c>
      <c r="D41" s="9">
        <f>IFERROR(IF(C41-SUM(D8:D40)=C41,NA(),C41-SUM(D8:D40)),NA())</f>
        <v>121</v>
      </c>
      <c r="E41" s="9">
        <f>IFERROR(IF(D41-SUM(E8:E40)=D41,NA(),D41-SUM(E8:E40)),NA())</f>
        <v>108</v>
      </c>
      <c r="F41" s="9">
        <f>IFERROR(IF(E41-SUM(F8:F40)=E41,NA(),E41-SUM(F8:F40)),NA())</f>
        <v>74</v>
      </c>
      <c r="G41" s="9">
        <f>IFERROR(IF(F41-SUM(G8:G40)=F41,NA(),F41-SUM(G8:G40)),NA())</f>
        <v>62</v>
      </c>
      <c r="H41" s="9">
        <f>IFERROR(IF(G41-SUM(H8:H40)=G41,NA(),G41-SUM(H8:H40)),NA())</f>
        <v>48</v>
      </c>
      <c r="I41" s="9">
        <f>IFERROR(IF(H41-SUM(I8:I40)=H41,NA(),H41-SUM(I8:I40)),NA())</f>
        <v>31</v>
      </c>
      <c r="J41" s="9">
        <f>IFERROR(IF(I41-SUM(J8:J40)=I41,NA(),I41-SUM(J8:J40)),NA())</f>
        <v>1</v>
      </c>
      <c r="K41" s="28">
        <f>SUM(K8:K40)</f>
        <v>1</v>
      </c>
      <c r="L41" s="25">
        <f>IFERROR(1-(K41/B41),"")</f>
        <v>0.99315068493150682</v>
      </c>
    </row>
    <row r="42" spans="1:12" ht="16.5">
      <c r="A42" s="6" t="s">
        <v>42</v>
      </c>
      <c r="B42" s="10">
        <f>SUM(B8:B40)</f>
        <v>146</v>
      </c>
      <c r="C42" s="11">
        <f>IFERROR((IF(B42-($B$41/$G$4) &lt; 0,"-", B42-($B$41/$G$4))),IFERROR(B42-($B$41/8),"-"))</f>
        <v>127.75</v>
      </c>
      <c r="D42" s="11">
        <f>IFERROR((IF(C42-($B$41/$G$4) &lt; 0,"-", C42-($B$41/$G$4))),IFERROR(C42-($B$41/8),"-"))</f>
        <v>109.5</v>
      </c>
      <c r="E42" s="11">
        <f>IFERROR((IF(D42-($B$41/$G$4) &lt; 0,"-", D42-($B$41/$G$4))),IFERROR(D42-($B$41/8),"-"))</f>
        <v>91.25</v>
      </c>
      <c r="F42" s="11">
        <f>IFERROR((IF(E42-($B$41/$G$4) &lt; 0,"-", E42-($B$41/$G$4))),IFERROR(E42-($B$41/8),"-"))</f>
        <v>73</v>
      </c>
      <c r="G42" s="11">
        <f>IFERROR((IF(F42-($B$41/$G$4) &lt; 0,"-", F42-($B$41/$G$4))),IFERROR(F42-($B$41/8),"-"))</f>
        <v>54.75</v>
      </c>
      <c r="H42" s="11">
        <f>IFERROR((IF(G42-($B$41/$G$4) &lt; 0,"-", G42-($B$41/$G$4))),IFERROR(G42-($B$41/8),"-"))</f>
        <v>36.5</v>
      </c>
      <c r="I42" s="11">
        <f>IFERROR((IF(H42-($B$41/$G$4) &lt; 0,"-", H42-($B$41/$G$4))),IFERROR(H42-($B$41/8),"-"))</f>
        <v>18.25</v>
      </c>
      <c r="J42" s="11">
        <f>IFERROR((IF(I42-($B$41/$G$4) &lt; 0,"-", I42-($B$41/$G$4))),IFERROR(I42-($B$41/8),"-"))</f>
        <v>0</v>
      </c>
      <c r="K42" s="26"/>
      <c r="L42" s="27"/>
    </row>
  </sheetData>
  <mergeCells count="9">
    <mergeCell ref="A1:B2"/>
    <mergeCell ref="C6:J6"/>
    <mergeCell ref="A6:B6"/>
    <mergeCell ref="C4:F4"/>
    <mergeCell ref="K6:L6"/>
    <mergeCell ref="H2:I2"/>
    <mergeCell ref="H3:I3"/>
    <mergeCell ref="C3:F3"/>
    <mergeCell ref="C2:F2"/>
  </mergeCells>
  <conditionalFormatting sqref="L38:L41 L8:L34">
    <cfRule type="dataBar" priority="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{607E3AF7-4795-4096-863F-D4F09D5A905F}</x14:id>
        </ext>
      </extLst>
    </cfRule>
  </conditionalFormatting>
  <conditionalFormatting sqref="L37">
    <cfRule type="dataBar" priority="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{780DE1F9-97F2-49DB-A7A8-A734D910CBAA}</x14:id>
        </ext>
      </extLst>
    </cfRule>
  </conditionalFormatting>
  <conditionalFormatting sqref="L35">
    <cfRule type="dataBar" priority="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{A62C7667-8402-418C-B896-0BDDFF4FFACC}</x14:id>
        </ext>
      </extLst>
    </cfRule>
  </conditionalFormatting>
  <conditionalFormatting sqref="L36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{AB2B895B-0E4D-43FD-9088-2FAF1FD31F55}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7E3AF7-4795-4096-863F-D4F09D5A905F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L38:L41 L8:L34</xm:sqref>
        </x14:conditionalFormatting>
        <x14:conditionalFormatting xmlns:xm="http://schemas.microsoft.com/office/excel/2006/main">
          <x14:cfRule type="dataBar" id="{780DE1F9-97F2-49DB-A7A8-A734D910CBAA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L37</xm:sqref>
        </x14:conditionalFormatting>
        <x14:conditionalFormatting xmlns:xm="http://schemas.microsoft.com/office/excel/2006/main">
          <x14:cfRule type="dataBar" id="{A62C7667-8402-418C-B896-0BDDFF4FFACC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L35</xm:sqref>
        </x14:conditionalFormatting>
        <x14:conditionalFormatting xmlns:xm="http://schemas.microsoft.com/office/excel/2006/main">
          <x14:cfRule type="dataBar" id="{AB2B895B-0E4D-43FD-9088-2FAF1FD31F55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L36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A0E3D-6CA6-4BD2-BA12-8B619DAD9288}">
  <dimension ref="A1"/>
  <sheetViews>
    <sheetView workbookViewId="0">
      <selection activeCell="T37" sqref="T37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Joshua Render</dc:creator>
  <cp:keywords/>
  <dc:description/>
  <cp:lastModifiedBy/>
  <cp:revision/>
  <dcterms:created xsi:type="dcterms:W3CDTF">2019-01-22T01:21:48Z</dcterms:created>
  <dcterms:modified xsi:type="dcterms:W3CDTF">2019-11-24T18:51:59Z</dcterms:modified>
  <cp:category/>
  <cp:contentStatus/>
</cp:coreProperties>
</file>