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cisval\Documents\MEGA\Analise de dados\Bootcamp DIO\"/>
    </mc:Choice>
  </mc:AlternateContent>
  <xr:revisionPtr revIDLastSave="0" documentId="13_ncr:1_{F4E6FBAD-26D1-4E26-A164-BAEE08BAA686}" xr6:coauthVersionLast="47" xr6:coauthVersionMax="47" xr10:uidLastSave="{00000000-0000-0000-0000-000000000000}"/>
  <bookViews>
    <workbookView xWindow="-108" yWindow="-108" windowWidth="23256" windowHeight="12456" xr2:uid="{80CD61AC-647E-451D-8066-6B9D0BBA79C3}"/>
  </bookViews>
  <sheets>
    <sheet name="Dashboard" sheetId="5" r:id="rId1"/>
    <sheet name="B̳ases" sheetId="2" r:id="rId2"/>
    <sheet name="Cálculos" sheetId="1" r:id="rId3"/>
    <sheet name="Assets" sheetId="6" r:id="rId4"/>
  </sheets>
  <definedNames>
    <definedName name="DadosExternos_1" localSheetId="1" hidden="1">B̳ases!$A$1:$N$99</definedName>
    <definedName name="SegmentaçãodeDados_Mês">#N/A</definedName>
  </definedNames>
  <calcPr calcId="191029"/>
  <pivotCaches>
    <pivotCache cacheId="15" r:id="rId5"/>
    <pivotCache cacheId="19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  <c r="D2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C8B67C-C463-486F-9919-50EB9BF0531A}" keepAlive="1" name="Consulta - B̳ases" description="Conexão com a consulta 'B̳ases' na pasta de trabalho." type="5" refreshedVersion="8" background="1" saveData="1">
    <dbPr connection="Provider=Microsoft.Mashup.OleDb.1;Data Source=$Workbook$;Location=B̳ases;Extended Properties=&quot;&quot;" command="SELECT * FROM [B̳ases]"/>
  </connection>
  <connection id="2" xr16:uid="{94897346-485C-4063-BC96-40F6552225B3}" keepAlive="1" name="Consulta - C̳álculos" description="Conexão com a consulta 'C̳álculos' na pasta de trabalho." type="5" refreshedVersion="0" background="1">
    <dbPr connection="Provider=Microsoft.Mashup.OleDb.1;Data Source=$Workbook$;Location=C̳álculos;Extended Properties=&quot;&quot;" command="SELECT * FROM [C̳álculos]"/>
  </connection>
</connections>
</file>

<file path=xl/sharedStrings.xml><?xml version="1.0" encoding="utf-8"?>
<sst xmlns="http://schemas.openxmlformats.org/spreadsheetml/2006/main" count="752" uniqueCount="143">
  <si>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</si>
  <si>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</si>
  <si>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</si>
  <si>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</si>
  <si>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</si>
  <si>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</si>
  <si>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</si>
  <si>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</si>
  <si>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</si>
  <si>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</si>
  <si>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</si>
  <si>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</si>
  <si>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</si>
  <si>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</si>
  <si>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</si>
  <si>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</si>
  <si>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</si>
  <si>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Ana Souza</t>
  </si>
  <si>
    <t>No</t>
  </si>
  <si>
    <t>Camila Ribeiro</t>
  </si>
  <si>
    <t>Quarterly</t>
  </si>
  <si>
    <t>Sofia Almeida</t>
  </si>
  <si>
    <t>Marco Túlio</t>
  </si>
  <si>
    <t>Annual</t>
  </si>
  <si>
    <t>Fernanda Lima</t>
  </si>
  <si>
    <t>Cesar Oliveira</t>
  </si>
  <si>
    <t>Gabriela Santos</t>
  </si>
  <si>
    <t>Joaquim Barbosa</t>
  </si>
  <si>
    <t>Nicole Costa</t>
  </si>
  <si>
    <t>Raquel Alves</t>
  </si>
  <si>
    <t>Vinicius Lima</t>
  </si>
  <si>
    <t>Bruno Cavalheiro</t>
  </si>
  <si>
    <t>Eunice Lima</t>
  </si>
  <si>
    <t>Hélio Castro</t>
  </si>
  <si>
    <t>Kléber Oliveira</t>
  </si>
  <si>
    <t>Nilo Peçanha</t>
  </si>
  <si>
    <t>Quirino Gonçalves</t>
  </si>
  <si>
    <t>Tiago Ramos</t>
  </si>
  <si>
    <t>William Siqueira</t>
  </si>
  <si>
    <t>Zacarias Alves</t>
  </si>
  <si>
    <t>Carla Bruni</t>
  </si>
  <si>
    <t>Fábio Nobre</t>
  </si>
  <si>
    <t>Ivan Carvalho</t>
  </si>
  <si>
    <t>Lucas Mendes</t>
  </si>
  <si>
    <t>Otávio Barros</t>
  </si>
  <si>
    <t>Raquel Novaes</t>
  </si>
  <si>
    <t>Ulysses Guimarães</t>
  </si>
  <si>
    <t>Ximena Rocha</t>
  </si>
  <si>
    <t>Alan Teixeira</t>
  </si>
  <si>
    <t>Daniela Moura</t>
  </si>
  <si>
    <t>Geraldo Ribeiro</t>
  </si>
  <si>
    <t>João Pedro Almeida</t>
  </si>
  <si>
    <t>Marcelo Gouveia</t>
  </si>
  <si>
    <t>Patrícia Alves</t>
  </si>
  <si>
    <t>Ulisses Tavares</t>
  </si>
  <si>
    <t>Xavier Nascimento</t>
  </si>
  <si>
    <t>Amanda Lopes</t>
  </si>
  <si>
    <t>Diogo Souza</t>
  </si>
  <si>
    <t>João Marcelo</t>
  </si>
  <si>
    <t>Nadia Costa</t>
  </si>
  <si>
    <t>Quênia Barros</t>
  </si>
  <si>
    <t>Tiago Mendes</t>
  </si>
  <si>
    <t>Waldir Junior</t>
  </si>
  <si>
    <t>Zacarias Nunes</t>
  </si>
  <si>
    <t>Carlos Eduardo</t>
  </si>
  <si>
    <t>Fabiano Gomes</t>
  </si>
  <si>
    <t>Igor Martins</t>
  </si>
  <si>
    <t>Luciana Santos</t>
  </si>
  <si>
    <t>Oscar Ribeiro</t>
  </si>
  <si>
    <t>Renata Machado</t>
  </si>
  <si>
    <t>Ulysses Pereira</t>
  </si>
  <si>
    <t>Xuxa Meneghel</t>
  </si>
  <si>
    <t>André Lima</t>
  </si>
  <si>
    <t>Guilherme Souza</t>
  </si>
  <si>
    <t>João Carvalho</t>
  </si>
  <si>
    <t>Nina Pacheco</t>
  </si>
  <si>
    <t>Raquel Domingos</t>
  </si>
  <si>
    <t>Ulysses Farias</t>
  </si>
  <si>
    <t>Ximena Barros</t>
  </si>
  <si>
    <t>André Lopes</t>
  </si>
  <si>
    <t>Daniela Araújo</t>
  </si>
  <si>
    <t>Gabriel Teixeira</t>
  </si>
  <si>
    <t>Joana Silveira</t>
  </si>
  <si>
    <t>Nicolas Borges</t>
  </si>
  <si>
    <t>Raquel Andrade</t>
  </si>
  <si>
    <t>Ursula Monteiro</t>
  </si>
  <si>
    <t>Xavier Almeida</t>
  </si>
  <si>
    <t>Amanda Costa</t>
  </si>
  <si>
    <t>Diogo Martins</t>
  </si>
  <si>
    <t>Gabriel Santos</t>
  </si>
  <si>
    <t>Marcos Vinícius</t>
  </si>
  <si>
    <t>Patrícia Leite</t>
  </si>
  <si>
    <t>Sandra Gouveia</t>
  </si>
  <si>
    <t>Vanessa Andrade</t>
  </si>
  <si>
    <t>Yasmin Figueira</t>
  </si>
  <si>
    <t>Bruno Santos</t>
  </si>
  <si>
    <t>Elisa Neves</t>
  </si>
  <si>
    <t>Hélio Costa</t>
  </si>
  <si>
    <t>Klara Silva</t>
  </si>
  <si>
    <t>Natália Soares</t>
  </si>
  <si>
    <t>Quirino Neto</t>
  </si>
  <si>
    <t>Sandro Almeida</t>
  </si>
  <si>
    <t>Valéria Lima</t>
  </si>
  <si>
    <t>Ygor Farias</t>
  </si>
  <si>
    <t>Bruno Costa</t>
  </si>
  <si>
    <t>Elisa Correia</t>
  </si>
  <si>
    <t>Henrique Gonçalves</t>
  </si>
  <si>
    <t>Klara Fonseca</t>
  </si>
  <si>
    <t>Natália Castro</t>
  </si>
  <si>
    <t>Quentin Nogueira</t>
  </si>
  <si>
    <t>Tânia Machado</t>
  </si>
  <si>
    <t>William Carvalho</t>
  </si>
  <si>
    <t>Zacarias Duarte</t>
  </si>
  <si>
    <t>Carla Siqueira</t>
  </si>
  <si>
    <t>Mês</t>
  </si>
  <si>
    <t>Amount</t>
  </si>
  <si>
    <t>Rótulos de Linha</t>
  </si>
  <si>
    <t>Soma de Amount</t>
  </si>
  <si>
    <t>Total Geral</t>
  </si>
  <si>
    <t>TOTAL VALUE</t>
  </si>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</sst>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theme="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1" fillId="0" borderId="1" xfId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10" borderId="2" xfId="0" applyFont="1" applyFill="1" applyBorder="1"/>
    <xf numFmtId="0" fontId="0" fillId="0" borderId="2" xfId="0" applyNumberFormat="1" applyFont="1" applyFill="1" applyBorder="1"/>
  </cellXfs>
  <cellStyles count="2">
    <cellStyle name="Normal" xfId="0" builtinId="0"/>
    <cellStyle name="Título 1" xfId="1" builtinId="16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[desafio.xlsx]Cálculos!Tabela dinâmica4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RENOVAÇÃO AUTOMÁTICA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Cálculos!$B$6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83-44F7-A3DA-4A03C37D08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83-44F7-A3DA-4A03C37D08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Cálculos!$A$7:$A$9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Cálculos!$B$7:$B$9</c:f>
              <c:numCache>
                <c:formatCode>General</c:formatCode>
                <c:ptCount val="2"/>
                <c:pt idx="0">
                  <c:v>50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83-44F7-A3DA-4A03C37D08D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78718285214347"/>
          <c:y val="0.48893445610965297"/>
          <c:w val="7.9657261592300965E-2"/>
          <c:h val="0.15625109361329834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[desafio.xlsx]Cálculos!Tabela dinâmica5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ASSINATURAS</a:t>
            </a:r>
            <a:r>
              <a:rPr lang="en-US" b="1" baseline="0"/>
              <a:t> POR MÊS</a:t>
            </a:r>
            <a:endParaRPr lang="en-US" b="1"/>
          </a:p>
        </c:rich>
      </c:tx>
      <c:layout>
        <c:manualLayout>
          <c:xMode val="edge"/>
          <c:yMode val="edge"/>
          <c:x val="0.37640779113137168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Cálculos!$B$12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Cálculos!$A$13:$A$25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Cálculos!$B$13:$B$25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A-467D-A85B-931F5FC29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857087"/>
        <c:axId val="994859487"/>
      </c:barChart>
      <c:catAx>
        <c:axId val="99485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859487"/>
        <c:crosses val="autoZero"/>
        <c:auto val="1"/>
        <c:lblAlgn val="ctr"/>
        <c:lblOffset val="100"/>
        <c:noMultiLvlLbl val="0"/>
      </c:catAx>
      <c:valAx>
        <c:axId val="9948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85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236220</xdr:colOff>
      <xdr:row>1</xdr:row>
      <xdr:rowOff>60960</xdr:rowOff>
    </xdr:from>
    <xdr:ext cx="2316480" cy="25908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964E195-5BA7-8DF6-1DF8-8ED4FB5A7528}"/>
            </a:ext>
          </a:extLst>
        </xdr:cNvPr>
        <xdr:cNvSpPr txBox="1"/>
      </xdr:nvSpPr>
      <xdr:spPr>
        <a:xfrm>
          <a:off x="9989820" y="243840"/>
          <a:ext cx="2316480" cy="2590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FATURAMENTO</a:t>
          </a:r>
          <a:r>
            <a:rPr lang="pt-BR" sz="1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TOTAL:</a:t>
          </a:r>
          <a:endParaRPr lang="pt-BR" sz="1800">
            <a:effectLst/>
          </a:endParaRPr>
        </a:p>
        <a:p>
          <a:endParaRPr lang="pt-BR" sz="1100"/>
        </a:p>
      </xdr:txBody>
    </xdr:sp>
    <xdr:clientData/>
  </xdr:oneCellAnchor>
  <xdr:twoCellAnchor>
    <xdr:from>
      <xdr:col>20</xdr:col>
      <xdr:colOff>243840</xdr:colOff>
      <xdr:row>0</xdr:row>
      <xdr:rowOff>129540</xdr:rowOff>
    </xdr:from>
    <xdr:to>
      <xdr:col>23</xdr:col>
      <xdr:colOff>22860</xdr:colOff>
      <xdr:row>3</xdr:row>
      <xdr:rowOff>121920</xdr:rowOff>
    </xdr:to>
    <xdr:sp macro="" textlink="Cálculos!D2">
      <xdr:nvSpPr>
        <xdr:cNvPr id="3" name="Retângulo: Cantos Arredondados 2">
          <a:extLst>
            <a:ext uri="{FF2B5EF4-FFF2-40B4-BE49-F238E27FC236}">
              <a16:creationId xmlns:a16="http://schemas.microsoft.com/office/drawing/2014/main" id="{B9BDFD64-B246-88EE-0ED5-9EB4222BE045}"/>
            </a:ext>
          </a:extLst>
        </xdr:cNvPr>
        <xdr:cNvSpPr/>
      </xdr:nvSpPr>
      <xdr:spPr>
        <a:xfrm>
          <a:off x="12435840" y="129540"/>
          <a:ext cx="16078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EB10BC1-4BC2-4B84-A95C-1D8730169E19}" type="TxLink">
            <a:rPr lang="en-US" sz="2000" b="0" i="0" u="none" strike="noStrike">
              <a:solidFill>
                <a:schemeClr val="bg1"/>
              </a:solidFill>
              <a:latin typeface="Aptos Narrow"/>
            </a:rPr>
            <a:pPr algn="ctr"/>
            <a:t> R$ 5.388,00 </a:t>
          </a:fld>
          <a:endParaRPr lang="pt-BR" sz="20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457200</xdr:colOff>
      <xdr:row>7</xdr:row>
      <xdr:rowOff>15240</xdr:rowOff>
    </xdr:from>
    <xdr:to>
      <xdr:col>22</xdr:col>
      <xdr:colOff>533400</xdr:colOff>
      <xdr:row>22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AAC5F73-55C1-45E7-9684-CEEFF9054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175260</xdr:colOff>
      <xdr:row>1</xdr:row>
      <xdr:rowOff>7620</xdr:rowOff>
    </xdr:from>
    <xdr:to>
      <xdr:col>3</xdr:col>
      <xdr:colOff>205740</xdr:colOff>
      <xdr:row>3</xdr:row>
      <xdr:rowOff>167640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2261AF2-A72D-4F91-8281-6FB2D31A2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" y="190500"/>
          <a:ext cx="1859280" cy="525780"/>
        </a:xfrm>
        <a:prstGeom prst="rect">
          <a:avLst/>
        </a:prstGeom>
      </xdr:spPr>
    </xdr:pic>
    <xdr:clientData/>
  </xdr:twoCellAnchor>
  <xdr:twoCellAnchor>
    <xdr:from>
      <xdr:col>3</xdr:col>
      <xdr:colOff>312420</xdr:colOff>
      <xdr:row>7</xdr:row>
      <xdr:rowOff>15240</xdr:rowOff>
    </xdr:from>
    <xdr:to>
      <xdr:col>15</xdr:col>
      <xdr:colOff>236220</xdr:colOff>
      <xdr:row>22</xdr:row>
      <xdr:rowOff>15240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A1897A2-4530-4CCD-AFB0-5D5C916C6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83820</xdr:colOff>
      <xdr:row>7</xdr:row>
      <xdr:rowOff>53340</xdr:rowOff>
    </xdr:from>
    <xdr:to>
      <xdr:col>3</xdr:col>
      <xdr:colOff>83820</xdr:colOff>
      <xdr:row>21</xdr:row>
      <xdr:rowOff>121920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ês">
              <a:extLst>
                <a:ext uri="{FF2B5EF4-FFF2-40B4-BE49-F238E27FC236}">
                  <a16:creationId xmlns:a16="http://schemas.microsoft.com/office/drawing/2014/main" id="{5C798D3A-FD1C-40AC-A7CF-03B09BBF0F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" y="1333500"/>
              <a:ext cx="18288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11</xdr:col>
      <xdr:colOff>304800</xdr:colOff>
      <xdr:row>5</xdr:row>
      <xdr:rowOff>112395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BCB2FB6A-1491-47C6-91A4-CB5F358F0865}"/>
            </a:ext>
          </a:extLst>
        </xdr:cNvPr>
        <xdr:cNvSpPr>
          <a:spLocks noChangeAspect="1" noChangeArrowheads="1"/>
        </xdr:cNvSpPr>
      </xdr:nvSpPr>
      <xdr:spPr bwMode="auto">
        <a:xfrm>
          <a:off x="6343650" y="990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304800</xdr:colOff>
      <xdr:row>5</xdr:row>
      <xdr:rowOff>112395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03CE729-8B2A-44C5-A2C9-A6783A53AB7A}"/>
            </a:ext>
          </a:extLst>
        </xdr:cNvPr>
        <xdr:cNvSpPr>
          <a:spLocks noChangeAspect="1" noChangeArrowheads="1"/>
        </xdr:cNvSpPr>
      </xdr:nvSpPr>
      <xdr:spPr bwMode="auto">
        <a:xfrm>
          <a:off x="7562850" y="990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11</xdr:row>
      <xdr:rowOff>138302</xdr:rowOff>
    </xdr:from>
    <xdr:to>
      <xdr:col>3</xdr:col>
      <xdr:colOff>504281</xdr:colOff>
      <xdr:row>14</xdr:row>
      <xdr:rowOff>22860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251BF84-3038-42EE-A03D-4210A89A8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69" y="2468117"/>
          <a:ext cx="1504407" cy="433198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14</xdr:row>
      <xdr:rowOff>47625</xdr:rowOff>
    </xdr:from>
    <xdr:to>
      <xdr:col>5</xdr:col>
      <xdr:colOff>398145</xdr:colOff>
      <xdr:row>19</xdr:row>
      <xdr:rowOff>105918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4837078-C89F-453D-B401-02ACA5996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070" y="2935605"/>
          <a:ext cx="2884170" cy="97269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12</xdr:row>
      <xdr:rowOff>19050</xdr:rowOff>
    </xdr:from>
    <xdr:to>
      <xdr:col>12</xdr:col>
      <xdr:colOff>203835</xdr:colOff>
      <xdr:row>13</xdr:row>
      <xdr:rowOff>66675</xdr:rowOff>
    </xdr:to>
    <xdr:pic>
      <xdr:nvPicPr>
        <xdr:cNvPr id="6" name="Gráfico 5" descr="Lupa com preenchimento sólido">
          <a:extLst>
            <a:ext uri="{FF2B5EF4-FFF2-40B4-BE49-F238E27FC236}">
              <a16:creationId xmlns:a16="http://schemas.microsoft.com/office/drawing/2014/main" id="{0B720575-54A6-46EF-B4A6-6023D88C6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26580" y="2539365"/>
          <a:ext cx="232410" cy="23050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11</xdr:row>
      <xdr:rowOff>133350</xdr:rowOff>
    </xdr:from>
    <xdr:to>
      <xdr:col>10</xdr:col>
      <xdr:colOff>161925</xdr:colOff>
      <xdr:row>15</xdr:row>
      <xdr:rowOff>57150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A48A1439-B5FB-4B0C-BB55-E93A971F315C}"/>
            </a:ext>
          </a:extLst>
        </xdr:cNvPr>
        <xdr:cNvSpPr/>
      </xdr:nvSpPr>
      <xdr:spPr>
        <a:xfrm>
          <a:off x="5200650" y="2463165"/>
          <a:ext cx="697230" cy="6572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11</xdr:row>
      <xdr:rowOff>142875</xdr:rowOff>
    </xdr:from>
    <xdr:to>
      <xdr:col>11</xdr:col>
      <xdr:colOff>371475</xdr:colOff>
      <xdr:row>15</xdr:row>
      <xdr:rowOff>66675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235F5CC1-E6C7-4B1C-B750-4F00E0FD694E}"/>
            </a:ext>
          </a:extLst>
        </xdr:cNvPr>
        <xdr:cNvSpPr/>
      </xdr:nvSpPr>
      <xdr:spPr>
        <a:xfrm>
          <a:off x="6015990" y="2474595"/>
          <a:ext cx="697230" cy="6572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20</xdr:row>
      <xdr:rowOff>180975</xdr:rowOff>
    </xdr:from>
    <xdr:to>
      <xdr:col>3</xdr:col>
      <xdr:colOff>57150</xdr:colOff>
      <xdr:row>27</xdr:row>
      <xdr:rowOff>53340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84DF0D7-9665-40B3-84CF-5535430D6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" y="4150995"/>
          <a:ext cx="1219200" cy="11525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val" refreshedDate="45720.401372106484" createdVersion="8" refreshedVersion="8" minRefreshableVersion="3" recordCount="2" xr:uid="{85518025-2DD3-4175-9F58-54942D0247BE}">
  <cacheSource type="worksheet">
    <worksheetSource ref="A1:B3" sheet="Cálculos"/>
  </cacheSource>
  <cacheFields count="2">
    <cacheField name="Auto Renewal" numFmtId="0">
      <sharedItems count="2">
        <s v="Yes"/>
        <s v="No"/>
      </sharedItems>
    </cacheField>
    <cacheField name="Amount" numFmtId="0">
      <sharedItems containsSemiMixedTypes="0" containsString="0" containsNumber="1" containsInteger="1" minValue="48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val" refreshedDate="45720.422264930552" createdVersion="8" refreshedVersion="8" minRefreshableVersion="3" recordCount="12" xr:uid="{DD4E16E1-04B0-4D03-BF83-43D671A8FDE5}">
  <cacheSource type="worksheet">
    <worksheetSource ref="F1:G13" sheet="Cálculos"/>
  </cacheSource>
  <cacheFields count="2"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Amount" numFmtId="0">
      <sharedItems containsSemiMixedTypes="0" containsString="0" containsNumber="1" containsInteger="1" minValue="1" maxValue="11"/>
    </cacheField>
  </cacheFields>
  <extLst>
    <ext xmlns:x14="http://schemas.microsoft.com/office/spreadsheetml/2009/9/main" uri="{725AE2AE-9491-48be-B2B4-4EB974FC3084}">
      <x14:pivotCacheDefinition pivotCacheId="6071809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48"/>
  </r>
  <r>
    <x v="1"/>
    <n v="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"/>
  </r>
  <r>
    <x v="1"/>
    <n v="1"/>
  </r>
  <r>
    <x v="2"/>
    <n v="10"/>
  </r>
  <r>
    <x v="3"/>
    <n v="10"/>
  </r>
  <r>
    <x v="4"/>
    <n v="10"/>
  </r>
  <r>
    <x v="5"/>
    <n v="10"/>
  </r>
  <r>
    <x v="6"/>
    <n v="10"/>
  </r>
  <r>
    <x v="7"/>
    <n v="10"/>
  </r>
  <r>
    <x v="8"/>
    <n v="10"/>
  </r>
  <r>
    <x v="9"/>
    <n v="11"/>
  </r>
  <r>
    <x v="10"/>
    <n v="10"/>
  </r>
  <r>
    <x v="1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8675B-2B98-4C74-8DCD-C81EF32BF501}" name="Tabela dinâmica5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2:B25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Amount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450BB-1A9F-4C64-9428-ED3997A48B3A}" name="Tabela dinâmica4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6:B9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oma de Amount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DBE1B7E-E043-4926-91B4-773D6EA87F2C}" autoFormatId="16" applyNumberFormats="0" applyBorderFormats="0" applyFontFormats="0" applyPatternFormats="0" applyAlignmentFormats="0" applyWidthHeightFormats="0">
  <queryTableRefresh nextId="15">
    <queryTableFields count="14">
      <queryTableField id="1" name="Subscriber ID" tableColumnId="1"/>
      <queryTableField id="2" name="Name" tableColumnId="2"/>
      <queryTableField id="3" name="Plan" tableColumnId="3"/>
      <queryTableField id="4" name="Start Date" tableColumnId="4"/>
      <queryTableField id="5" name="Auto Renewal" tableColumnId="5"/>
      <queryTableField id="6" name="Subscription Price" tableColumnId="6"/>
      <queryTableField id="7" name="Subscription Type" tableColumnId="7"/>
      <queryTableField id="8" name="EA Play Season Pass" tableColumnId="8"/>
      <queryTableField id="9" name="EA Play Season Pass_x000a_Price" tableColumnId="9"/>
      <queryTableField id="10" name="Minecraft Season Pass" tableColumnId="10"/>
      <queryTableField id="11" name="Minecraft Season Pass Price" tableColumnId="11"/>
      <queryTableField id="12" name="Coupon Value" tableColumnId="12"/>
      <queryTableField id="13" name="Total Value" tableColumnId="13"/>
      <queryTableField id="14" name="Mês" tableColumnId="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65BAC8F-DC30-4934-A367-91F9805CC1FF}" sourceName="Mês">
  <pivotTables>
    <pivotTable tabId="1" name="Tabela dinâmica5"/>
  </pivotTables>
  <data>
    <tabular pivotCacheId="607180966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A3C28985-F94F-43C7-A135-5083FE742213}" cache="SegmentaçãodeDados_Mês" caption="Mês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43B3A-1113-4C88-8EB2-5332AA7F6315}" name="B̳ases" displayName="B̳ases" ref="A1:N99" tableType="queryTable" totalsRowShown="0">
  <autoFilter ref="A1:N99" xr:uid="{12E43B3A-1113-4C88-8EB2-5332AA7F6315}"/>
  <tableColumns count="14">
    <tableColumn id="1" xr3:uid="{70AE77ED-9591-4336-8B2E-0495C24D6737}" uniqueName="1" name="Subscriber ID" queryTableFieldId="1" dataDxfId="7"/>
    <tableColumn id="2" xr3:uid="{0AC3C276-92CC-4D88-AD1B-4B25082115DE}" uniqueName="2" name="Name" queryTableFieldId="2" dataDxfId="6"/>
    <tableColumn id="3" xr3:uid="{9E2143F1-DEB5-4A1C-BA27-2DF60FD05D06}" uniqueName="3" name="Plan" queryTableFieldId="3" dataDxfId="5"/>
    <tableColumn id="4" xr3:uid="{824CEFAA-E2D4-4076-AA3F-D8A71BE45929}" uniqueName="4" name="Start Date" queryTableFieldId="4" dataDxfId="4"/>
    <tableColumn id="5" xr3:uid="{1CF52B64-1E22-4E65-9A7A-DBCB930928C5}" uniqueName="5" name="Auto Renewal" queryTableFieldId="5" dataDxfId="3"/>
    <tableColumn id="6" xr3:uid="{2D4E7D96-534E-4585-ACBC-F8A25F91E861}" uniqueName="6" name="Subscription Price" queryTableFieldId="6" dataDxfId="2"/>
    <tableColumn id="7" xr3:uid="{3CB4DD27-B57B-4BD7-A17C-6DD94059436B}" uniqueName="7" name="Subscription Type" queryTableFieldId="7"/>
    <tableColumn id="8" xr3:uid="{FA5E3827-92B9-4559-BD21-D0F9D3A20A5F}" uniqueName="8" name="EA Play Season Pass" queryTableFieldId="8"/>
    <tableColumn id="9" xr3:uid="{E9446549-557E-4084-92C9-83E01E06AD4F}" uniqueName="9" name="EA Play Season Pass_x000a_Price" queryTableFieldId="9"/>
    <tableColumn id="10" xr3:uid="{7ADE64F8-8DBD-4D26-9471-A85EDE6D5859}" uniqueName="10" name="Minecraft Season Pass" queryTableFieldId="10" dataDxfId="1"/>
    <tableColumn id="11" xr3:uid="{83055477-3043-42A9-B555-4A9F1006D8BA}" uniqueName="11" name="Minecraft Season Pass Price" queryTableFieldId="11"/>
    <tableColumn id="12" xr3:uid="{FADEB4F0-78D7-4067-9074-083430BDD169}" uniqueName="12" name="Coupon Value" queryTableFieldId="12"/>
    <tableColumn id="13" xr3:uid="{B590AB47-4595-40FF-BA0D-24599236507B}" uniqueName="13" name="Total Value" queryTableFieldId="13"/>
    <tableColumn id="14" xr3:uid="{1C3BD16D-3CE1-49A6-901D-EF256B8345E5}" uniqueName="14" name="Mês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48057-991D-45D4-907B-DEFA7C1BEA2E}">
  <dimension ref="A1:X5"/>
  <sheetViews>
    <sheetView showGridLines="0" tabSelected="1" workbookViewId="0">
      <selection activeCell="N25" sqref="N25"/>
    </sheetView>
  </sheetViews>
  <sheetFormatPr defaultRowHeight="14.4" x14ac:dyDescent="0.3"/>
  <sheetData>
    <row r="1" spans="1:24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46489-A98D-4BE6-856B-F686D701A124}">
  <dimension ref="A1:N99"/>
  <sheetViews>
    <sheetView topLeftCell="C77" workbookViewId="0">
      <selection activeCell="N2" sqref="N2:N99"/>
    </sheetView>
  </sheetViews>
  <sheetFormatPr defaultRowHeight="14.4" x14ac:dyDescent="0.3"/>
  <cols>
    <col min="1" max="1" width="14.44140625" bestFit="1" customWidth="1"/>
    <col min="2" max="2" width="17.44140625" bestFit="1" customWidth="1"/>
    <col min="3" max="3" width="7.77734375" bestFit="1" customWidth="1"/>
    <col min="4" max="4" width="11.5546875" bestFit="1" customWidth="1"/>
    <col min="5" max="5" width="14.33203125" bestFit="1" customWidth="1"/>
    <col min="6" max="6" width="18.6640625" bestFit="1" customWidth="1"/>
    <col min="7" max="7" width="18.21875" bestFit="1" customWidth="1"/>
    <col min="8" max="8" width="20" bestFit="1" customWidth="1"/>
    <col min="9" max="9" width="25.21875" bestFit="1" customWidth="1"/>
    <col min="10" max="10" width="21.88671875" bestFit="1" customWidth="1"/>
    <col min="11" max="11" width="26.6640625" bestFit="1" customWidth="1"/>
    <col min="12" max="12" width="14.5546875" bestFit="1" customWidth="1"/>
    <col min="13" max="13" width="12.33203125" bestFit="1" customWidth="1"/>
    <col min="14" max="14" width="13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114</v>
      </c>
    </row>
    <row r="2" spans="1:14" x14ac:dyDescent="0.3">
      <c r="A2" s="1">
        <v>3231</v>
      </c>
      <c r="B2" s="1" t="s">
        <v>13</v>
      </c>
      <c r="C2" s="1" t="s">
        <v>14</v>
      </c>
      <c r="D2" s="2">
        <v>45292</v>
      </c>
      <c r="E2" s="1" t="s">
        <v>15</v>
      </c>
      <c r="F2" s="1">
        <v>15</v>
      </c>
      <c r="G2" t="s">
        <v>16</v>
      </c>
      <c r="H2" t="s">
        <v>15</v>
      </c>
      <c r="I2">
        <v>30</v>
      </c>
      <c r="J2" s="1" t="s">
        <v>15</v>
      </c>
      <c r="K2">
        <v>20</v>
      </c>
      <c r="L2">
        <v>5</v>
      </c>
      <c r="M2">
        <v>60</v>
      </c>
      <c r="N2" s="1" t="s">
        <v>131</v>
      </c>
    </row>
    <row r="3" spans="1:14" x14ac:dyDescent="0.3">
      <c r="A3" s="1">
        <v>3234</v>
      </c>
      <c r="B3" s="1" t="s">
        <v>17</v>
      </c>
      <c r="C3" s="1" t="s">
        <v>14</v>
      </c>
      <c r="D3" s="2">
        <v>45342</v>
      </c>
      <c r="E3" s="1" t="s">
        <v>18</v>
      </c>
      <c r="F3" s="1">
        <v>15</v>
      </c>
      <c r="G3" t="s">
        <v>16</v>
      </c>
      <c r="H3" t="s">
        <v>15</v>
      </c>
      <c r="I3">
        <v>30</v>
      </c>
      <c r="J3" s="1" t="s">
        <v>15</v>
      </c>
      <c r="K3">
        <v>20</v>
      </c>
      <c r="L3">
        <v>3</v>
      </c>
      <c r="M3">
        <v>62</v>
      </c>
      <c r="N3" s="1" t="s">
        <v>132</v>
      </c>
    </row>
    <row r="4" spans="1:14" x14ac:dyDescent="0.3">
      <c r="A4" s="1">
        <v>3237</v>
      </c>
      <c r="B4" s="1" t="s">
        <v>19</v>
      </c>
      <c r="C4" s="1" t="s">
        <v>14</v>
      </c>
      <c r="D4" s="2">
        <v>45354</v>
      </c>
      <c r="E4" s="1" t="s">
        <v>15</v>
      </c>
      <c r="F4" s="1">
        <v>15</v>
      </c>
      <c r="G4" t="s">
        <v>20</v>
      </c>
      <c r="H4" t="s">
        <v>15</v>
      </c>
      <c r="I4">
        <v>30</v>
      </c>
      <c r="J4" s="1" t="s">
        <v>15</v>
      </c>
      <c r="K4">
        <v>20</v>
      </c>
      <c r="L4">
        <v>10</v>
      </c>
      <c r="M4">
        <v>55</v>
      </c>
      <c r="N4" s="1" t="s">
        <v>133</v>
      </c>
    </row>
    <row r="5" spans="1:14" x14ac:dyDescent="0.3">
      <c r="A5" s="1">
        <v>3239</v>
      </c>
      <c r="B5" s="1" t="s">
        <v>21</v>
      </c>
      <c r="C5" s="1" t="s">
        <v>14</v>
      </c>
      <c r="D5" s="2">
        <v>45356</v>
      </c>
      <c r="E5" s="1" t="s">
        <v>18</v>
      </c>
      <c r="F5" s="1">
        <v>15</v>
      </c>
      <c r="G5" t="s">
        <v>16</v>
      </c>
      <c r="H5" t="s">
        <v>15</v>
      </c>
      <c r="I5">
        <v>30</v>
      </c>
      <c r="J5" s="1" t="s">
        <v>15</v>
      </c>
      <c r="K5">
        <v>20</v>
      </c>
      <c r="L5">
        <v>5</v>
      </c>
      <c r="M5">
        <v>60</v>
      </c>
      <c r="N5" s="1" t="s">
        <v>133</v>
      </c>
    </row>
    <row r="6" spans="1:14" x14ac:dyDescent="0.3">
      <c r="A6" s="1">
        <v>3242</v>
      </c>
      <c r="B6" s="1" t="s">
        <v>22</v>
      </c>
      <c r="C6" s="1" t="s">
        <v>14</v>
      </c>
      <c r="D6" s="2">
        <v>45359</v>
      </c>
      <c r="E6" s="1" t="s">
        <v>15</v>
      </c>
      <c r="F6" s="1">
        <v>15</v>
      </c>
      <c r="G6" t="s">
        <v>23</v>
      </c>
      <c r="H6" t="s">
        <v>15</v>
      </c>
      <c r="I6">
        <v>30</v>
      </c>
      <c r="J6" s="1" t="s">
        <v>15</v>
      </c>
      <c r="K6">
        <v>20</v>
      </c>
      <c r="L6">
        <v>20</v>
      </c>
      <c r="M6">
        <v>45</v>
      </c>
      <c r="N6" s="1" t="s">
        <v>133</v>
      </c>
    </row>
    <row r="7" spans="1:14" x14ac:dyDescent="0.3">
      <c r="A7" s="1">
        <v>3245</v>
      </c>
      <c r="B7" s="1" t="s">
        <v>24</v>
      </c>
      <c r="C7" s="1" t="s">
        <v>14</v>
      </c>
      <c r="D7" s="2">
        <v>45362</v>
      </c>
      <c r="E7" s="1" t="s">
        <v>18</v>
      </c>
      <c r="F7" s="1">
        <v>15</v>
      </c>
      <c r="G7" t="s">
        <v>16</v>
      </c>
      <c r="H7" t="s">
        <v>15</v>
      </c>
      <c r="I7">
        <v>30</v>
      </c>
      <c r="J7" s="1" t="s">
        <v>15</v>
      </c>
      <c r="K7">
        <v>20</v>
      </c>
      <c r="L7">
        <v>8</v>
      </c>
      <c r="M7">
        <v>57</v>
      </c>
      <c r="N7" s="1" t="s">
        <v>133</v>
      </c>
    </row>
    <row r="8" spans="1:14" x14ac:dyDescent="0.3">
      <c r="A8" s="1">
        <v>3248</v>
      </c>
      <c r="B8" s="1" t="s">
        <v>25</v>
      </c>
      <c r="C8" s="1" t="s">
        <v>14</v>
      </c>
      <c r="D8" s="2">
        <v>45365</v>
      </c>
      <c r="E8" s="1" t="s">
        <v>15</v>
      </c>
      <c r="F8" s="1">
        <v>15</v>
      </c>
      <c r="G8" t="s">
        <v>20</v>
      </c>
      <c r="H8" t="s">
        <v>15</v>
      </c>
      <c r="I8">
        <v>30</v>
      </c>
      <c r="J8" s="1" t="s">
        <v>15</v>
      </c>
      <c r="K8">
        <v>20</v>
      </c>
      <c r="L8">
        <v>7</v>
      </c>
      <c r="M8">
        <v>58</v>
      </c>
      <c r="N8" s="1" t="s">
        <v>133</v>
      </c>
    </row>
    <row r="9" spans="1:14" x14ac:dyDescent="0.3">
      <c r="A9" s="1">
        <v>3251</v>
      </c>
      <c r="B9" s="1" t="s">
        <v>26</v>
      </c>
      <c r="C9" s="1" t="s">
        <v>14</v>
      </c>
      <c r="D9" s="2">
        <v>45368</v>
      </c>
      <c r="E9" s="1" t="s">
        <v>18</v>
      </c>
      <c r="F9" s="1">
        <v>15</v>
      </c>
      <c r="G9" t="s">
        <v>16</v>
      </c>
      <c r="H9" t="s">
        <v>15</v>
      </c>
      <c r="I9">
        <v>30</v>
      </c>
      <c r="J9" s="1" t="s">
        <v>15</v>
      </c>
      <c r="K9">
        <v>20</v>
      </c>
      <c r="L9">
        <v>3</v>
      </c>
      <c r="M9">
        <v>62</v>
      </c>
      <c r="N9" s="1" t="s">
        <v>133</v>
      </c>
    </row>
    <row r="10" spans="1:14" x14ac:dyDescent="0.3">
      <c r="A10" s="1">
        <v>3254</v>
      </c>
      <c r="B10" s="1" t="s">
        <v>27</v>
      </c>
      <c r="C10" s="1" t="s">
        <v>14</v>
      </c>
      <c r="D10" s="2">
        <v>45371</v>
      </c>
      <c r="E10" s="1" t="s">
        <v>15</v>
      </c>
      <c r="F10" s="1">
        <v>15</v>
      </c>
      <c r="G10" t="s">
        <v>23</v>
      </c>
      <c r="H10" t="s">
        <v>15</v>
      </c>
      <c r="I10">
        <v>30</v>
      </c>
      <c r="J10" s="1" t="s">
        <v>15</v>
      </c>
      <c r="K10">
        <v>20</v>
      </c>
      <c r="L10">
        <v>20</v>
      </c>
      <c r="M10">
        <v>45</v>
      </c>
      <c r="N10" s="1" t="s">
        <v>133</v>
      </c>
    </row>
    <row r="11" spans="1:14" x14ac:dyDescent="0.3">
      <c r="A11" s="1">
        <v>3257</v>
      </c>
      <c r="B11" s="1" t="s">
        <v>28</v>
      </c>
      <c r="C11" s="1" t="s">
        <v>14</v>
      </c>
      <c r="D11" s="2">
        <v>45374</v>
      </c>
      <c r="E11" s="1" t="s">
        <v>18</v>
      </c>
      <c r="F11" s="1">
        <v>15</v>
      </c>
      <c r="G11" t="s">
        <v>16</v>
      </c>
      <c r="H11" t="s">
        <v>15</v>
      </c>
      <c r="I11">
        <v>30</v>
      </c>
      <c r="J11" s="1" t="s">
        <v>15</v>
      </c>
      <c r="K11">
        <v>20</v>
      </c>
      <c r="L11">
        <v>5</v>
      </c>
      <c r="M11">
        <v>60</v>
      </c>
      <c r="N11" s="1" t="s">
        <v>133</v>
      </c>
    </row>
    <row r="12" spans="1:14" x14ac:dyDescent="0.3">
      <c r="A12" s="1">
        <v>3260</v>
      </c>
      <c r="B12" s="1" t="s">
        <v>29</v>
      </c>
      <c r="C12" s="1" t="s">
        <v>14</v>
      </c>
      <c r="D12" s="2">
        <v>45377</v>
      </c>
      <c r="E12" s="1" t="s">
        <v>15</v>
      </c>
      <c r="F12" s="1">
        <v>15</v>
      </c>
      <c r="G12" t="s">
        <v>20</v>
      </c>
      <c r="H12" t="s">
        <v>15</v>
      </c>
      <c r="I12">
        <v>30</v>
      </c>
      <c r="J12" s="1" t="s">
        <v>15</v>
      </c>
      <c r="K12">
        <v>20</v>
      </c>
      <c r="L12">
        <v>7</v>
      </c>
      <c r="M12">
        <v>58</v>
      </c>
      <c r="N12" s="1" t="s">
        <v>133</v>
      </c>
    </row>
    <row r="13" spans="1:14" x14ac:dyDescent="0.3">
      <c r="A13" s="1">
        <v>3263</v>
      </c>
      <c r="B13" s="1" t="s">
        <v>30</v>
      </c>
      <c r="C13" s="1" t="s">
        <v>14</v>
      </c>
      <c r="D13" s="2">
        <v>45380</v>
      </c>
      <c r="E13" s="1" t="s">
        <v>18</v>
      </c>
      <c r="F13" s="1">
        <v>15</v>
      </c>
      <c r="G13" t="s">
        <v>16</v>
      </c>
      <c r="H13" t="s">
        <v>15</v>
      </c>
      <c r="I13">
        <v>30</v>
      </c>
      <c r="J13" s="1" t="s">
        <v>15</v>
      </c>
      <c r="K13">
        <v>20</v>
      </c>
      <c r="L13">
        <v>3</v>
      </c>
      <c r="M13">
        <v>62</v>
      </c>
      <c r="N13" s="1" t="s">
        <v>133</v>
      </c>
    </row>
    <row r="14" spans="1:14" x14ac:dyDescent="0.3">
      <c r="A14" s="1">
        <v>3267</v>
      </c>
      <c r="B14" s="1" t="s">
        <v>31</v>
      </c>
      <c r="C14" s="1" t="s">
        <v>14</v>
      </c>
      <c r="D14" s="2">
        <v>45384</v>
      </c>
      <c r="E14" s="1" t="s">
        <v>18</v>
      </c>
      <c r="F14" s="1">
        <v>15</v>
      </c>
      <c r="G14" t="s">
        <v>20</v>
      </c>
      <c r="H14" t="s">
        <v>15</v>
      </c>
      <c r="I14">
        <v>30</v>
      </c>
      <c r="J14" s="1" t="s">
        <v>15</v>
      </c>
      <c r="K14">
        <v>20</v>
      </c>
      <c r="L14">
        <v>7</v>
      </c>
      <c r="M14">
        <v>58</v>
      </c>
      <c r="N14" s="1" t="s">
        <v>134</v>
      </c>
    </row>
    <row r="15" spans="1:14" x14ac:dyDescent="0.3">
      <c r="A15" s="1">
        <v>3270</v>
      </c>
      <c r="B15" s="1" t="s">
        <v>32</v>
      </c>
      <c r="C15" s="1" t="s">
        <v>14</v>
      </c>
      <c r="D15" s="2">
        <v>45387</v>
      </c>
      <c r="E15" s="1" t="s">
        <v>15</v>
      </c>
      <c r="F15" s="1">
        <v>15</v>
      </c>
      <c r="G15" t="s">
        <v>16</v>
      </c>
      <c r="H15" t="s">
        <v>15</v>
      </c>
      <c r="I15">
        <v>30</v>
      </c>
      <c r="J15" s="1" t="s">
        <v>15</v>
      </c>
      <c r="K15">
        <v>20</v>
      </c>
      <c r="L15">
        <v>15</v>
      </c>
      <c r="M15">
        <v>50</v>
      </c>
      <c r="N15" s="1" t="s">
        <v>134</v>
      </c>
    </row>
    <row r="16" spans="1:14" x14ac:dyDescent="0.3">
      <c r="A16" s="1">
        <v>3273</v>
      </c>
      <c r="B16" s="1" t="s">
        <v>33</v>
      </c>
      <c r="C16" s="1" t="s">
        <v>14</v>
      </c>
      <c r="D16" s="2">
        <v>45390</v>
      </c>
      <c r="E16" s="1" t="s">
        <v>18</v>
      </c>
      <c r="F16" s="1">
        <v>15</v>
      </c>
      <c r="G16" t="s">
        <v>20</v>
      </c>
      <c r="H16" t="s">
        <v>15</v>
      </c>
      <c r="I16">
        <v>30</v>
      </c>
      <c r="J16" s="1" t="s">
        <v>15</v>
      </c>
      <c r="K16">
        <v>20</v>
      </c>
      <c r="L16">
        <v>20</v>
      </c>
      <c r="M16">
        <v>45</v>
      </c>
      <c r="N16" s="1" t="s">
        <v>134</v>
      </c>
    </row>
    <row r="17" spans="1:14" x14ac:dyDescent="0.3">
      <c r="A17" s="1">
        <v>3276</v>
      </c>
      <c r="B17" s="1" t="s">
        <v>34</v>
      </c>
      <c r="C17" s="1" t="s">
        <v>14</v>
      </c>
      <c r="D17" s="2">
        <v>45393</v>
      </c>
      <c r="E17" s="1" t="s">
        <v>15</v>
      </c>
      <c r="F17" s="1">
        <v>15</v>
      </c>
      <c r="G17" t="s">
        <v>23</v>
      </c>
      <c r="H17" t="s">
        <v>15</v>
      </c>
      <c r="I17">
        <v>30</v>
      </c>
      <c r="J17" s="1" t="s">
        <v>15</v>
      </c>
      <c r="K17">
        <v>20</v>
      </c>
      <c r="L17">
        <v>5</v>
      </c>
      <c r="M17">
        <v>60</v>
      </c>
      <c r="N17" s="1" t="s">
        <v>134</v>
      </c>
    </row>
    <row r="18" spans="1:14" x14ac:dyDescent="0.3">
      <c r="A18" s="1">
        <v>3279</v>
      </c>
      <c r="B18" s="1" t="s">
        <v>35</v>
      </c>
      <c r="C18" s="1" t="s">
        <v>14</v>
      </c>
      <c r="D18" s="2">
        <v>45396</v>
      </c>
      <c r="E18" s="1" t="s">
        <v>18</v>
      </c>
      <c r="F18" s="1">
        <v>15</v>
      </c>
      <c r="G18" t="s">
        <v>16</v>
      </c>
      <c r="H18" t="s">
        <v>15</v>
      </c>
      <c r="I18">
        <v>30</v>
      </c>
      <c r="J18" s="1" t="s">
        <v>15</v>
      </c>
      <c r="K18">
        <v>20</v>
      </c>
      <c r="L18">
        <v>3</v>
      </c>
      <c r="M18">
        <v>62</v>
      </c>
      <c r="N18" s="1" t="s">
        <v>134</v>
      </c>
    </row>
    <row r="19" spans="1:14" x14ac:dyDescent="0.3">
      <c r="A19" s="1">
        <v>3282</v>
      </c>
      <c r="B19" s="1" t="s">
        <v>36</v>
      </c>
      <c r="C19" s="1" t="s">
        <v>14</v>
      </c>
      <c r="D19" s="2">
        <v>45399</v>
      </c>
      <c r="E19" s="1" t="s">
        <v>15</v>
      </c>
      <c r="F19" s="1">
        <v>15</v>
      </c>
      <c r="G19" t="s">
        <v>20</v>
      </c>
      <c r="H19" t="s">
        <v>15</v>
      </c>
      <c r="I19">
        <v>30</v>
      </c>
      <c r="J19" s="1" t="s">
        <v>15</v>
      </c>
      <c r="K19">
        <v>20</v>
      </c>
      <c r="L19">
        <v>7</v>
      </c>
      <c r="M19">
        <v>58</v>
      </c>
      <c r="N19" s="1" t="s">
        <v>134</v>
      </c>
    </row>
    <row r="20" spans="1:14" x14ac:dyDescent="0.3">
      <c r="A20" s="1">
        <v>3285</v>
      </c>
      <c r="B20" s="1" t="s">
        <v>37</v>
      </c>
      <c r="C20" s="1" t="s">
        <v>14</v>
      </c>
      <c r="D20" s="2">
        <v>45402</v>
      </c>
      <c r="E20" s="1" t="s">
        <v>18</v>
      </c>
      <c r="F20" s="1">
        <v>15</v>
      </c>
      <c r="G20" t="s">
        <v>16</v>
      </c>
      <c r="H20" t="s">
        <v>15</v>
      </c>
      <c r="I20">
        <v>30</v>
      </c>
      <c r="J20" s="1" t="s">
        <v>15</v>
      </c>
      <c r="K20">
        <v>20</v>
      </c>
      <c r="L20">
        <v>20</v>
      </c>
      <c r="M20">
        <v>45</v>
      </c>
      <c r="N20" s="1" t="s">
        <v>134</v>
      </c>
    </row>
    <row r="21" spans="1:14" x14ac:dyDescent="0.3">
      <c r="A21" s="1">
        <v>3288</v>
      </c>
      <c r="B21" s="1" t="s">
        <v>38</v>
      </c>
      <c r="C21" s="1" t="s">
        <v>14</v>
      </c>
      <c r="D21" s="2">
        <v>45405</v>
      </c>
      <c r="E21" s="1" t="s">
        <v>15</v>
      </c>
      <c r="F21" s="1">
        <v>15</v>
      </c>
      <c r="G21" t="s">
        <v>23</v>
      </c>
      <c r="H21" t="s">
        <v>15</v>
      </c>
      <c r="I21">
        <v>30</v>
      </c>
      <c r="J21" s="1" t="s">
        <v>15</v>
      </c>
      <c r="K21">
        <v>20</v>
      </c>
      <c r="L21">
        <v>3</v>
      </c>
      <c r="M21">
        <v>62</v>
      </c>
      <c r="N21" s="1" t="s">
        <v>134</v>
      </c>
    </row>
    <row r="22" spans="1:14" x14ac:dyDescent="0.3">
      <c r="A22" s="1">
        <v>3291</v>
      </c>
      <c r="B22" s="1" t="s">
        <v>39</v>
      </c>
      <c r="C22" s="1" t="s">
        <v>14</v>
      </c>
      <c r="D22" s="2">
        <v>45408</v>
      </c>
      <c r="E22" s="1" t="s">
        <v>18</v>
      </c>
      <c r="F22" s="1">
        <v>15</v>
      </c>
      <c r="G22" t="s">
        <v>16</v>
      </c>
      <c r="H22" t="s">
        <v>15</v>
      </c>
      <c r="I22">
        <v>30</v>
      </c>
      <c r="J22" s="1" t="s">
        <v>15</v>
      </c>
      <c r="K22">
        <v>20</v>
      </c>
      <c r="L22">
        <v>5</v>
      </c>
      <c r="M22">
        <v>60</v>
      </c>
      <c r="N22" s="1" t="s">
        <v>134</v>
      </c>
    </row>
    <row r="23" spans="1:14" x14ac:dyDescent="0.3">
      <c r="A23" s="1">
        <v>3294</v>
      </c>
      <c r="B23" s="1" t="s">
        <v>40</v>
      </c>
      <c r="C23" s="1" t="s">
        <v>14</v>
      </c>
      <c r="D23" s="2">
        <v>45411</v>
      </c>
      <c r="E23" s="1" t="s">
        <v>15</v>
      </c>
      <c r="F23" s="1">
        <v>15</v>
      </c>
      <c r="G23" t="s">
        <v>20</v>
      </c>
      <c r="H23" t="s">
        <v>15</v>
      </c>
      <c r="I23">
        <v>30</v>
      </c>
      <c r="J23" s="1" t="s">
        <v>15</v>
      </c>
      <c r="K23">
        <v>20</v>
      </c>
      <c r="L23">
        <v>20</v>
      </c>
      <c r="M23">
        <v>45</v>
      </c>
      <c r="N23" s="1" t="s">
        <v>134</v>
      </c>
    </row>
    <row r="24" spans="1:14" x14ac:dyDescent="0.3">
      <c r="A24" s="1">
        <v>3297</v>
      </c>
      <c r="B24" s="1" t="s">
        <v>41</v>
      </c>
      <c r="C24" s="1" t="s">
        <v>14</v>
      </c>
      <c r="D24" s="2">
        <v>45414</v>
      </c>
      <c r="E24" s="1" t="s">
        <v>15</v>
      </c>
      <c r="F24" s="1">
        <v>15</v>
      </c>
      <c r="G24" t="s">
        <v>20</v>
      </c>
      <c r="H24" t="s">
        <v>15</v>
      </c>
      <c r="I24">
        <v>30</v>
      </c>
      <c r="J24" s="1" t="s">
        <v>15</v>
      </c>
      <c r="K24">
        <v>20</v>
      </c>
      <c r="L24">
        <v>7</v>
      </c>
      <c r="M24">
        <v>58</v>
      </c>
      <c r="N24" s="1" t="s">
        <v>135</v>
      </c>
    </row>
    <row r="25" spans="1:14" x14ac:dyDescent="0.3">
      <c r="A25" s="1">
        <v>3300</v>
      </c>
      <c r="B25" s="1" t="s">
        <v>42</v>
      </c>
      <c r="C25" s="1" t="s">
        <v>14</v>
      </c>
      <c r="D25" s="2">
        <v>45417</v>
      </c>
      <c r="E25" s="1" t="s">
        <v>18</v>
      </c>
      <c r="F25" s="1">
        <v>15</v>
      </c>
      <c r="G25" t="s">
        <v>16</v>
      </c>
      <c r="H25" t="s">
        <v>15</v>
      </c>
      <c r="I25">
        <v>30</v>
      </c>
      <c r="J25" s="1" t="s">
        <v>15</v>
      </c>
      <c r="K25">
        <v>20</v>
      </c>
      <c r="L25">
        <v>15</v>
      </c>
      <c r="M25">
        <v>50</v>
      </c>
      <c r="N25" s="1" t="s">
        <v>135</v>
      </c>
    </row>
    <row r="26" spans="1:14" x14ac:dyDescent="0.3">
      <c r="A26" s="1">
        <v>3303</v>
      </c>
      <c r="B26" s="1" t="s">
        <v>43</v>
      </c>
      <c r="C26" s="1" t="s">
        <v>14</v>
      </c>
      <c r="D26" s="2">
        <v>45420</v>
      </c>
      <c r="E26" s="1" t="s">
        <v>15</v>
      </c>
      <c r="F26" s="1">
        <v>15</v>
      </c>
      <c r="G26" t="s">
        <v>20</v>
      </c>
      <c r="H26" t="s">
        <v>15</v>
      </c>
      <c r="I26">
        <v>30</v>
      </c>
      <c r="J26" s="1" t="s">
        <v>15</v>
      </c>
      <c r="K26">
        <v>20</v>
      </c>
      <c r="L26">
        <v>20</v>
      </c>
      <c r="M26">
        <v>45</v>
      </c>
      <c r="N26" s="1" t="s">
        <v>135</v>
      </c>
    </row>
    <row r="27" spans="1:14" x14ac:dyDescent="0.3">
      <c r="A27" s="1">
        <v>3306</v>
      </c>
      <c r="B27" s="1" t="s">
        <v>44</v>
      </c>
      <c r="C27" s="1" t="s">
        <v>14</v>
      </c>
      <c r="D27" s="2">
        <v>45423</v>
      </c>
      <c r="E27" s="1" t="s">
        <v>18</v>
      </c>
      <c r="F27" s="1">
        <v>15</v>
      </c>
      <c r="G27" t="s">
        <v>23</v>
      </c>
      <c r="H27" t="s">
        <v>15</v>
      </c>
      <c r="I27">
        <v>30</v>
      </c>
      <c r="J27" s="1" t="s">
        <v>15</v>
      </c>
      <c r="K27">
        <v>20</v>
      </c>
      <c r="L27">
        <v>5</v>
      </c>
      <c r="M27">
        <v>60</v>
      </c>
      <c r="N27" s="1" t="s">
        <v>135</v>
      </c>
    </row>
    <row r="28" spans="1:14" x14ac:dyDescent="0.3">
      <c r="A28" s="1">
        <v>3309</v>
      </c>
      <c r="B28" s="1" t="s">
        <v>45</v>
      </c>
      <c r="C28" s="1" t="s">
        <v>14</v>
      </c>
      <c r="D28" s="2">
        <v>45426</v>
      </c>
      <c r="E28" s="1" t="s">
        <v>15</v>
      </c>
      <c r="F28" s="1">
        <v>15</v>
      </c>
      <c r="G28" t="s">
        <v>16</v>
      </c>
      <c r="H28" t="s">
        <v>15</v>
      </c>
      <c r="I28">
        <v>30</v>
      </c>
      <c r="J28" s="1" t="s">
        <v>15</v>
      </c>
      <c r="K28">
        <v>20</v>
      </c>
      <c r="L28">
        <v>3</v>
      </c>
      <c r="M28">
        <v>62</v>
      </c>
      <c r="N28" s="1" t="s">
        <v>135</v>
      </c>
    </row>
    <row r="29" spans="1:14" x14ac:dyDescent="0.3">
      <c r="A29" s="1">
        <v>3312</v>
      </c>
      <c r="B29" s="1" t="s">
        <v>46</v>
      </c>
      <c r="C29" s="1" t="s">
        <v>14</v>
      </c>
      <c r="D29" s="2">
        <v>45429</v>
      </c>
      <c r="E29" s="1" t="s">
        <v>18</v>
      </c>
      <c r="F29" s="1">
        <v>15</v>
      </c>
      <c r="G29" t="s">
        <v>20</v>
      </c>
      <c r="H29" t="s">
        <v>15</v>
      </c>
      <c r="I29">
        <v>30</v>
      </c>
      <c r="J29" s="1" t="s">
        <v>15</v>
      </c>
      <c r="K29">
        <v>20</v>
      </c>
      <c r="L29">
        <v>7</v>
      </c>
      <c r="M29">
        <v>58</v>
      </c>
      <c r="N29" s="1" t="s">
        <v>135</v>
      </c>
    </row>
    <row r="30" spans="1:14" x14ac:dyDescent="0.3">
      <c r="A30" s="1">
        <v>3315</v>
      </c>
      <c r="B30" s="1" t="s">
        <v>47</v>
      </c>
      <c r="C30" s="1" t="s">
        <v>14</v>
      </c>
      <c r="D30" s="2">
        <v>45432</v>
      </c>
      <c r="E30" s="1" t="s">
        <v>15</v>
      </c>
      <c r="F30" s="1">
        <v>15</v>
      </c>
      <c r="G30" t="s">
        <v>16</v>
      </c>
      <c r="H30" t="s">
        <v>15</v>
      </c>
      <c r="I30">
        <v>30</v>
      </c>
      <c r="J30" s="1" t="s">
        <v>15</v>
      </c>
      <c r="K30">
        <v>20</v>
      </c>
      <c r="L30">
        <v>20</v>
      </c>
      <c r="M30">
        <v>45</v>
      </c>
      <c r="N30" s="1" t="s">
        <v>135</v>
      </c>
    </row>
    <row r="31" spans="1:14" x14ac:dyDescent="0.3">
      <c r="A31" s="1">
        <v>3318</v>
      </c>
      <c r="B31" s="1" t="s">
        <v>48</v>
      </c>
      <c r="C31" s="1" t="s">
        <v>14</v>
      </c>
      <c r="D31" s="2">
        <v>45435</v>
      </c>
      <c r="E31" s="1" t="s">
        <v>18</v>
      </c>
      <c r="F31" s="1">
        <v>15</v>
      </c>
      <c r="G31" t="s">
        <v>23</v>
      </c>
      <c r="H31" t="s">
        <v>15</v>
      </c>
      <c r="I31">
        <v>30</v>
      </c>
      <c r="J31" s="1" t="s">
        <v>15</v>
      </c>
      <c r="K31">
        <v>20</v>
      </c>
      <c r="L31">
        <v>3</v>
      </c>
      <c r="M31">
        <v>62</v>
      </c>
      <c r="N31" s="1" t="s">
        <v>135</v>
      </c>
    </row>
    <row r="32" spans="1:14" x14ac:dyDescent="0.3">
      <c r="A32" s="1">
        <v>3321</v>
      </c>
      <c r="B32" s="1" t="s">
        <v>49</v>
      </c>
      <c r="C32" s="1" t="s">
        <v>14</v>
      </c>
      <c r="D32" s="2">
        <v>45438</v>
      </c>
      <c r="E32" s="1" t="s">
        <v>15</v>
      </c>
      <c r="F32" s="1">
        <v>15</v>
      </c>
      <c r="G32" t="s">
        <v>16</v>
      </c>
      <c r="H32" t="s">
        <v>15</v>
      </c>
      <c r="I32">
        <v>30</v>
      </c>
      <c r="J32" s="1" t="s">
        <v>15</v>
      </c>
      <c r="K32">
        <v>20</v>
      </c>
      <c r="L32">
        <v>5</v>
      </c>
      <c r="M32">
        <v>60</v>
      </c>
      <c r="N32" s="1" t="s">
        <v>135</v>
      </c>
    </row>
    <row r="33" spans="1:14" x14ac:dyDescent="0.3">
      <c r="A33" s="1">
        <v>3324</v>
      </c>
      <c r="B33" s="1" t="s">
        <v>50</v>
      </c>
      <c r="C33" s="1" t="s">
        <v>14</v>
      </c>
      <c r="D33" s="2">
        <v>45441</v>
      </c>
      <c r="E33" s="1" t="s">
        <v>18</v>
      </c>
      <c r="F33" s="1">
        <v>15</v>
      </c>
      <c r="G33" t="s">
        <v>20</v>
      </c>
      <c r="H33" t="s">
        <v>15</v>
      </c>
      <c r="I33">
        <v>30</v>
      </c>
      <c r="J33" s="1" t="s">
        <v>15</v>
      </c>
      <c r="K33">
        <v>20</v>
      </c>
      <c r="L33">
        <v>20</v>
      </c>
      <c r="M33">
        <v>45</v>
      </c>
      <c r="N33" s="1" t="s">
        <v>135</v>
      </c>
    </row>
    <row r="34" spans="1:14" x14ac:dyDescent="0.3">
      <c r="A34" s="1">
        <v>3327</v>
      </c>
      <c r="B34" s="1" t="s">
        <v>51</v>
      </c>
      <c r="C34" s="1" t="s">
        <v>14</v>
      </c>
      <c r="D34" s="2">
        <v>45444</v>
      </c>
      <c r="E34" s="1" t="s">
        <v>15</v>
      </c>
      <c r="F34" s="1">
        <v>15</v>
      </c>
      <c r="G34" t="s">
        <v>16</v>
      </c>
      <c r="H34" t="s">
        <v>15</v>
      </c>
      <c r="I34">
        <v>30</v>
      </c>
      <c r="J34" s="1" t="s">
        <v>15</v>
      </c>
      <c r="K34">
        <v>20</v>
      </c>
      <c r="L34">
        <v>7</v>
      </c>
      <c r="M34">
        <v>58</v>
      </c>
      <c r="N34" s="1" t="s">
        <v>136</v>
      </c>
    </row>
    <row r="35" spans="1:14" x14ac:dyDescent="0.3">
      <c r="A35" s="1">
        <v>3330</v>
      </c>
      <c r="B35" s="1" t="s">
        <v>52</v>
      </c>
      <c r="C35" s="1" t="s">
        <v>14</v>
      </c>
      <c r="D35" s="2">
        <v>45447</v>
      </c>
      <c r="E35" s="1" t="s">
        <v>18</v>
      </c>
      <c r="F35" s="1">
        <v>15</v>
      </c>
      <c r="G35" t="s">
        <v>16</v>
      </c>
      <c r="H35" t="s">
        <v>15</v>
      </c>
      <c r="I35">
        <v>30</v>
      </c>
      <c r="J35" s="1" t="s">
        <v>15</v>
      </c>
      <c r="K35">
        <v>20</v>
      </c>
      <c r="L35">
        <v>15</v>
      </c>
      <c r="M35">
        <v>50</v>
      </c>
      <c r="N35" s="1" t="s">
        <v>136</v>
      </c>
    </row>
    <row r="36" spans="1:14" x14ac:dyDescent="0.3">
      <c r="A36" s="1">
        <v>3333</v>
      </c>
      <c r="B36" s="1" t="s">
        <v>53</v>
      </c>
      <c r="C36" s="1" t="s">
        <v>14</v>
      </c>
      <c r="D36" s="2">
        <v>45450</v>
      </c>
      <c r="E36" s="1" t="s">
        <v>15</v>
      </c>
      <c r="F36" s="1">
        <v>15</v>
      </c>
      <c r="G36" t="s">
        <v>20</v>
      </c>
      <c r="H36" t="s">
        <v>15</v>
      </c>
      <c r="I36">
        <v>30</v>
      </c>
      <c r="J36" s="1" t="s">
        <v>15</v>
      </c>
      <c r="K36">
        <v>20</v>
      </c>
      <c r="L36">
        <v>20</v>
      </c>
      <c r="M36">
        <v>45</v>
      </c>
      <c r="N36" s="1" t="s">
        <v>136</v>
      </c>
    </row>
    <row r="37" spans="1:14" x14ac:dyDescent="0.3">
      <c r="A37" s="1">
        <v>3337</v>
      </c>
      <c r="B37" s="1" t="s">
        <v>54</v>
      </c>
      <c r="C37" s="1" t="s">
        <v>14</v>
      </c>
      <c r="D37" s="2">
        <v>45454</v>
      </c>
      <c r="E37" s="1" t="s">
        <v>18</v>
      </c>
      <c r="F37" s="1">
        <v>15</v>
      </c>
      <c r="G37" t="s">
        <v>20</v>
      </c>
      <c r="H37" t="s">
        <v>15</v>
      </c>
      <c r="I37">
        <v>30</v>
      </c>
      <c r="J37" s="1" t="s">
        <v>15</v>
      </c>
      <c r="K37">
        <v>20</v>
      </c>
      <c r="L37">
        <v>7</v>
      </c>
      <c r="M37">
        <v>58</v>
      </c>
      <c r="N37" s="1" t="s">
        <v>136</v>
      </c>
    </row>
    <row r="38" spans="1:14" x14ac:dyDescent="0.3">
      <c r="A38" s="1">
        <v>3340</v>
      </c>
      <c r="B38" s="1" t="s">
        <v>55</v>
      </c>
      <c r="C38" s="1" t="s">
        <v>14</v>
      </c>
      <c r="D38" s="2">
        <v>45457</v>
      </c>
      <c r="E38" s="1" t="s">
        <v>15</v>
      </c>
      <c r="F38" s="1">
        <v>15</v>
      </c>
      <c r="G38" t="s">
        <v>16</v>
      </c>
      <c r="H38" t="s">
        <v>15</v>
      </c>
      <c r="I38">
        <v>30</v>
      </c>
      <c r="J38" s="1" t="s">
        <v>15</v>
      </c>
      <c r="K38">
        <v>20</v>
      </c>
      <c r="L38">
        <v>15</v>
      </c>
      <c r="M38">
        <v>50</v>
      </c>
      <c r="N38" s="1" t="s">
        <v>136</v>
      </c>
    </row>
    <row r="39" spans="1:14" x14ac:dyDescent="0.3">
      <c r="A39" s="1">
        <v>3343</v>
      </c>
      <c r="B39" s="1" t="s">
        <v>56</v>
      </c>
      <c r="C39" s="1" t="s">
        <v>14</v>
      </c>
      <c r="D39" s="2">
        <v>45460</v>
      </c>
      <c r="E39" s="1" t="s">
        <v>18</v>
      </c>
      <c r="F39" s="1">
        <v>15</v>
      </c>
      <c r="G39" t="s">
        <v>20</v>
      </c>
      <c r="H39" t="s">
        <v>15</v>
      </c>
      <c r="I39">
        <v>30</v>
      </c>
      <c r="J39" s="1" t="s">
        <v>15</v>
      </c>
      <c r="K39">
        <v>20</v>
      </c>
      <c r="L39">
        <v>20</v>
      </c>
      <c r="M39">
        <v>45</v>
      </c>
      <c r="N39" s="1" t="s">
        <v>136</v>
      </c>
    </row>
    <row r="40" spans="1:14" x14ac:dyDescent="0.3">
      <c r="A40" s="1">
        <v>3346</v>
      </c>
      <c r="B40" s="1" t="s">
        <v>57</v>
      </c>
      <c r="C40" s="1" t="s">
        <v>14</v>
      </c>
      <c r="D40" s="2">
        <v>45463</v>
      </c>
      <c r="E40" s="1" t="s">
        <v>15</v>
      </c>
      <c r="F40" s="1">
        <v>15</v>
      </c>
      <c r="G40" t="s">
        <v>23</v>
      </c>
      <c r="H40" t="s">
        <v>15</v>
      </c>
      <c r="I40">
        <v>30</v>
      </c>
      <c r="J40" s="1" t="s">
        <v>15</v>
      </c>
      <c r="K40">
        <v>20</v>
      </c>
      <c r="L40">
        <v>5</v>
      </c>
      <c r="M40">
        <v>60</v>
      </c>
      <c r="N40" s="1" t="s">
        <v>136</v>
      </c>
    </row>
    <row r="41" spans="1:14" x14ac:dyDescent="0.3">
      <c r="A41" s="1">
        <v>3349</v>
      </c>
      <c r="B41" s="1" t="s">
        <v>50</v>
      </c>
      <c r="C41" s="1" t="s">
        <v>14</v>
      </c>
      <c r="D41" s="2">
        <v>45466</v>
      </c>
      <c r="E41" s="1" t="s">
        <v>18</v>
      </c>
      <c r="F41" s="1">
        <v>15</v>
      </c>
      <c r="G41" t="s">
        <v>16</v>
      </c>
      <c r="H41" t="s">
        <v>15</v>
      </c>
      <c r="I41">
        <v>30</v>
      </c>
      <c r="J41" s="1" t="s">
        <v>15</v>
      </c>
      <c r="K41">
        <v>20</v>
      </c>
      <c r="L41">
        <v>3</v>
      </c>
      <c r="M41">
        <v>62</v>
      </c>
      <c r="N41" s="1" t="s">
        <v>136</v>
      </c>
    </row>
    <row r="42" spans="1:14" x14ac:dyDescent="0.3">
      <c r="A42" s="1">
        <v>3352</v>
      </c>
      <c r="B42" s="1" t="s">
        <v>58</v>
      </c>
      <c r="C42" s="1" t="s">
        <v>14</v>
      </c>
      <c r="D42" s="2">
        <v>45469</v>
      </c>
      <c r="E42" s="1" t="s">
        <v>15</v>
      </c>
      <c r="F42" s="1">
        <v>15</v>
      </c>
      <c r="G42" t="s">
        <v>20</v>
      </c>
      <c r="H42" t="s">
        <v>15</v>
      </c>
      <c r="I42">
        <v>30</v>
      </c>
      <c r="J42" s="1" t="s">
        <v>15</v>
      </c>
      <c r="K42">
        <v>20</v>
      </c>
      <c r="L42">
        <v>7</v>
      </c>
      <c r="M42">
        <v>58</v>
      </c>
      <c r="N42" s="1" t="s">
        <v>136</v>
      </c>
    </row>
    <row r="43" spans="1:14" x14ac:dyDescent="0.3">
      <c r="A43" s="1">
        <v>3355</v>
      </c>
      <c r="B43" s="1" t="s">
        <v>59</v>
      </c>
      <c r="C43" s="1" t="s">
        <v>14</v>
      </c>
      <c r="D43" s="2">
        <v>45472</v>
      </c>
      <c r="E43" s="1" t="s">
        <v>18</v>
      </c>
      <c r="F43" s="1">
        <v>15</v>
      </c>
      <c r="G43" t="s">
        <v>16</v>
      </c>
      <c r="H43" t="s">
        <v>15</v>
      </c>
      <c r="I43">
        <v>30</v>
      </c>
      <c r="J43" s="1" t="s">
        <v>15</v>
      </c>
      <c r="K43">
        <v>20</v>
      </c>
      <c r="L43">
        <v>20</v>
      </c>
      <c r="M43">
        <v>45</v>
      </c>
      <c r="N43" s="1" t="s">
        <v>136</v>
      </c>
    </row>
    <row r="44" spans="1:14" x14ac:dyDescent="0.3">
      <c r="A44" s="1">
        <v>3358</v>
      </c>
      <c r="B44" s="1" t="s">
        <v>60</v>
      </c>
      <c r="C44" s="1" t="s">
        <v>14</v>
      </c>
      <c r="D44" s="2">
        <v>45475</v>
      </c>
      <c r="E44" s="1" t="s">
        <v>15</v>
      </c>
      <c r="F44" s="1">
        <v>15</v>
      </c>
      <c r="G44" t="s">
        <v>23</v>
      </c>
      <c r="H44" t="s">
        <v>15</v>
      </c>
      <c r="I44">
        <v>30</v>
      </c>
      <c r="J44" s="1" t="s">
        <v>15</v>
      </c>
      <c r="K44">
        <v>20</v>
      </c>
      <c r="L44">
        <v>3</v>
      </c>
      <c r="M44">
        <v>62</v>
      </c>
      <c r="N44" s="1" t="s">
        <v>137</v>
      </c>
    </row>
    <row r="45" spans="1:14" x14ac:dyDescent="0.3">
      <c r="A45" s="1">
        <v>3361</v>
      </c>
      <c r="B45" s="1" t="s">
        <v>61</v>
      </c>
      <c r="C45" s="1" t="s">
        <v>14</v>
      </c>
      <c r="D45" s="2">
        <v>45478</v>
      </c>
      <c r="E45" s="1" t="s">
        <v>18</v>
      </c>
      <c r="F45" s="1">
        <v>15</v>
      </c>
      <c r="G45" t="s">
        <v>16</v>
      </c>
      <c r="H45" t="s">
        <v>15</v>
      </c>
      <c r="I45">
        <v>30</v>
      </c>
      <c r="J45" s="1" t="s">
        <v>15</v>
      </c>
      <c r="K45">
        <v>20</v>
      </c>
      <c r="L45">
        <v>15</v>
      </c>
      <c r="M45">
        <v>50</v>
      </c>
      <c r="N45" s="1" t="s">
        <v>137</v>
      </c>
    </row>
    <row r="46" spans="1:14" x14ac:dyDescent="0.3">
      <c r="A46" s="1">
        <v>3364</v>
      </c>
      <c r="B46" s="1" t="s">
        <v>62</v>
      </c>
      <c r="C46" s="1" t="s">
        <v>14</v>
      </c>
      <c r="D46" s="2">
        <v>45481</v>
      </c>
      <c r="E46" s="1" t="s">
        <v>15</v>
      </c>
      <c r="F46" s="1">
        <v>15</v>
      </c>
      <c r="G46" t="s">
        <v>20</v>
      </c>
      <c r="H46" t="s">
        <v>15</v>
      </c>
      <c r="I46">
        <v>30</v>
      </c>
      <c r="J46" s="1" t="s">
        <v>15</v>
      </c>
      <c r="K46">
        <v>20</v>
      </c>
      <c r="L46">
        <v>7</v>
      </c>
      <c r="M46">
        <v>58</v>
      </c>
      <c r="N46" s="1" t="s">
        <v>137</v>
      </c>
    </row>
    <row r="47" spans="1:14" x14ac:dyDescent="0.3">
      <c r="A47" s="1">
        <v>3367</v>
      </c>
      <c r="B47" s="1" t="s">
        <v>63</v>
      </c>
      <c r="C47" s="1" t="s">
        <v>14</v>
      </c>
      <c r="D47" s="2">
        <v>45484</v>
      </c>
      <c r="E47" s="1" t="s">
        <v>18</v>
      </c>
      <c r="F47" s="1">
        <v>15</v>
      </c>
      <c r="G47" t="s">
        <v>20</v>
      </c>
      <c r="H47" t="s">
        <v>15</v>
      </c>
      <c r="I47">
        <v>30</v>
      </c>
      <c r="J47" s="1" t="s">
        <v>15</v>
      </c>
      <c r="K47">
        <v>20</v>
      </c>
      <c r="L47">
        <v>7</v>
      </c>
      <c r="M47">
        <v>58</v>
      </c>
      <c r="N47" s="1" t="s">
        <v>137</v>
      </c>
    </row>
    <row r="48" spans="1:14" x14ac:dyDescent="0.3">
      <c r="A48" s="1">
        <v>3370</v>
      </c>
      <c r="B48" s="1" t="s">
        <v>64</v>
      </c>
      <c r="C48" s="1" t="s">
        <v>14</v>
      </c>
      <c r="D48" s="2">
        <v>45487</v>
      </c>
      <c r="E48" s="1" t="s">
        <v>15</v>
      </c>
      <c r="F48" s="1">
        <v>15</v>
      </c>
      <c r="G48" t="s">
        <v>16</v>
      </c>
      <c r="H48" t="s">
        <v>15</v>
      </c>
      <c r="I48">
        <v>30</v>
      </c>
      <c r="J48" s="1" t="s">
        <v>15</v>
      </c>
      <c r="K48">
        <v>20</v>
      </c>
      <c r="L48">
        <v>15</v>
      </c>
      <c r="M48">
        <v>50</v>
      </c>
      <c r="N48" s="1" t="s">
        <v>137</v>
      </c>
    </row>
    <row r="49" spans="1:14" x14ac:dyDescent="0.3">
      <c r="A49" s="1">
        <v>3373</v>
      </c>
      <c r="B49" s="1" t="s">
        <v>65</v>
      </c>
      <c r="C49" s="1" t="s">
        <v>14</v>
      </c>
      <c r="D49" s="2">
        <v>45490</v>
      </c>
      <c r="E49" s="1" t="s">
        <v>18</v>
      </c>
      <c r="F49" s="1">
        <v>15</v>
      </c>
      <c r="G49" t="s">
        <v>20</v>
      </c>
      <c r="H49" t="s">
        <v>15</v>
      </c>
      <c r="I49">
        <v>30</v>
      </c>
      <c r="J49" s="1" t="s">
        <v>15</v>
      </c>
      <c r="K49">
        <v>20</v>
      </c>
      <c r="L49">
        <v>20</v>
      </c>
      <c r="M49">
        <v>45</v>
      </c>
      <c r="N49" s="1" t="s">
        <v>137</v>
      </c>
    </row>
    <row r="50" spans="1:14" x14ac:dyDescent="0.3">
      <c r="A50" s="1">
        <v>3376</v>
      </c>
      <c r="B50" s="1" t="s">
        <v>66</v>
      </c>
      <c r="C50" s="1" t="s">
        <v>14</v>
      </c>
      <c r="D50" s="2">
        <v>45493</v>
      </c>
      <c r="E50" s="1" t="s">
        <v>15</v>
      </c>
      <c r="F50" s="1">
        <v>15</v>
      </c>
      <c r="G50" t="s">
        <v>23</v>
      </c>
      <c r="H50" t="s">
        <v>15</v>
      </c>
      <c r="I50">
        <v>30</v>
      </c>
      <c r="J50" s="1" t="s">
        <v>15</v>
      </c>
      <c r="K50">
        <v>20</v>
      </c>
      <c r="L50">
        <v>5</v>
      </c>
      <c r="M50">
        <v>60</v>
      </c>
      <c r="N50" s="1" t="s">
        <v>137</v>
      </c>
    </row>
    <row r="51" spans="1:14" x14ac:dyDescent="0.3">
      <c r="A51" s="1">
        <v>3379</v>
      </c>
      <c r="B51" s="1" t="s">
        <v>67</v>
      </c>
      <c r="C51" s="1" t="s">
        <v>14</v>
      </c>
      <c r="D51" s="2">
        <v>45496</v>
      </c>
      <c r="E51" s="1" t="s">
        <v>18</v>
      </c>
      <c r="F51" s="1">
        <v>15</v>
      </c>
      <c r="G51" t="s">
        <v>16</v>
      </c>
      <c r="H51" t="s">
        <v>15</v>
      </c>
      <c r="I51">
        <v>30</v>
      </c>
      <c r="J51" s="1" t="s">
        <v>15</v>
      </c>
      <c r="K51">
        <v>20</v>
      </c>
      <c r="L51">
        <v>3</v>
      </c>
      <c r="M51">
        <v>62</v>
      </c>
      <c r="N51" s="1" t="s">
        <v>137</v>
      </c>
    </row>
    <row r="52" spans="1:14" x14ac:dyDescent="0.3">
      <c r="A52" s="1">
        <v>3382</v>
      </c>
      <c r="B52" s="1" t="s">
        <v>68</v>
      </c>
      <c r="C52" s="1" t="s">
        <v>14</v>
      </c>
      <c r="D52" s="2">
        <v>45499</v>
      </c>
      <c r="E52" s="1" t="s">
        <v>15</v>
      </c>
      <c r="F52" s="1">
        <v>15</v>
      </c>
      <c r="G52" t="s">
        <v>20</v>
      </c>
      <c r="H52" t="s">
        <v>15</v>
      </c>
      <c r="I52">
        <v>30</v>
      </c>
      <c r="J52" s="1" t="s">
        <v>15</v>
      </c>
      <c r="K52">
        <v>20</v>
      </c>
      <c r="L52">
        <v>7</v>
      </c>
      <c r="M52">
        <v>58</v>
      </c>
      <c r="N52" s="1" t="s">
        <v>137</v>
      </c>
    </row>
    <row r="53" spans="1:14" x14ac:dyDescent="0.3">
      <c r="A53" s="1">
        <v>3385</v>
      </c>
      <c r="B53" s="1" t="s">
        <v>69</v>
      </c>
      <c r="C53" s="1" t="s">
        <v>14</v>
      </c>
      <c r="D53" s="2">
        <v>45502</v>
      </c>
      <c r="E53" s="1" t="s">
        <v>18</v>
      </c>
      <c r="F53" s="1">
        <v>15</v>
      </c>
      <c r="G53" t="s">
        <v>16</v>
      </c>
      <c r="H53" t="s">
        <v>15</v>
      </c>
      <c r="I53">
        <v>30</v>
      </c>
      <c r="J53" s="1" t="s">
        <v>15</v>
      </c>
      <c r="K53">
        <v>20</v>
      </c>
      <c r="L53">
        <v>20</v>
      </c>
      <c r="M53">
        <v>45</v>
      </c>
      <c r="N53" s="1" t="s">
        <v>137</v>
      </c>
    </row>
    <row r="54" spans="1:14" x14ac:dyDescent="0.3">
      <c r="A54" s="1">
        <v>3388</v>
      </c>
      <c r="B54" s="1" t="s">
        <v>70</v>
      </c>
      <c r="C54" s="1" t="s">
        <v>14</v>
      </c>
      <c r="D54" s="2">
        <v>45505</v>
      </c>
      <c r="E54" s="1" t="s">
        <v>15</v>
      </c>
      <c r="F54" s="1">
        <v>15</v>
      </c>
      <c r="G54" t="s">
        <v>23</v>
      </c>
      <c r="H54" t="s">
        <v>15</v>
      </c>
      <c r="I54">
        <v>30</v>
      </c>
      <c r="J54" s="1" t="s">
        <v>15</v>
      </c>
      <c r="K54">
        <v>20</v>
      </c>
      <c r="L54">
        <v>3</v>
      </c>
      <c r="M54">
        <v>62</v>
      </c>
      <c r="N54" s="1" t="s">
        <v>138</v>
      </c>
    </row>
    <row r="55" spans="1:14" x14ac:dyDescent="0.3">
      <c r="A55" s="1">
        <v>3391</v>
      </c>
      <c r="B55" s="1" t="s">
        <v>71</v>
      </c>
      <c r="C55" s="1" t="s">
        <v>14</v>
      </c>
      <c r="D55" s="2">
        <v>45508</v>
      </c>
      <c r="E55" s="1" t="s">
        <v>18</v>
      </c>
      <c r="F55" s="1">
        <v>15</v>
      </c>
      <c r="G55" t="s">
        <v>16</v>
      </c>
      <c r="H55" t="s">
        <v>15</v>
      </c>
      <c r="I55">
        <v>30</v>
      </c>
      <c r="J55" s="1" t="s">
        <v>15</v>
      </c>
      <c r="K55">
        <v>20</v>
      </c>
      <c r="L55">
        <v>15</v>
      </c>
      <c r="M55">
        <v>50</v>
      </c>
      <c r="N55" s="1" t="s">
        <v>138</v>
      </c>
    </row>
    <row r="56" spans="1:14" x14ac:dyDescent="0.3">
      <c r="A56" s="1">
        <v>3394</v>
      </c>
      <c r="B56" s="1" t="s">
        <v>72</v>
      </c>
      <c r="C56" s="1" t="s">
        <v>14</v>
      </c>
      <c r="D56" s="2">
        <v>45511</v>
      </c>
      <c r="E56" s="1" t="s">
        <v>15</v>
      </c>
      <c r="F56" s="1">
        <v>15</v>
      </c>
      <c r="G56" t="s">
        <v>20</v>
      </c>
      <c r="H56" t="s">
        <v>15</v>
      </c>
      <c r="I56">
        <v>30</v>
      </c>
      <c r="J56" s="1" t="s">
        <v>15</v>
      </c>
      <c r="K56">
        <v>20</v>
      </c>
      <c r="L56">
        <v>7</v>
      </c>
      <c r="M56">
        <v>58</v>
      </c>
      <c r="N56" s="1" t="s">
        <v>138</v>
      </c>
    </row>
    <row r="57" spans="1:14" x14ac:dyDescent="0.3">
      <c r="A57" s="1">
        <v>3397</v>
      </c>
      <c r="B57" s="1" t="s">
        <v>49</v>
      </c>
      <c r="C57" s="1" t="s">
        <v>14</v>
      </c>
      <c r="D57" s="2">
        <v>45514</v>
      </c>
      <c r="E57" s="1" t="s">
        <v>18</v>
      </c>
      <c r="F57" s="1">
        <v>15</v>
      </c>
      <c r="G57" t="s">
        <v>16</v>
      </c>
      <c r="H57" t="s">
        <v>15</v>
      </c>
      <c r="I57">
        <v>30</v>
      </c>
      <c r="J57" s="1" t="s">
        <v>15</v>
      </c>
      <c r="K57">
        <v>20</v>
      </c>
      <c r="L57">
        <v>20</v>
      </c>
      <c r="M57">
        <v>45</v>
      </c>
      <c r="N57" s="1" t="s">
        <v>138</v>
      </c>
    </row>
    <row r="58" spans="1:14" x14ac:dyDescent="0.3">
      <c r="A58" s="1">
        <v>3400</v>
      </c>
      <c r="B58" s="1" t="s">
        <v>73</v>
      </c>
      <c r="C58" s="1" t="s">
        <v>14</v>
      </c>
      <c r="D58" s="2">
        <v>45517</v>
      </c>
      <c r="E58" s="1" t="s">
        <v>15</v>
      </c>
      <c r="F58" s="1">
        <v>15</v>
      </c>
      <c r="G58" t="s">
        <v>23</v>
      </c>
      <c r="H58" t="s">
        <v>15</v>
      </c>
      <c r="I58">
        <v>30</v>
      </c>
      <c r="J58" s="1" t="s">
        <v>15</v>
      </c>
      <c r="K58">
        <v>20</v>
      </c>
      <c r="L58">
        <v>5</v>
      </c>
      <c r="M58">
        <v>60</v>
      </c>
      <c r="N58" s="1" t="s">
        <v>138</v>
      </c>
    </row>
    <row r="59" spans="1:14" x14ac:dyDescent="0.3">
      <c r="A59" s="1">
        <v>3403</v>
      </c>
      <c r="B59" s="1" t="s">
        <v>74</v>
      </c>
      <c r="C59" s="1" t="s">
        <v>14</v>
      </c>
      <c r="D59" s="2">
        <v>45520</v>
      </c>
      <c r="E59" s="1" t="s">
        <v>18</v>
      </c>
      <c r="F59" s="1">
        <v>15</v>
      </c>
      <c r="G59" t="s">
        <v>16</v>
      </c>
      <c r="H59" t="s">
        <v>15</v>
      </c>
      <c r="I59">
        <v>30</v>
      </c>
      <c r="J59" s="1" t="s">
        <v>15</v>
      </c>
      <c r="K59">
        <v>20</v>
      </c>
      <c r="L59">
        <v>3</v>
      </c>
      <c r="M59">
        <v>62</v>
      </c>
      <c r="N59" s="1" t="s">
        <v>138</v>
      </c>
    </row>
    <row r="60" spans="1:14" x14ac:dyDescent="0.3">
      <c r="A60" s="1">
        <v>3407</v>
      </c>
      <c r="B60" s="1" t="s">
        <v>75</v>
      </c>
      <c r="C60" s="1" t="s">
        <v>14</v>
      </c>
      <c r="D60" s="2">
        <v>45524</v>
      </c>
      <c r="E60" s="1" t="s">
        <v>18</v>
      </c>
      <c r="F60" s="1">
        <v>15</v>
      </c>
      <c r="G60" t="s">
        <v>20</v>
      </c>
      <c r="H60" t="s">
        <v>15</v>
      </c>
      <c r="I60">
        <v>30</v>
      </c>
      <c r="J60" s="1" t="s">
        <v>15</v>
      </c>
      <c r="K60">
        <v>20</v>
      </c>
      <c r="L60">
        <v>7</v>
      </c>
      <c r="M60">
        <v>58</v>
      </c>
      <c r="N60" s="1" t="s">
        <v>138</v>
      </c>
    </row>
    <row r="61" spans="1:14" x14ac:dyDescent="0.3">
      <c r="A61" s="1">
        <v>3410</v>
      </c>
      <c r="B61" s="1" t="s">
        <v>76</v>
      </c>
      <c r="C61" s="1" t="s">
        <v>14</v>
      </c>
      <c r="D61" s="2">
        <v>45527</v>
      </c>
      <c r="E61" s="1" t="s">
        <v>15</v>
      </c>
      <c r="F61" s="1">
        <v>15</v>
      </c>
      <c r="G61" t="s">
        <v>16</v>
      </c>
      <c r="H61" t="s">
        <v>15</v>
      </c>
      <c r="I61">
        <v>30</v>
      </c>
      <c r="J61" s="1" t="s">
        <v>15</v>
      </c>
      <c r="K61">
        <v>20</v>
      </c>
      <c r="L61">
        <v>15</v>
      </c>
      <c r="M61">
        <v>50</v>
      </c>
      <c r="N61" s="1" t="s">
        <v>138</v>
      </c>
    </row>
    <row r="62" spans="1:14" x14ac:dyDescent="0.3">
      <c r="A62" s="1">
        <v>3413</v>
      </c>
      <c r="B62" s="1" t="s">
        <v>77</v>
      </c>
      <c r="C62" s="1" t="s">
        <v>14</v>
      </c>
      <c r="D62" s="2">
        <v>45530</v>
      </c>
      <c r="E62" s="1" t="s">
        <v>18</v>
      </c>
      <c r="F62" s="1">
        <v>15</v>
      </c>
      <c r="G62" t="s">
        <v>20</v>
      </c>
      <c r="H62" t="s">
        <v>15</v>
      </c>
      <c r="I62">
        <v>30</v>
      </c>
      <c r="J62" s="1" t="s">
        <v>15</v>
      </c>
      <c r="K62">
        <v>20</v>
      </c>
      <c r="L62">
        <v>20</v>
      </c>
      <c r="M62">
        <v>45</v>
      </c>
      <c r="N62" s="1" t="s">
        <v>138</v>
      </c>
    </row>
    <row r="63" spans="1:14" x14ac:dyDescent="0.3">
      <c r="A63" s="1">
        <v>3416</v>
      </c>
      <c r="B63" s="1" t="s">
        <v>78</v>
      </c>
      <c r="C63" s="1" t="s">
        <v>14</v>
      </c>
      <c r="D63" s="2">
        <v>45533</v>
      </c>
      <c r="E63" s="1" t="s">
        <v>15</v>
      </c>
      <c r="F63" s="1">
        <v>15</v>
      </c>
      <c r="G63" t="s">
        <v>23</v>
      </c>
      <c r="H63" t="s">
        <v>15</v>
      </c>
      <c r="I63">
        <v>30</v>
      </c>
      <c r="J63" s="1" t="s">
        <v>15</v>
      </c>
      <c r="K63">
        <v>20</v>
      </c>
      <c r="L63">
        <v>5</v>
      </c>
      <c r="M63">
        <v>60</v>
      </c>
      <c r="N63" s="1" t="s">
        <v>138</v>
      </c>
    </row>
    <row r="64" spans="1:14" x14ac:dyDescent="0.3">
      <c r="A64" s="1">
        <v>3419</v>
      </c>
      <c r="B64" s="1" t="s">
        <v>79</v>
      </c>
      <c r="C64" s="1" t="s">
        <v>14</v>
      </c>
      <c r="D64" s="2">
        <v>45536</v>
      </c>
      <c r="E64" s="1" t="s">
        <v>18</v>
      </c>
      <c r="F64" s="1">
        <v>15</v>
      </c>
      <c r="G64" t="s">
        <v>16</v>
      </c>
      <c r="H64" t="s">
        <v>15</v>
      </c>
      <c r="I64">
        <v>30</v>
      </c>
      <c r="J64" s="1" t="s">
        <v>15</v>
      </c>
      <c r="K64">
        <v>20</v>
      </c>
      <c r="L64">
        <v>3</v>
      </c>
      <c r="M64">
        <v>62</v>
      </c>
      <c r="N64" s="1" t="s">
        <v>139</v>
      </c>
    </row>
    <row r="65" spans="1:14" x14ac:dyDescent="0.3">
      <c r="A65" s="1">
        <v>3422</v>
      </c>
      <c r="B65" s="1" t="s">
        <v>80</v>
      </c>
      <c r="C65" s="1" t="s">
        <v>14</v>
      </c>
      <c r="D65" s="2">
        <v>45539</v>
      </c>
      <c r="E65" s="1" t="s">
        <v>15</v>
      </c>
      <c r="F65" s="1">
        <v>15</v>
      </c>
      <c r="G65" t="s">
        <v>20</v>
      </c>
      <c r="H65" t="s">
        <v>15</v>
      </c>
      <c r="I65">
        <v>30</v>
      </c>
      <c r="J65" s="1" t="s">
        <v>15</v>
      </c>
      <c r="K65">
        <v>20</v>
      </c>
      <c r="L65">
        <v>7</v>
      </c>
      <c r="M65">
        <v>58</v>
      </c>
      <c r="N65" s="1" t="s">
        <v>139</v>
      </c>
    </row>
    <row r="66" spans="1:14" x14ac:dyDescent="0.3">
      <c r="A66" s="1">
        <v>3425</v>
      </c>
      <c r="B66" s="1" t="s">
        <v>81</v>
      </c>
      <c r="C66" s="1" t="s">
        <v>14</v>
      </c>
      <c r="D66" s="2">
        <v>45542</v>
      </c>
      <c r="E66" s="1" t="s">
        <v>18</v>
      </c>
      <c r="F66" s="1">
        <v>15</v>
      </c>
      <c r="G66" t="s">
        <v>16</v>
      </c>
      <c r="H66" t="s">
        <v>15</v>
      </c>
      <c r="I66">
        <v>30</v>
      </c>
      <c r="J66" s="1" t="s">
        <v>15</v>
      </c>
      <c r="K66">
        <v>20</v>
      </c>
      <c r="L66">
        <v>20</v>
      </c>
      <c r="M66">
        <v>45</v>
      </c>
      <c r="N66" s="1" t="s">
        <v>139</v>
      </c>
    </row>
    <row r="67" spans="1:14" x14ac:dyDescent="0.3">
      <c r="A67" s="1">
        <v>3428</v>
      </c>
      <c r="B67" s="1" t="s">
        <v>82</v>
      </c>
      <c r="C67" s="1" t="s">
        <v>14</v>
      </c>
      <c r="D67" s="2">
        <v>45545</v>
      </c>
      <c r="E67" s="1" t="s">
        <v>15</v>
      </c>
      <c r="F67" s="1">
        <v>15</v>
      </c>
      <c r="G67" t="s">
        <v>23</v>
      </c>
      <c r="H67" t="s">
        <v>15</v>
      </c>
      <c r="I67">
        <v>30</v>
      </c>
      <c r="J67" s="1" t="s">
        <v>15</v>
      </c>
      <c r="K67">
        <v>20</v>
      </c>
      <c r="L67">
        <v>3</v>
      </c>
      <c r="M67">
        <v>62</v>
      </c>
      <c r="N67" s="1" t="s">
        <v>139</v>
      </c>
    </row>
    <row r="68" spans="1:14" x14ac:dyDescent="0.3">
      <c r="A68" s="1">
        <v>3431</v>
      </c>
      <c r="B68" s="1" t="s">
        <v>83</v>
      </c>
      <c r="C68" s="1" t="s">
        <v>14</v>
      </c>
      <c r="D68" s="2">
        <v>45548</v>
      </c>
      <c r="E68" s="1" t="s">
        <v>18</v>
      </c>
      <c r="F68" s="1">
        <v>15</v>
      </c>
      <c r="G68" t="s">
        <v>16</v>
      </c>
      <c r="H68" t="s">
        <v>15</v>
      </c>
      <c r="I68">
        <v>30</v>
      </c>
      <c r="J68" s="1" t="s">
        <v>15</v>
      </c>
      <c r="K68">
        <v>20</v>
      </c>
      <c r="L68">
        <v>15</v>
      </c>
      <c r="M68">
        <v>50</v>
      </c>
      <c r="N68" s="1" t="s">
        <v>139</v>
      </c>
    </row>
    <row r="69" spans="1:14" x14ac:dyDescent="0.3">
      <c r="A69" s="1">
        <v>3434</v>
      </c>
      <c r="B69" s="1" t="s">
        <v>84</v>
      </c>
      <c r="C69" s="1" t="s">
        <v>14</v>
      </c>
      <c r="D69" s="2">
        <v>45551</v>
      </c>
      <c r="E69" s="1" t="s">
        <v>15</v>
      </c>
      <c r="F69" s="1">
        <v>15</v>
      </c>
      <c r="G69" t="s">
        <v>20</v>
      </c>
      <c r="H69" t="s">
        <v>15</v>
      </c>
      <c r="I69">
        <v>30</v>
      </c>
      <c r="J69" s="1" t="s">
        <v>15</v>
      </c>
      <c r="K69">
        <v>20</v>
      </c>
      <c r="L69">
        <v>7</v>
      </c>
      <c r="M69">
        <v>58</v>
      </c>
      <c r="N69" s="1" t="s">
        <v>139</v>
      </c>
    </row>
    <row r="70" spans="1:14" x14ac:dyDescent="0.3">
      <c r="A70" s="1">
        <v>3437</v>
      </c>
      <c r="B70" s="1" t="s">
        <v>85</v>
      </c>
      <c r="C70" s="1" t="s">
        <v>14</v>
      </c>
      <c r="D70" s="2">
        <v>45554</v>
      </c>
      <c r="E70" s="1" t="s">
        <v>18</v>
      </c>
      <c r="F70" s="1">
        <v>15</v>
      </c>
      <c r="G70" t="s">
        <v>20</v>
      </c>
      <c r="H70" t="s">
        <v>15</v>
      </c>
      <c r="I70">
        <v>30</v>
      </c>
      <c r="J70" s="1" t="s">
        <v>15</v>
      </c>
      <c r="K70">
        <v>20</v>
      </c>
      <c r="L70">
        <v>7</v>
      </c>
      <c r="M70">
        <v>58</v>
      </c>
      <c r="N70" s="1" t="s">
        <v>139</v>
      </c>
    </row>
    <row r="71" spans="1:14" x14ac:dyDescent="0.3">
      <c r="A71" s="1">
        <v>3440</v>
      </c>
      <c r="B71" s="1" t="s">
        <v>86</v>
      </c>
      <c r="C71" s="1" t="s">
        <v>14</v>
      </c>
      <c r="D71" s="2">
        <v>45557</v>
      </c>
      <c r="E71" s="1" t="s">
        <v>15</v>
      </c>
      <c r="F71" s="1">
        <v>15</v>
      </c>
      <c r="G71" t="s">
        <v>16</v>
      </c>
      <c r="H71" t="s">
        <v>15</v>
      </c>
      <c r="I71">
        <v>30</v>
      </c>
      <c r="J71" s="1" t="s">
        <v>15</v>
      </c>
      <c r="K71">
        <v>20</v>
      </c>
      <c r="L71">
        <v>15</v>
      </c>
      <c r="M71">
        <v>50</v>
      </c>
      <c r="N71" s="1" t="s">
        <v>139</v>
      </c>
    </row>
    <row r="72" spans="1:14" x14ac:dyDescent="0.3">
      <c r="A72" s="1">
        <v>3443</v>
      </c>
      <c r="B72" s="1" t="s">
        <v>87</v>
      </c>
      <c r="C72" s="1" t="s">
        <v>14</v>
      </c>
      <c r="D72" s="2">
        <v>45560</v>
      </c>
      <c r="E72" s="1" t="s">
        <v>18</v>
      </c>
      <c r="F72" s="1">
        <v>15</v>
      </c>
      <c r="G72" t="s">
        <v>20</v>
      </c>
      <c r="H72" t="s">
        <v>15</v>
      </c>
      <c r="I72">
        <v>30</v>
      </c>
      <c r="J72" s="1" t="s">
        <v>15</v>
      </c>
      <c r="K72">
        <v>20</v>
      </c>
      <c r="L72">
        <v>20</v>
      </c>
      <c r="M72">
        <v>45</v>
      </c>
      <c r="N72" s="1" t="s">
        <v>139</v>
      </c>
    </row>
    <row r="73" spans="1:14" x14ac:dyDescent="0.3">
      <c r="A73" s="1">
        <v>3446</v>
      </c>
      <c r="B73" s="1" t="s">
        <v>88</v>
      </c>
      <c r="C73" s="1" t="s">
        <v>14</v>
      </c>
      <c r="D73" s="2">
        <v>45563</v>
      </c>
      <c r="E73" s="1" t="s">
        <v>15</v>
      </c>
      <c r="F73" s="1">
        <v>15</v>
      </c>
      <c r="G73" t="s">
        <v>23</v>
      </c>
      <c r="H73" t="s">
        <v>15</v>
      </c>
      <c r="I73">
        <v>30</v>
      </c>
      <c r="J73" s="1" t="s">
        <v>15</v>
      </c>
      <c r="K73">
        <v>20</v>
      </c>
      <c r="L73">
        <v>5</v>
      </c>
      <c r="M73">
        <v>60</v>
      </c>
      <c r="N73" s="1" t="s">
        <v>139</v>
      </c>
    </row>
    <row r="74" spans="1:14" x14ac:dyDescent="0.3">
      <c r="A74" s="1">
        <v>3449</v>
      </c>
      <c r="B74" s="1" t="s">
        <v>89</v>
      </c>
      <c r="C74" s="1" t="s">
        <v>14</v>
      </c>
      <c r="D74" s="2">
        <v>45566</v>
      </c>
      <c r="E74" s="1" t="s">
        <v>18</v>
      </c>
      <c r="F74" s="1">
        <v>15</v>
      </c>
      <c r="G74" t="s">
        <v>16</v>
      </c>
      <c r="H74" t="s">
        <v>15</v>
      </c>
      <c r="I74">
        <v>30</v>
      </c>
      <c r="J74" s="1" t="s">
        <v>15</v>
      </c>
      <c r="K74">
        <v>20</v>
      </c>
      <c r="L74">
        <v>3</v>
      </c>
      <c r="M74">
        <v>62</v>
      </c>
      <c r="N74" s="1" t="s">
        <v>140</v>
      </c>
    </row>
    <row r="75" spans="1:14" x14ac:dyDescent="0.3">
      <c r="A75" s="1">
        <v>3452</v>
      </c>
      <c r="B75" s="1" t="s">
        <v>82</v>
      </c>
      <c r="C75" s="1" t="s">
        <v>14</v>
      </c>
      <c r="D75" s="2">
        <v>45569</v>
      </c>
      <c r="E75" s="1" t="s">
        <v>15</v>
      </c>
      <c r="F75" s="1">
        <v>15</v>
      </c>
      <c r="G75" t="s">
        <v>20</v>
      </c>
      <c r="H75" t="s">
        <v>15</v>
      </c>
      <c r="I75">
        <v>30</v>
      </c>
      <c r="J75" s="1" t="s">
        <v>15</v>
      </c>
      <c r="K75">
        <v>20</v>
      </c>
      <c r="L75">
        <v>7</v>
      </c>
      <c r="M75">
        <v>58</v>
      </c>
      <c r="N75" s="1" t="s">
        <v>140</v>
      </c>
    </row>
    <row r="76" spans="1:14" x14ac:dyDescent="0.3">
      <c r="A76" s="1">
        <v>3455</v>
      </c>
      <c r="B76" s="1" t="s">
        <v>90</v>
      </c>
      <c r="C76" s="1" t="s">
        <v>14</v>
      </c>
      <c r="D76" s="2">
        <v>45572</v>
      </c>
      <c r="E76" s="1" t="s">
        <v>18</v>
      </c>
      <c r="F76" s="1">
        <v>15</v>
      </c>
      <c r="G76" t="s">
        <v>16</v>
      </c>
      <c r="H76" t="s">
        <v>15</v>
      </c>
      <c r="I76">
        <v>30</v>
      </c>
      <c r="J76" s="1" t="s">
        <v>15</v>
      </c>
      <c r="K76">
        <v>20</v>
      </c>
      <c r="L76">
        <v>20</v>
      </c>
      <c r="M76">
        <v>45</v>
      </c>
      <c r="N76" s="1" t="s">
        <v>140</v>
      </c>
    </row>
    <row r="77" spans="1:14" x14ac:dyDescent="0.3">
      <c r="A77" s="1">
        <v>3458</v>
      </c>
      <c r="B77" s="1" t="s">
        <v>91</v>
      </c>
      <c r="C77" s="1" t="s">
        <v>14</v>
      </c>
      <c r="D77" s="2">
        <v>45575</v>
      </c>
      <c r="E77" s="1" t="s">
        <v>15</v>
      </c>
      <c r="F77" s="1">
        <v>15</v>
      </c>
      <c r="G77" t="s">
        <v>23</v>
      </c>
      <c r="H77" t="s">
        <v>15</v>
      </c>
      <c r="I77">
        <v>30</v>
      </c>
      <c r="J77" s="1" t="s">
        <v>15</v>
      </c>
      <c r="K77">
        <v>20</v>
      </c>
      <c r="L77">
        <v>3</v>
      </c>
      <c r="M77">
        <v>62</v>
      </c>
      <c r="N77" s="1" t="s">
        <v>140</v>
      </c>
    </row>
    <row r="78" spans="1:14" x14ac:dyDescent="0.3">
      <c r="A78" s="1">
        <v>3461</v>
      </c>
      <c r="B78" s="1" t="s">
        <v>92</v>
      </c>
      <c r="C78" s="1" t="s">
        <v>14</v>
      </c>
      <c r="D78" s="2">
        <v>45578</v>
      </c>
      <c r="E78" s="1" t="s">
        <v>18</v>
      </c>
      <c r="F78" s="1">
        <v>15</v>
      </c>
      <c r="G78" t="s">
        <v>16</v>
      </c>
      <c r="H78" t="s">
        <v>15</v>
      </c>
      <c r="I78">
        <v>30</v>
      </c>
      <c r="J78" s="1" t="s">
        <v>15</v>
      </c>
      <c r="K78">
        <v>20</v>
      </c>
      <c r="L78">
        <v>15</v>
      </c>
      <c r="M78">
        <v>50</v>
      </c>
      <c r="N78" s="1" t="s">
        <v>140</v>
      </c>
    </row>
    <row r="79" spans="1:14" x14ac:dyDescent="0.3">
      <c r="A79" s="1">
        <v>3464</v>
      </c>
      <c r="B79" s="1" t="s">
        <v>93</v>
      </c>
      <c r="C79" s="1" t="s">
        <v>14</v>
      </c>
      <c r="D79" s="2">
        <v>45581</v>
      </c>
      <c r="E79" s="1" t="s">
        <v>15</v>
      </c>
      <c r="F79" s="1">
        <v>15</v>
      </c>
      <c r="G79" t="s">
        <v>20</v>
      </c>
      <c r="H79" t="s">
        <v>15</v>
      </c>
      <c r="I79">
        <v>30</v>
      </c>
      <c r="J79" s="1" t="s">
        <v>15</v>
      </c>
      <c r="K79">
        <v>20</v>
      </c>
      <c r="L79">
        <v>7</v>
      </c>
      <c r="M79">
        <v>58</v>
      </c>
      <c r="N79" s="1" t="s">
        <v>140</v>
      </c>
    </row>
    <row r="80" spans="1:14" x14ac:dyDescent="0.3">
      <c r="A80" s="1">
        <v>3467</v>
      </c>
      <c r="B80" s="1" t="s">
        <v>94</v>
      </c>
      <c r="C80" s="1" t="s">
        <v>14</v>
      </c>
      <c r="D80" s="2">
        <v>45584</v>
      </c>
      <c r="E80" s="1" t="s">
        <v>18</v>
      </c>
      <c r="F80" s="1">
        <v>15</v>
      </c>
      <c r="G80" t="s">
        <v>16</v>
      </c>
      <c r="H80" t="s">
        <v>15</v>
      </c>
      <c r="I80">
        <v>30</v>
      </c>
      <c r="J80" s="1" t="s">
        <v>15</v>
      </c>
      <c r="K80">
        <v>20</v>
      </c>
      <c r="L80">
        <v>15</v>
      </c>
      <c r="M80">
        <v>50</v>
      </c>
      <c r="N80" s="1" t="s">
        <v>140</v>
      </c>
    </row>
    <row r="81" spans="1:14" x14ac:dyDescent="0.3">
      <c r="A81" s="1">
        <v>3470</v>
      </c>
      <c r="B81" s="1" t="s">
        <v>95</v>
      </c>
      <c r="C81" s="1" t="s">
        <v>14</v>
      </c>
      <c r="D81" s="2">
        <v>45587</v>
      </c>
      <c r="E81" s="1" t="s">
        <v>15</v>
      </c>
      <c r="F81" s="1">
        <v>15</v>
      </c>
      <c r="G81" t="s">
        <v>23</v>
      </c>
      <c r="H81" t="s">
        <v>15</v>
      </c>
      <c r="I81">
        <v>30</v>
      </c>
      <c r="J81" s="1" t="s">
        <v>15</v>
      </c>
      <c r="K81">
        <v>20</v>
      </c>
      <c r="L81">
        <v>5</v>
      </c>
      <c r="M81">
        <v>60</v>
      </c>
      <c r="N81" s="1" t="s">
        <v>140</v>
      </c>
    </row>
    <row r="82" spans="1:14" x14ac:dyDescent="0.3">
      <c r="A82" s="1">
        <v>3473</v>
      </c>
      <c r="B82" s="1" t="s">
        <v>96</v>
      </c>
      <c r="C82" s="1" t="s">
        <v>14</v>
      </c>
      <c r="D82" s="2">
        <v>45590</v>
      </c>
      <c r="E82" s="1" t="s">
        <v>18</v>
      </c>
      <c r="F82" s="1">
        <v>15</v>
      </c>
      <c r="G82" t="s">
        <v>16</v>
      </c>
      <c r="H82" t="s">
        <v>15</v>
      </c>
      <c r="I82">
        <v>30</v>
      </c>
      <c r="J82" s="1" t="s">
        <v>15</v>
      </c>
      <c r="K82">
        <v>20</v>
      </c>
      <c r="L82">
        <v>3</v>
      </c>
      <c r="M82">
        <v>62</v>
      </c>
      <c r="N82" s="1" t="s">
        <v>140</v>
      </c>
    </row>
    <row r="83" spans="1:14" x14ac:dyDescent="0.3">
      <c r="A83" s="1">
        <v>3476</v>
      </c>
      <c r="B83" s="1" t="s">
        <v>97</v>
      </c>
      <c r="C83" s="1" t="s">
        <v>14</v>
      </c>
      <c r="D83" s="2">
        <v>45593</v>
      </c>
      <c r="E83" s="1" t="s">
        <v>15</v>
      </c>
      <c r="F83" s="1">
        <v>15</v>
      </c>
      <c r="G83" t="s">
        <v>20</v>
      </c>
      <c r="H83" t="s">
        <v>15</v>
      </c>
      <c r="I83">
        <v>30</v>
      </c>
      <c r="J83" s="1" t="s">
        <v>15</v>
      </c>
      <c r="K83">
        <v>20</v>
      </c>
      <c r="L83">
        <v>7</v>
      </c>
      <c r="M83">
        <v>58</v>
      </c>
      <c r="N83" s="1" t="s">
        <v>140</v>
      </c>
    </row>
    <row r="84" spans="1:14" x14ac:dyDescent="0.3">
      <c r="A84" s="1">
        <v>3479</v>
      </c>
      <c r="B84" s="1" t="s">
        <v>98</v>
      </c>
      <c r="C84" s="1" t="s">
        <v>14</v>
      </c>
      <c r="D84" s="2">
        <v>45596</v>
      </c>
      <c r="E84" s="1" t="s">
        <v>18</v>
      </c>
      <c r="F84" s="1">
        <v>15</v>
      </c>
      <c r="G84" t="s">
        <v>16</v>
      </c>
      <c r="H84" t="s">
        <v>15</v>
      </c>
      <c r="I84">
        <v>30</v>
      </c>
      <c r="J84" s="1" t="s">
        <v>15</v>
      </c>
      <c r="K84">
        <v>20</v>
      </c>
      <c r="L84">
        <v>20</v>
      </c>
      <c r="M84">
        <v>45</v>
      </c>
      <c r="N84" s="1" t="s">
        <v>140</v>
      </c>
    </row>
    <row r="85" spans="1:14" x14ac:dyDescent="0.3">
      <c r="A85" s="1">
        <v>3482</v>
      </c>
      <c r="B85" s="1" t="s">
        <v>99</v>
      </c>
      <c r="C85" s="1" t="s">
        <v>14</v>
      </c>
      <c r="D85" s="2">
        <v>45599</v>
      </c>
      <c r="E85" s="1" t="s">
        <v>15</v>
      </c>
      <c r="F85" s="1">
        <v>15</v>
      </c>
      <c r="G85" t="s">
        <v>23</v>
      </c>
      <c r="H85" t="s">
        <v>15</v>
      </c>
      <c r="I85">
        <v>30</v>
      </c>
      <c r="J85" s="1" t="s">
        <v>15</v>
      </c>
      <c r="K85">
        <v>20</v>
      </c>
      <c r="L85">
        <v>3</v>
      </c>
      <c r="M85">
        <v>62</v>
      </c>
      <c r="N85" s="1" t="s">
        <v>141</v>
      </c>
    </row>
    <row r="86" spans="1:14" x14ac:dyDescent="0.3">
      <c r="A86" s="1">
        <v>3485</v>
      </c>
      <c r="B86" s="1" t="s">
        <v>100</v>
      </c>
      <c r="C86" s="1" t="s">
        <v>14</v>
      </c>
      <c r="D86" s="2">
        <v>45602</v>
      </c>
      <c r="E86" s="1" t="s">
        <v>18</v>
      </c>
      <c r="F86" s="1">
        <v>15</v>
      </c>
      <c r="G86" t="s">
        <v>16</v>
      </c>
      <c r="H86" t="s">
        <v>15</v>
      </c>
      <c r="I86">
        <v>30</v>
      </c>
      <c r="J86" s="1" t="s">
        <v>15</v>
      </c>
      <c r="K86">
        <v>20</v>
      </c>
      <c r="L86">
        <v>15</v>
      </c>
      <c r="M86">
        <v>50</v>
      </c>
      <c r="N86" s="1" t="s">
        <v>141</v>
      </c>
    </row>
    <row r="87" spans="1:14" x14ac:dyDescent="0.3">
      <c r="A87" s="1">
        <v>3487</v>
      </c>
      <c r="B87" s="1" t="s">
        <v>101</v>
      </c>
      <c r="C87" s="1" t="s">
        <v>14</v>
      </c>
      <c r="D87" s="2">
        <v>45604</v>
      </c>
      <c r="E87" s="1" t="s">
        <v>18</v>
      </c>
      <c r="F87" s="1">
        <v>15</v>
      </c>
      <c r="G87" t="s">
        <v>20</v>
      </c>
      <c r="H87" t="s">
        <v>15</v>
      </c>
      <c r="I87">
        <v>30</v>
      </c>
      <c r="J87" s="1" t="s">
        <v>15</v>
      </c>
      <c r="K87">
        <v>20</v>
      </c>
      <c r="L87">
        <v>7</v>
      </c>
      <c r="M87">
        <v>58</v>
      </c>
      <c r="N87" s="1" t="s">
        <v>141</v>
      </c>
    </row>
    <row r="88" spans="1:14" x14ac:dyDescent="0.3">
      <c r="A88" s="1">
        <v>3490</v>
      </c>
      <c r="B88" s="1" t="s">
        <v>102</v>
      </c>
      <c r="C88" s="1" t="s">
        <v>14</v>
      </c>
      <c r="D88" s="2">
        <v>45607</v>
      </c>
      <c r="E88" s="1" t="s">
        <v>15</v>
      </c>
      <c r="F88" s="1">
        <v>15</v>
      </c>
      <c r="G88" t="s">
        <v>16</v>
      </c>
      <c r="H88" t="s">
        <v>15</v>
      </c>
      <c r="I88">
        <v>30</v>
      </c>
      <c r="J88" s="1" t="s">
        <v>15</v>
      </c>
      <c r="K88">
        <v>20</v>
      </c>
      <c r="L88">
        <v>15</v>
      </c>
      <c r="M88">
        <v>50</v>
      </c>
      <c r="N88" s="1" t="s">
        <v>141</v>
      </c>
    </row>
    <row r="89" spans="1:14" x14ac:dyDescent="0.3">
      <c r="A89" s="1">
        <v>3493</v>
      </c>
      <c r="B89" s="1" t="s">
        <v>103</v>
      </c>
      <c r="C89" s="1" t="s">
        <v>14</v>
      </c>
      <c r="D89" s="2">
        <v>45610</v>
      </c>
      <c r="E89" s="1" t="s">
        <v>18</v>
      </c>
      <c r="F89" s="1">
        <v>15</v>
      </c>
      <c r="G89" t="s">
        <v>20</v>
      </c>
      <c r="H89" t="s">
        <v>15</v>
      </c>
      <c r="I89">
        <v>30</v>
      </c>
      <c r="J89" s="1" t="s">
        <v>15</v>
      </c>
      <c r="K89">
        <v>20</v>
      </c>
      <c r="L89">
        <v>20</v>
      </c>
      <c r="M89">
        <v>45</v>
      </c>
      <c r="N89" s="1" t="s">
        <v>141</v>
      </c>
    </row>
    <row r="90" spans="1:14" x14ac:dyDescent="0.3">
      <c r="A90" s="1">
        <v>3496</v>
      </c>
      <c r="B90" s="1" t="s">
        <v>104</v>
      </c>
      <c r="C90" s="1" t="s">
        <v>14</v>
      </c>
      <c r="D90" s="2">
        <v>45613</v>
      </c>
      <c r="E90" s="1" t="s">
        <v>15</v>
      </c>
      <c r="F90" s="1">
        <v>15</v>
      </c>
      <c r="G90" t="s">
        <v>23</v>
      </c>
      <c r="H90" t="s">
        <v>15</v>
      </c>
      <c r="I90">
        <v>30</v>
      </c>
      <c r="J90" s="1" t="s">
        <v>15</v>
      </c>
      <c r="K90">
        <v>20</v>
      </c>
      <c r="L90">
        <v>5</v>
      </c>
      <c r="M90">
        <v>60</v>
      </c>
      <c r="N90" s="1" t="s">
        <v>141</v>
      </c>
    </row>
    <row r="91" spans="1:14" x14ac:dyDescent="0.3">
      <c r="A91" s="1">
        <v>3499</v>
      </c>
      <c r="B91" s="1" t="s">
        <v>105</v>
      </c>
      <c r="C91" s="1" t="s">
        <v>14</v>
      </c>
      <c r="D91" s="2">
        <v>45616</v>
      </c>
      <c r="E91" s="1" t="s">
        <v>18</v>
      </c>
      <c r="F91" s="1">
        <v>15</v>
      </c>
      <c r="G91" t="s">
        <v>16</v>
      </c>
      <c r="H91" t="s">
        <v>15</v>
      </c>
      <c r="I91">
        <v>30</v>
      </c>
      <c r="J91" s="1" t="s">
        <v>15</v>
      </c>
      <c r="K91">
        <v>20</v>
      </c>
      <c r="L91">
        <v>3</v>
      </c>
      <c r="M91">
        <v>62</v>
      </c>
      <c r="N91" s="1" t="s">
        <v>141</v>
      </c>
    </row>
    <row r="92" spans="1:14" x14ac:dyDescent="0.3">
      <c r="A92" s="1">
        <v>3502</v>
      </c>
      <c r="B92" s="1" t="s">
        <v>106</v>
      </c>
      <c r="C92" s="1" t="s">
        <v>14</v>
      </c>
      <c r="D92" s="2">
        <v>45619</v>
      </c>
      <c r="E92" s="1" t="s">
        <v>15</v>
      </c>
      <c r="F92" s="1">
        <v>15</v>
      </c>
      <c r="G92" t="s">
        <v>20</v>
      </c>
      <c r="H92" t="s">
        <v>15</v>
      </c>
      <c r="I92">
        <v>30</v>
      </c>
      <c r="J92" s="1" t="s">
        <v>15</v>
      </c>
      <c r="K92">
        <v>20</v>
      </c>
      <c r="L92">
        <v>7</v>
      </c>
      <c r="M92">
        <v>58</v>
      </c>
      <c r="N92" s="1" t="s">
        <v>141</v>
      </c>
    </row>
    <row r="93" spans="1:14" x14ac:dyDescent="0.3">
      <c r="A93" s="1">
        <v>3505</v>
      </c>
      <c r="B93" s="1" t="s">
        <v>107</v>
      </c>
      <c r="C93" s="1" t="s">
        <v>14</v>
      </c>
      <c r="D93" s="2">
        <v>45622</v>
      </c>
      <c r="E93" s="1" t="s">
        <v>18</v>
      </c>
      <c r="F93" s="1">
        <v>15</v>
      </c>
      <c r="G93" t="s">
        <v>16</v>
      </c>
      <c r="H93" t="s">
        <v>15</v>
      </c>
      <c r="I93">
        <v>30</v>
      </c>
      <c r="J93" s="1" t="s">
        <v>15</v>
      </c>
      <c r="K93">
        <v>20</v>
      </c>
      <c r="L93">
        <v>20</v>
      </c>
      <c r="M93">
        <v>45</v>
      </c>
      <c r="N93" s="1" t="s">
        <v>141</v>
      </c>
    </row>
    <row r="94" spans="1:14" x14ac:dyDescent="0.3">
      <c r="A94" s="1">
        <v>3508</v>
      </c>
      <c r="B94" s="1" t="s">
        <v>108</v>
      </c>
      <c r="C94" s="1" t="s">
        <v>14</v>
      </c>
      <c r="D94" s="2">
        <v>45625</v>
      </c>
      <c r="E94" s="1" t="s">
        <v>15</v>
      </c>
      <c r="F94" s="1">
        <v>15</v>
      </c>
      <c r="G94" t="s">
        <v>23</v>
      </c>
      <c r="H94" t="s">
        <v>15</v>
      </c>
      <c r="I94">
        <v>30</v>
      </c>
      <c r="J94" s="1" t="s">
        <v>15</v>
      </c>
      <c r="K94">
        <v>20</v>
      </c>
      <c r="L94">
        <v>3</v>
      </c>
      <c r="M94">
        <v>62</v>
      </c>
      <c r="N94" s="1" t="s">
        <v>141</v>
      </c>
    </row>
    <row r="95" spans="1:14" x14ac:dyDescent="0.3">
      <c r="A95" s="1">
        <v>3511</v>
      </c>
      <c r="B95" s="1" t="s">
        <v>109</v>
      </c>
      <c r="C95" s="1" t="s">
        <v>14</v>
      </c>
      <c r="D95" s="2">
        <v>45628</v>
      </c>
      <c r="E95" s="1" t="s">
        <v>18</v>
      </c>
      <c r="F95" s="1">
        <v>15</v>
      </c>
      <c r="G95" t="s">
        <v>16</v>
      </c>
      <c r="H95" t="s">
        <v>15</v>
      </c>
      <c r="I95">
        <v>30</v>
      </c>
      <c r="J95" s="1" t="s">
        <v>15</v>
      </c>
      <c r="K95">
        <v>20</v>
      </c>
      <c r="L95">
        <v>15</v>
      </c>
      <c r="M95">
        <v>50</v>
      </c>
      <c r="N95" s="1" t="s">
        <v>142</v>
      </c>
    </row>
    <row r="96" spans="1:14" x14ac:dyDescent="0.3">
      <c r="A96" s="1">
        <v>3514</v>
      </c>
      <c r="B96" s="1" t="s">
        <v>110</v>
      </c>
      <c r="C96" s="1" t="s">
        <v>14</v>
      </c>
      <c r="D96" s="2">
        <v>45631</v>
      </c>
      <c r="E96" s="1" t="s">
        <v>15</v>
      </c>
      <c r="F96" s="1">
        <v>15</v>
      </c>
      <c r="G96" t="s">
        <v>20</v>
      </c>
      <c r="H96" t="s">
        <v>15</v>
      </c>
      <c r="I96">
        <v>30</v>
      </c>
      <c r="J96" s="1" t="s">
        <v>15</v>
      </c>
      <c r="K96">
        <v>20</v>
      </c>
      <c r="L96">
        <v>7</v>
      </c>
      <c r="M96">
        <v>58</v>
      </c>
      <c r="N96" s="1" t="s">
        <v>142</v>
      </c>
    </row>
    <row r="97" spans="1:14" x14ac:dyDescent="0.3">
      <c r="A97" s="1">
        <v>3517</v>
      </c>
      <c r="B97" s="1" t="s">
        <v>111</v>
      </c>
      <c r="C97" s="1" t="s">
        <v>14</v>
      </c>
      <c r="D97" s="2">
        <v>45634</v>
      </c>
      <c r="E97" s="1" t="s">
        <v>18</v>
      </c>
      <c r="F97" s="1">
        <v>15</v>
      </c>
      <c r="G97" t="s">
        <v>16</v>
      </c>
      <c r="H97" t="s">
        <v>15</v>
      </c>
      <c r="I97">
        <v>30</v>
      </c>
      <c r="J97" s="1" t="s">
        <v>15</v>
      </c>
      <c r="K97">
        <v>20</v>
      </c>
      <c r="L97">
        <v>20</v>
      </c>
      <c r="M97">
        <v>45</v>
      </c>
      <c r="N97" s="1" t="s">
        <v>142</v>
      </c>
    </row>
    <row r="98" spans="1:14" x14ac:dyDescent="0.3">
      <c r="A98" s="1">
        <v>3520</v>
      </c>
      <c r="B98" s="1" t="s">
        <v>112</v>
      </c>
      <c r="C98" s="1" t="s">
        <v>14</v>
      </c>
      <c r="D98" s="2">
        <v>45637</v>
      </c>
      <c r="E98" s="1" t="s">
        <v>15</v>
      </c>
      <c r="F98" s="1">
        <v>15</v>
      </c>
      <c r="G98" t="s">
        <v>23</v>
      </c>
      <c r="H98" t="s">
        <v>15</v>
      </c>
      <c r="I98">
        <v>30</v>
      </c>
      <c r="J98" s="1" t="s">
        <v>15</v>
      </c>
      <c r="K98">
        <v>20</v>
      </c>
      <c r="L98">
        <v>5</v>
      </c>
      <c r="M98">
        <v>60</v>
      </c>
      <c r="N98" s="1" t="s">
        <v>142</v>
      </c>
    </row>
    <row r="99" spans="1:14" x14ac:dyDescent="0.3">
      <c r="A99" s="1">
        <v>3523</v>
      </c>
      <c r="B99" s="1" t="s">
        <v>113</v>
      </c>
      <c r="C99" s="1" t="s">
        <v>14</v>
      </c>
      <c r="D99" s="2">
        <v>45640</v>
      </c>
      <c r="E99" s="1" t="s">
        <v>18</v>
      </c>
      <c r="F99" s="1">
        <v>15</v>
      </c>
      <c r="G99" t="s">
        <v>16</v>
      </c>
      <c r="H99" t="s">
        <v>15</v>
      </c>
      <c r="I99">
        <v>30</v>
      </c>
      <c r="J99" s="1" t="s">
        <v>15</v>
      </c>
      <c r="K99">
        <v>20</v>
      </c>
      <c r="L99">
        <v>3</v>
      </c>
      <c r="M99">
        <v>62</v>
      </c>
      <c r="N99" s="1" t="s">
        <v>142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9115C-897B-402D-8820-8A72BA1350E1}">
  <dimension ref="A1:G25"/>
  <sheetViews>
    <sheetView workbookViewId="0">
      <selection activeCell="A13" sqref="A13"/>
    </sheetView>
  </sheetViews>
  <sheetFormatPr defaultRowHeight="14.4" x14ac:dyDescent="0.3"/>
  <cols>
    <col min="1" max="1" width="16.77734375" bestFit="1" customWidth="1"/>
    <col min="2" max="2" width="15.109375" bestFit="1" customWidth="1"/>
    <col min="3" max="3" width="1.5546875" customWidth="1"/>
    <col min="4" max="4" width="14.5546875" customWidth="1"/>
    <col min="5" max="5" width="1.33203125" customWidth="1"/>
    <col min="6" max="6" width="11.33203125" customWidth="1"/>
    <col min="7" max="7" width="14.33203125" customWidth="1"/>
  </cols>
  <sheetData>
    <row r="1" spans="1:7" x14ac:dyDescent="0.3">
      <c r="A1" s="3" t="s">
        <v>4</v>
      </c>
      <c r="B1" s="3" t="s">
        <v>115</v>
      </c>
      <c r="D1" s="3" t="s">
        <v>119</v>
      </c>
      <c r="F1" s="16" t="s">
        <v>114</v>
      </c>
      <c r="G1" s="3" t="s">
        <v>115</v>
      </c>
    </row>
    <row r="2" spans="1:7" x14ac:dyDescent="0.3">
      <c r="A2" s="4" t="s">
        <v>15</v>
      </c>
      <c r="B2">
        <f>COUNTIF(B̳ases!E2:E99,Cálculos!A2)</f>
        <v>48</v>
      </c>
      <c r="D2" s="7">
        <f>SUM(B̳ases[Total Value])</f>
        <v>5388</v>
      </c>
      <c r="F2" s="17" t="s">
        <v>131</v>
      </c>
      <c r="G2">
        <f>COUNTIF(B̳ases[Mês],Cálculos!F2)</f>
        <v>1</v>
      </c>
    </row>
    <row r="3" spans="1:7" x14ac:dyDescent="0.3">
      <c r="A3" s="4" t="s">
        <v>18</v>
      </c>
      <c r="B3">
        <f>COUNTIF(B̳ases!E2:E99,Cálculos!A3)</f>
        <v>50</v>
      </c>
      <c r="F3" s="17" t="s">
        <v>132</v>
      </c>
      <c r="G3">
        <f>COUNTIF(B̳ases[Mês],F3)</f>
        <v>1</v>
      </c>
    </row>
    <row r="4" spans="1:7" x14ac:dyDescent="0.3">
      <c r="F4" s="17" t="s">
        <v>133</v>
      </c>
      <c r="G4">
        <f>COUNTIF(B̳ases[Mês],F4)</f>
        <v>10</v>
      </c>
    </row>
    <row r="5" spans="1:7" x14ac:dyDescent="0.3">
      <c r="F5" s="17" t="s">
        <v>134</v>
      </c>
      <c r="G5">
        <f>COUNTIF(B̳ases[Mês],F5)</f>
        <v>10</v>
      </c>
    </row>
    <row r="6" spans="1:7" x14ac:dyDescent="0.3">
      <c r="A6" s="5" t="s">
        <v>116</v>
      </c>
      <c r="B6" t="s">
        <v>117</v>
      </c>
      <c r="F6" s="17" t="s">
        <v>135</v>
      </c>
      <c r="G6">
        <f>COUNTIF(B̳ases[Mês],F6)</f>
        <v>10</v>
      </c>
    </row>
    <row r="7" spans="1:7" x14ac:dyDescent="0.3">
      <c r="A7" s="6" t="s">
        <v>18</v>
      </c>
      <c r="B7" s="1">
        <v>50</v>
      </c>
      <c r="F7" s="17" t="s">
        <v>136</v>
      </c>
      <c r="G7">
        <f>COUNTIF(B̳ases[Mês],F7)</f>
        <v>10</v>
      </c>
    </row>
    <row r="8" spans="1:7" x14ac:dyDescent="0.3">
      <c r="A8" s="6" t="s">
        <v>15</v>
      </c>
      <c r="B8" s="1">
        <v>48</v>
      </c>
      <c r="F8" s="17" t="s">
        <v>137</v>
      </c>
      <c r="G8">
        <f>COUNTIF(B̳ases[Mês],F8)</f>
        <v>10</v>
      </c>
    </row>
    <row r="9" spans="1:7" x14ac:dyDescent="0.3">
      <c r="A9" s="6" t="s">
        <v>118</v>
      </c>
      <c r="B9" s="1">
        <v>98</v>
      </c>
      <c r="F9" s="17" t="s">
        <v>138</v>
      </c>
      <c r="G9">
        <f>COUNTIF(B̳ases[Mês],F9)</f>
        <v>10</v>
      </c>
    </row>
    <row r="10" spans="1:7" x14ac:dyDescent="0.3">
      <c r="F10" s="17" t="s">
        <v>139</v>
      </c>
      <c r="G10">
        <f>COUNTIF(B̳ases[Mês],F10)</f>
        <v>10</v>
      </c>
    </row>
    <row r="11" spans="1:7" x14ac:dyDescent="0.3">
      <c r="F11" s="17" t="s">
        <v>140</v>
      </c>
      <c r="G11">
        <f>COUNTIF(B̳ases[Mês],F11)</f>
        <v>11</v>
      </c>
    </row>
    <row r="12" spans="1:7" x14ac:dyDescent="0.3">
      <c r="A12" s="5" t="s">
        <v>116</v>
      </c>
      <c r="B12" t="s">
        <v>117</v>
      </c>
      <c r="F12" s="17" t="s">
        <v>141</v>
      </c>
      <c r="G12">
        <f>COUNTIF(B̳ases[Mês],F12)</f>
        <v>10</v>
      </c>
    </row>
    <row r="13" spans="1:7" x14ac:dyDescent="0.3">
      <c r="A13" s="6" t="s">
        <v>131</v>
      </c>
      <c r="B13" s="1">
        <v>1</v>
      </c>
      <c r="F13" s="17" t="s">
        <v>142</v>
      </c>
      <c r="G13">
        <f>COUNTIF(B̳ases[Mês],F13)</f>
        <v>5</v>
      </c>
    </row>
    <row r="14" spans="1:7" x14ac:dyDescent="0.3">
      <c r="A14" s="6" t="s">
        <v>132</v>
      </c>
      <c r="B14" s="1">
        <v>1</v>
      </c>
    </row>
    <row r="15" spans="1:7" x14ac:dyDescent="0.3">
      <c r="A15" s="6" t="s">
        <v>133</v>
      </c>
      <c r="B15" s="1">
        <v>10</v>
      </c>
    </row>
    <row r="16" spans="1:7" x14ac:dyDescent="0.3">
      <c r="A16" s="6" t="s">
        <v>134</v>
      </c>
      <c r="B16" s="1">
        <v>10</v>
      </c>
    </row>
    <row r="17" spans="1:2" x14ac:dyDescent="0.3">
      <c r="A17" s="6" t="s">
        <v>135</v>
      </c>
      <c r="B17" s="1">
        <v>10</v>
      </c>
    </row>
    <row r="18" spans="1:2" x14ac:dyDescent="0.3">
      <c r="A18" s="6" t="s">
        <v>136</v>
      </c>
      <c r="B18" s="1">
        <v>10</v>
      </c>
    </row>
    <row r="19" spans="1:2" x14ac:dyDescent="0.3">
      <c r="A19" s="6" t="s">
        <v>137</v>
      </c>
      <c r="B19" s="1">
        <v>10</v>
      </c>
    </row>
    <row r="20" spans="1:2" x14ac:dyDescent="0.3">
      <c r="A20" s="6" t="s">
        <v>138</v>
      </c>
      <c r="B20" s="1">
        <v>10</v>
      </c>
    </row>
    <row r="21" spans="1:2" x14ac:dyDescent="0.3">
      <c r="A21" s="6" t="s">
        <v>139</v>
      </c>
      <c r="B21" s="1">
        <v>10</v>
      </c>
    </row>
    <row r="22" spans="1:2" x14ac:dyDescent="0.3">
      <c r="A22" s="6" t="s">
        <v>140</v>
      </c>
      <c r="B22" s="1">
        <v>11</v>
      </c>
    </row>
    <row r="23" spans="1:2" x14ac:dyDescent="0.3">
      <c r="A23" s="6" t="s">
        <v>141</v>
      </c>
      <c r="B23" s="1">
        <v>10</v>
      </c>
    </row>
    <row r="24" spans="1:2" x14ac:dyDescent="0.3">
      <c r="A24" s="6" t="s">
        <v>142</v>
      </c>
      <c r="B24" s="1">
        <v>5</v>
      </c>
    </row>
    <row r="25" spans="1:2" x14ac:dyDescent="0.3">
      <c r="A25" s="6" t="s">
        <v>118</v>
      </c>
      <c r="B25" s="1">
        <v>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B1FC8-0870-413A-A4E0-0533F287E08D}">
  <dimension ref="B2:P20"/>
  <sheetViews>
    <sheetView workbookViewId="0">
      <selection activeCell="Q5" sqref="Q5"/>
    </sheetView>
  </sheetViews>
  <sheetFormatPr defaultRowHeight="14.4" x14ac:dyDescent="0.3"/>
  <sheetData>
    <row r="2" spans="2:16" ht="20.399999999999999" thickBot="1" x14ac:dyDescent="0.45">
      <c r="B2" s="9" t="s">
        <v>120</v>
      </c>
      <c r="C2" s="9"/>
      <c r="D2" s="9"/>
      <c r="E2" s="9"/>
      <c r="F2" s="9"/>
      <c r="G2" s="9"/>
      <c r="H2" s="9"/>
    </row>
    <row r="3" spans="2:16" ht="15" thickTop="1" x14ac:dyDescent="0.3"/>
    <row r="4" spans="2:16" x14ac:dyDescent="0.3">
      <c r="B4" s="10" t="s">
        <v>121</v>
      </c>
      <c r="C4" t="s">
        <v>122</v>
      </c>
      <c r="E4" s="11" t="s">
        <v>123</v>
      </c>
      <c r="F4" t="s">
        <v>124</v>
      </c>
    </row>
    <row r="5" spans="2:16" x14ac:dyDescent="0.3">
      <c r="B5" s="12" t="s">
        <v>125</v>
      </c>
      <c r="C5" t="s">
        <v>122</v>
      </c>
    </row>
    <row r="6" spans="2:16" x14ac:dyDescent="0.3">
      <c r="B6" s="13" t="s">
        <v>126</v>
      </c>
      <c r="C6" t="s">
        <v>127</v>
      </c>
    </row>
    <row r="7" spans="2:16" x14ac:dyDescent="0.3">
      <c r="B7" s="14" t="s">
        <v>128</v>
      </c>
      <c r="C7" t="s">
        <v>127</v>
      </c>
    </row>
    <row r="11" spans="2:16" ht="20.399999999999999" thickBot="1" x14ac:dyDescent="0.45">
      <c r="B11" s="9" t="s">
        <v>129</v>
      </c>
      <c r="C11" s="9"/>
      <c r="D11" s="9"/>
      <c r="E11" s="9"/>
      <c r="F11" s="9"/>
      <c r="G11" s="9"/>
      <c r="H11" s="9"/>
      <c r="J11" s="9" t="s">
        <v>130</v>
      </c>
      <c r="K11" s="9"/>
      <c r="L11" s="9"/>
      <c r="M11" s="9"/>
      <c r="N11" s="9"/>
      <c r="O11" s="9"/>
      <c r="P11" s="9"/>
    </row>
    <row r="12" spans="2:16" ht="15" thickTop="1" x14ac:dyDescent="0.3">
      <c r="B12" s="15"/>
      <c r="C12" s="15"/>
      <c r="D12" s="15"/>
      <c r="E12" s="15"/>
      <c r="F12" s="15"/>
      <c r="G12" s="15"/>
      <c r="H12" s="15"/>
    </row>
    <row r="13" spans="2:16" x14ac:dyDescent="0.3">
      <c r="B13" s="15"/>
      <c r="C13" s="15"/>
      <c r="D13" s="15"/>
      <c r="E13" s="15"/>
      <c r="F13" s="15"/>
      <c r="G13" s="15"/>
      <c r="H13" s="15"/>
    </row>
    <row r="14" spans="2:16" x14ac:dyDescent="0.3">
      <c r="B14" s="15"/>
      <c r="C14" s="15"/>
      <c r="D14" s="15"/>
      <c r="E14" s="15"/>
      <c r="F14" s="15"/>
      <c r="G14" s="15"/>
      <c r="H14" s="15"/>
    </row>
    <row r="15" spans="2:16" x14ac:dyDescent="0.3">
      <c r="B15" s="15"/>
      <c r="C15" s="15"/>
      <c r="D15" s="15"/>
      <c r="E15" s="15"/>
      <c r="F15" s="15"/>
      <c r="G15" s="15"/>
      <c r="H15" s="15"/>
    </row>
    <row r="16" spans="2:16" x14ac:dyDescent="0.3">
      <c r="B16" s="15"/>
      <c r="C16" s="15"/>
      <c r="D16" s="15"/>
      <c r="E16" s="15"/>
      <c r="F16" s="15"/>
      <c r="G16" s="15"/>
      <c r="H16" s="15"/>
    </row>
    <row r="17" spans="2:8" x14ac:dyDescent="0.3">
      <c r="B17" s="15"/>
      <c r="C17" s="15"/>
      <c r="D17" s="15"/>
      <c r="E17" s="15"/>
      <c r="F17" s="15"/>
      <c r="G17" s="15"/>
      <c r="H17" s="15"/>
    </row>
    <row r="18" spans="2:8" x14ac:dyDescent="0.3">
      <c r="B18" s="15"/>
      <c r="C18" s="15"/>
      <c r="D18" s="15"/>
      <c r="E18" s="15"/>
      <c r="F18" s="15"/>
      <c r="G18" s="15"/>
      <c r="H18" s="15"/>
    </row>
    <row r="19" spans="2:8" x14ac:dyDescent="0.3">
      <c r="B19" s="15"/>
      <c r="C19" s="15"/>
      <c r="D19" s="15"/>
      <c r="E19" s="15"/>
      <c r="F19" s="15"/>
      <c r="G19" s="15"/>
      <c r="H19" s="15"/>
    </row>
    <row r="20" spans="2:8" x14ac:dyDescent="0.3">
      <c r="B20" s="15"/>
      <c r="C20" s="15"/>
      <c r="D20" s="15"/>
      <c r="E20" s="15"/>
      <c r="F20" s="15"/>
      <c r="G20" s="15"/>
      <c r="H20" s="15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9 e d b 6 9 - 8 d 1 8 - 4 b 0 5 - 8 3 7 a - 3 5 9 8 f 6 b 8 d 0 4 c "   x m l n s = " h t t p : / / s c h e m a s . m i c r o s o f t . c o m / D a t a M a s h u p " > A A A A A B w G A A B Q S w M E F A A C A A g A d 1 B k W r 5 m t z 6 l A A A A 9 w A A A B I A H A B D b 2 5 m a W c v U G F j a 2 F n Z S 5 4 b W w g o h g A K K A U A A A A A A A A A A A A A A A A A A A A A A A A A A A A h Y 8 x D o I w G I W v Q r r T F h g E 8 l M S X S U x m h j X p l Z o h E J o s d z N w S N 5 B T G K u j m + 7 3 3 D e / f r D f K x q b 2 L 7 I 1 q d Y Y C T J E n t W i P S p c Z G u z J j 1 H O Y M P F m Z f S m 2 R t 0 t E c M 1 R Z 2 6 W E O O e w i 3 D b l y S k N C C H Y r 0 T l W w 4 + s j q v + w r b S z X Q i I G + 9 c Y F u I g S n A Q L x J M g c w U C q W / R j g N f r Y / E F Z D b Y d e s s 7 6 y y 2 Q O Q J 5 n 2 A P U E s D B B Q A A g A I A H d Q Z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U G R a F 4 g C J B U D A A B s D A A A E w A c A E Z v c m 1 1 b G F z L 1 N l Y 3 R p b 2 4 x L m 0 g o h g A K K A U A A A A A A A A A A A A A A A A A A A A A A A A A A A A z Z b N b h o x E M f v k X g H a 3 M h 0 g q V f K c R h w 2 Q N q 1 I U K D N A a L I 7 A 7 F j d d G t j e B R j x M T 5 E q 9 Z R H 4 J q H 6 n i z K R A + 0 t V W V V E M y G P P 7 / / 3 m M 1 o 8 A 2 T g j S e P o u H u b X c m u 5 R B Q E 5 e n y g G j Q p E Q 4 m t 0 b w d S y F A Z y o D n z g h Q u p r j t S X u e P G Y d C 2 c a E 0 X m n / L b 9 S Y P S 7 a 6 i w m f 6 h v J 2 R f p R a M P t W v W d 1 / Y E 5 U w D C f C P B l K 3 j 6 Q 0 P g 3 7 p H J y 1 u 4 g 9 y o A T b t M F g Z c D 5 w N l 4 i I c 5 c Y F c G G + 6 Q m E X j V 6 A E Y V B W r u 2 u d G A h L T h J 0 3 I 9 M B C U n X u N c j l o V a u h l k m D d K d M O j O 8 p 7 0 l N 6 k q G 8 o a h G g e T N W k H T c V z B t 4 D D d B Q f o b o k l Y S 9 j h v + J R T p U t W 3 + X G 7 / x N 1 p f E 4 w Y U u p y k b e L B 6 K 5 U Y V n y K B T N Y R 9 0 f q k a 9 + 7 O q X q k z u k Q C 0 U 1 1 q t O t V 7 P 8 + 5 G X T E f H J e U I 6 V A + M O C z T U a T R R U l c J s 5 z B n L Z 6 C c 3 m r L 5 j p 2 W X K a p h V 7 J L X 0 K M l Z o u v u n 2 p z N p s R B 3 t K 9 a P L + V i b 1 a S F x m J O w X c U o 4 L D M 4 T A w M T B 5 M c H V D k p I L R E 2 F 2 t y d 7 G 4 Y q Q / A a w P P O A L / H I b Q p 5 t K d 0 h D m J m t M g K 9 o 1 0 y f y g r B Z R n 1 c d V n y q P F C 5 r S U L 4 i v h A 4 I 2 u q E L X x D 4 2 2 8 T f I p m + d F w R P F X h Z 5 i I m i j f h J 1 C / F 5 9 O o Y Y / p 1 6 + N T k v v N d T h 7 m k 7 p u v 1 n 1 W n a 1 6 g l 7 o B Y 9 E K m J r a p i J x j + n D Z 1 D n 1 M f 4 l N 7 6 W n T c Z 2 i f a v A N w g 7 C k n J c j W z z 0 3 w K 5 H F p c w F 8 p C L 4 w M V w L J R N 1 N Q L d K 6 P Y Y b U F n B W y n A F r q F o 0 b V + D 4 T d T s F 1 R K 3 c X g d x X g W 6 E 4 K q A X u x F Z Z J q O 7 K Z i W t 4 v j a y R 6 m a B 7 K a A W u G f v c M S z Q f d T Q C 1 w 3 5 b 0 i 9 Q m E / U g B d U S D 3 A 0 w G R / S r x J A b Z Q 3 O A 6 Z 5 G J s o L T P J 9 i a N E + L 0 7 x / / 8 f e c 6 t M b G S P t 0 2 l h 8 f x t + 5 H 3 H 5 H 7 e O U y I X t 4 9 T C / 5 u C z l H / q d t 5 M r G y Q t l J M z z N B X D p H W x u b c W T 2 / P 9 l e z V 2 V W 9 e E v U E s B A i 0 A F A A C A A g A d 1 B k W r 5 m t z 6 l A A A A 9 w A A A B I A A A A A A A A A A A A A A A A A A A A A A E N v b m Z p Z y 9 Q Y W N r Y W d l L n h t b F B L A Q I t A B Q A A g A I A H d Q Z F o P y u m r p A A A A O k A A A A T A A A A A A A A A A A A A A A A A P E A A A B b Q 2 9 u d G V u d F 9 U e X B l c 1 0 u e G 1 s U E s B A i 0 A F A A C A A g A d 1 B k W h e I A i Q V A w A A b A w A A B M A A A A A A A A A A A A A A A A A 4 g E A A E Z v c m 1 1 b G F z L 1 N l Y 3 R p b 2 4 x L m 1 Q S w U G A A A A A A M A A w D C A A A A R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C U A A A A A A A C C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i V D Q y V C M 2 F z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T h h Z T Y 0 M C 1 l Z m Z j L T Q 0 O D I t O T d l M C 0 0 Z T U w Z j c 5 Z T U 0 O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z L N h c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0 V D E z O j A z O j Q 2 L j c w N z U 4 M z l a I i A v P j x F b n R y e S B U e X B l P S J G a W x s Q 2 9 s d W 1 u V H l w Z X M i I F Z h b H V l P S J z Q X d Z R 0 N R W V J B Q U F S Q m h F U k V R W T 0 i I C 8 + P E V u d H J 5 I F R 5 c G U 9 I k Z p b G x D b 2 x 1 b W 5 O Y W 1 l c y I g V m F s d W U 9 I n N b J n F 1 b 3 Q 7 U 3 V i c 2 N y a W J l c i B J R C Z x d W 9 0 O y w m c X V v d D t O Y W 1 l J n F 1 b 3 Q 7 L C Z x d W 9 0 O 1 B s Y W 4 m c X V v d D s s J n F 1 b 3 Q 7 U 3 R h c n Q g R G F 0 Z S Z x d W 9 0 O y w m c X V v d D t B d X R v I F J l b m V 3 Y W w m c X V v d D s s J n F 1 b 3 Q 7 U 3 V i c 2 N y a X B 0 a W 9 u I F B y a W N l J n F 1 b 3 Q 7 L C Z x d W 9 0 O 1 N 1 Y n N j c m l w d G l v b i B U e X B l J n F 1 b 3 Q 7 L C Z x d W 9 0 O 0 V B I F B s Y X k g U 2 V h c 2 9 u I F B h c 3 M m c X V v d D s s J n F 1 b 3 Q 7 R U E g U G x h e S B T Z W F z b 2 4 g U G F z c 1 x u U H J p Y 2 U m c X V v d D s s J n F 1 b 3 Q 7 T W l u Z W N y Y W Z 0 I F N l Y X N v b i B Q Y X N z J n F 1 b 3 Q 7 L C Z x d W 9 0 O 0 1 p b m V j c m F m d C B T Z W F z b 2 4 g U G F z c y B Q c m l j Z S Z x d W 9 0 O y w m c X V v d D t D b 3 V w b 2 4 g V m F s d W U m c X V v d D s s J n F 1 b 3 Q 7 V G 9 0 Y W w g V m F s d W U m c X V v d D s s J n F 1 b 3 Q 7 T c O q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L N h c 2 V z L 0 F 1 d G 9 S Z W 1 v d m V k Q 2 9 s d W 1 u c z E u e 1 N 1 Y n N j c m l i Z X I g S U Q s M H 0 m c X V v d D s s J n F 1 b 3 Q 7 U 2 V j d G l v b j E v Q s y z Y X N l c y 9 B d X R v U m V t b 3 Z l Z E N v b H V t b n M x L n t O Y W 1 l L D F 9 J n F 1 b 3 Q 7 L C Z x d W 9 0 O 1 N l Y 3 R p b 2 4 x L 0 L M s 2 F z Z X M v Q X V 0 b 1 J l b W 9 2 Z W R D b 2 x 1 b W 5 z M S 5 7 U G x h b i w y f S Z x d W 9 0 O y w m c X V v d D t T Z W N 0 a W 9 u M S 9 C z L N h c 2 V z L 0 F 1 d G 9 S Z W 1 v d m V k Q 2 9 s d W 1 u c z E u e 1 N 0 Y X J 0 I E R h d G U s M 3 0 m c X V v d D s s J n F 1 b 3 Q 7 U 2 V j d G l v b j E v Q s y z Y X N l c y 9 B d X R v U m V t b 3 Z l Z E N v b H V t b n M x L n t B d X R v I F J l b m V 3 Y W w s N H 0 m c X V v d D s s J n F 1 b 3 Q 7 U 2 V j d G l v b j E v Q s y z Y X N l c y 9 B d X R v U m V t b 3 Z l Z E N v b H V t b n M x L n t T d W J z Y 3 J p c H R p b 2 4 g U H J p Y 2 U s N X 0 m c X V v d D s s J n F 1 b 3 Q 7 U 2 V j d G l v b j E v Q s y z Y X N l c y 9 B d X R v U m V t b 3 Z l Z E N v b H V t b n M x L n t T d W J z Y 3 J p c H R p b 2 4 g V H l w Z S w 2 f S Z x d W 9 0 O y w m c X V v d D t T Z W N 0 a W 9 u M S 9 C z L N h c 2 V z L 0 F 1 d G 9 S Z W 1 v d m V k Q 2 9 s d W 1 u c z E u e 0 V B I F B s Y X k g U 2 V h c 2 9 u I F B h c 3 M s N 3 0 m c X V v d D s s J n F 1 b 3 Q 7 U 2 V j d G l v b j E v Q s y z Y X N l c y 9 B d X R v U m V t b 3 Z l Z E N v b H V t b n M x L n t F Q S B Q b G F 5 I F N l Y X N v b i B Q Y X N z X G 5 Q c m l j Z S w 4 f S Z x d W 9 0 O y w m c X V v d D t T Z W N 0 a W 9 u M S 9 C z L N h c 2 V z L 0 F 1 d G 9 S Z W 1 v d m V k Q 2 9 s d W 1 u c z E u e 0 1 p b m V j c m F m d C B T Z W F z b 2 4 g U G F z c y w 5 f S Z x d W 9 0 O y w m c X V v d D t T Z W N 0 a W 9 u M S 9 C z L N h c 2 V z L 0 F 1 d G 9 S Z W 1 v d m V k Q 2 9 s d W 1 u c z E u e 0 1 p b m V j c m F m d C B T Z W F z b 2 4 g U G F z c y B Q c m l j Z S w x M H 0 m c X V v d D s s J n F 1 b 3 Q 7 U 2 V j d G l v b j E v Q s y z Y X N l c y 9 B d X R v U m V t b 3 Z l Z E N v b H V t b n M x L n t D b 3 V w b 2 4 g V m F s d W U s M T F 9 J n F 1 b 3 Q 7 L C Z x d W 9 0 O 1 N l Y 3 R p b 2 4 x L 0 L M s 2 F z Z X M v Q X V 0 b 1 J l b W 9 2 Z W R D b 2 x 1 b W 5 z M S 5 7 V G 9 0 Y W w g V m F s d W U s M T J 9 J n F 1 b 3 Q 7 L C Z x d W 9 0 O 1 N l Y 3 R p b 2 4 x L 0 L M s 2 F z Z X M v Q X V 0 b 1 J l b W 9 2 Z W R D b 2 x 1 b W 5 z M S 5 7 T c O q c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L M s 2 F z Z X M v Q X V 0 b 1 J l b W 9 2 Z W R D b 2 x 1 b W 5 z M S 5 7 U 3 V i c 2 N y a W J l c i B J R C w w f S Z x d W 9 0 O y w m c X V v d D t T Z W N 0 a W 9 u M S 9 C z L N h c 2 V z L 0 F 1 d G 9 S Z W 1 v d m V k Q 2 9 s d W 1 u c z E u e 0 5 h b W U s M X 0 m c X V v d D s s J n F 1 b 3 Q 7 U 2 V j d G l v b j E v Q s y z Y X N l c y 9 B d X R v U m V t b 3 Z l Z E N v b H V t b n M x L n t Q b G F u L D J 9 J n F 1 b 3 Q 7 L C Z x d W 9 0 O 1 N l Y 3 R p b 2 4 x L 0 L M s 2 F z Z X M v Q X V 0 b 1 J l b W 9 2 Z W R D b 2 x 1 b W 5 z M S 5 7 U 3 R h c n Q g R G F 0 Z S w z f S Z x d W 9 0 O y w m c X V v d D t T Z W N 0 a W 9 u M S 9 C z L N h c 2 V z L 0 F 1 d G 9 S Z W 1 v d m V k Q 2 9 s d W 1 u c z E u e 0 F 1 d G 8 g U m V u Z X d h b C w 0 f S Z x d W 9 0 O y w m c X V v d D t T Z W N 0 a W 9 u M S 9 C z L N h c 2 V z L 0 F 1 d G 9 S Z W 1 v d m V k Q 2 9 s d W 1 u c z E u e 1 N 1 Y n N j c m l w d G l v b i B Q c m l j Z S w 1 f S Z x d W 9 0 O y w m c X V v d D t T Z W N 0 a W 9 u M S 9 C z L N h c 2 V z L 0 F 1 d G 9 S Z W 1 v d m V k Q 2 9 s d W 1 u c z E u e 1 N 1 Y n N j c m l w d G l v b i B U e X B l L D Z 9 J n F 1 b 3 Q 7 L C Z x d W 9 0 O 1 N l Y 3 R p b 2 4 x L 0 L M s 2 F z Z X M v Q X V 0 b 1 J l b W 9 2 Z W R D b 2 x 1 b W 5 z M S 5 7 R U E g U G x h e S B T Z W F z b 2 4 g U G F z c y w 3 f S Z x d W 9 0 O y w m c X V v d D t T Z W N 0 a W 9 u M S 9 C z L N h c 2 V z L 0 F 1 d G 9 S Z W 1 v d m V k Q 2 9 s d W 1 u c z E u e 0 V B I F B s Y X k g U 2 V h c 2 9 u I F B h c 3 N c b l B y a W N l L D h 9 J n F 1 b 3 Q 7 L C Z x d W 9 0 O 1 N l Y 3 R p b 2 4 x L 0 L M s 2 F z Z X M v Q X V 0 b 1 J l b W 9 2 Z W R D b 2 x 1 b W 5 z M S 5 7 T W l u Z W N y Y W Z 0 I F N l Y X N v b i B Q Y X N z L D l 9 J n F 1 b 3 Q 7 L C Z x d W 9 0 O 1 N l Y 3 R p b 2 4 x L 0 L M s 2 F z Z X M v Q X V 0 b 1 J l b W 9 2 Z W R D b 2 x 1 b W 5 z M S 5 7 T W l u Z W N y Y W Z 0 I F N l Y X N v b i B Q Y X N z I F B y a W N l L D E w f S Z x d W 9 0 O y w m c X V v d D t T Z W N 0 a W 9 u M S 9 C z L N h c 2 V z L 0 F 1 d G 9 S Z W 1 v d m V k Q 2 9 s d W 1 u c z E u e 0 N v d X B v b i B W Y W x 1 Z S w x M X 0 m c X V v d D s s J n F 1 b 3 Q 7 U 2 V j d G l v b j E v Q s y z Y X N l c y 9 B d X R v U m V t b 3 Z l Z E N v b H V t b n M x L n t U b 3 R h b C B W Y W x 1 Z S w x M n 0 m c X V v d D s s J n F 1 b 3 Q 7 U 2 V j d G l v b j E v Q s y z Y X N l c y 9 B d X R v U m V t b 3 Z l Z E N v b H V t b n M x L n t N w 6 p z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i V D Q y V C M 2 F z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U N D J U I z Y X N l c y 9 C J U N D J U I z Y X N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Q 0 M l Q j N h c 2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U N D J U I z Y X N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U N D J U I z Y X N l c y 9 F c n J v c y U y M F J l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Q 0 M l Q j N h c 2 V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U N D J U I z Y X N l c y 9 N J U M z J U F B c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V D Q y V C M y V D M y V B M W x j d W x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Z m V j N z k 3 L W V l Y T g t N D g x Y i 1 h Y j E 5 L T R l M D N h Z j U x Z m U y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R U M T I 6 M z M 6 M T U u M j Y 4 O T A x N V o i I C 8 + P E V u d H J 5 I F R 5 c G U 9 I k Z p b G x D b 2 x 1 b W 5 U e X B l c y I g V m F s d W U 9 I n N C Z 0 F B Q X c 9 P S I g L z 4 8 R W 5 0 c n k g V H l w Z T 0 i R m l s b E N v b H V t b k 5 h b W V z I i B W Y W x 1 Z T 0 i c 1 s m c X V v d D t B d X R v I F J l b m V 3 Y W w m c X V v d D s s J n F 1 b 3 Q 7 Q W 1 v d W 5 0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M s 8 O h b G N 1 b G 9 z L 0 F 1 d G 9 S Z W 1 v d m V k Q 2 9 s d W 1 u c z E u e 0 F 1 d G 8 g U m V u Z X d h b C w w f S Z x d W 9 0 O y w m c X V v d D t T Z W N 0 a W 9 u M S 9 D z L P D o W x j d W x v c y 9 B d X R v U m V t b 3 Z l Z E N v b H V t b n M x L n t B b W 9 1 b n Q s M X 0 m c X V v d D s s J n F 1 b 3 Q 7 U 2 V j d G l v b j E v Q 8 y z w 6 F s Y 3 V s b 3 M v Q X V 0 b 1 J l b W 9 2 Z W R D b 2 x 1 b W 5 z M S 5 7 Q 2 9 s d W 1 u M y w y f S Z x d W 9 0 O y w m c X V v d D t T Z W N 0 a W 9 u M S 9 D z L P D o W x j d W x v c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P M s 8 O h b G N 1 b G 9 z L 0 F 1 d G 9 S Z W 1 v d m V k Q 2 9 s d W 1 u c z E u e 0 F 1 d G 8 g U m V u Z X d h b C w w f S Z x d W 9 0 O y w m c X V v d D t T Z W N 0 a W 9 u M S 9 D z L P D o W x j d W x v c y 9 B d X R v U m V t b 3 Z l Z E N v b H V t b n M x L n t B b W 9 1 b n Q s M X 0 m c X V v d D s s J n F 1 b 3 Q 7 U 2 V j d G l v b j E v Q 8 y z w 6 F s Y 3 V s b 3 M v Q X V 0 b 1 J l b W 9 2 Z W R D b 2 x 1 b W 5 z M S 5 7 Q 2 9 s d W 1 u M y w y f S Z x d W 9 0 O y w m c X V v d D t T Z W N 0 a W 9 u M S 9 D z L P D o W x j d W x v c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J U N D J U I z J U M z J U E x b G N 1 b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V D Q y V C M y V D M y V B M W x j d W x v c y 9 D J U N D J U I z J U M z J U E x b G N 1 b G 9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V D Q y V C M y V D M y V B M W x j d W x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V D Q y V C M y V D M y V B M W x j d W x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U N D J U I z Y X N l c y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V D Q y V C M 2 F z Z X M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V D Q y V C M 2 F z Z X M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Q 0 M l Q j N h c 2 V z L 1 Z h b G 9 y J T I w U 3 V i c 3 R p d H U l Q z M l Q U R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U N D J U I z Y X N l c y 9 W Y W x v c i U y M F N 1 Y n N 0 a X R 1 J U M z J U F E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V D Q y V C M 2 F z Z X M v V m F s b 3 I l M j B T d W J z d G l 0 d S V D M y V B R G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Q 0 M l Q j N h c 2 V z L 1 Z h b G 9 y J T I w U 3 V i c 3 R p d H U l Q z M l Q U R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U N D J U I z Y X N l c y 9 W Y W x v c i U y M F N 1 Y n N 0 a X R 1 J U M z J U F E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V D Q y V C M 2 F z Z X M v V m F s b 3 I l M j B T d W J z d G l 0 d S V D M y V B R G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Q 0 M l Q j N h c 2 V z L 1 Z h b G 9 y J T I w U 3 V i c 3 R p d H U l Q z M l Q U R k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U N D J U I z Y X N l c y 9 W Y W x v c i U y M F N 1 Y n N 0 a X R 1 J U M z J U F E Z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V D Q y V C M 2 F z Z X M v V m F s b 3 I l M j B T d W J z d G l 0 d S V D M y V B R G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U N D J U I z Y X N l c y 9 W Y W x v c i U y M F N 1 Y n N 0 a X R 1 J U M z J U F E Z G 8 x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F 0 X U W 6 o G S r b n 3 e s / Z g 4 y A A A A A A I A A A A A A B B m A A A A A Q A A I A A A A G w Y R j W U r X s r b 9 D t l K z O 9 0 J O M H E j c 1 F / x P v / d V O S 2 b B r A A A A A A 6 A A A A A A g A A I A A A A J g 7 l p A o G v n t D 9 y f X 2 r m a Z 4 e H J + L e N A 2 T / I e t U S I O 4 L p U A A A A N G i a 1 N d 3 M n N t C f w R 4 n u I a L 0 5 J Z S P l d J X s m B 7 U R K i U f Z u M 0 l n V r c j j i f X / q L v Z p y 3 8 5 K j X o 7 5 A s 2 m q f Y F n x 3 6 F E u B g b Q r n f 3 e R Y w k 1 X + t b W s Q A A A A H i e + a R o B M F U l l 7 j k K H o v 7 P s E u E J 2 o q v 1 j 4 t 1 H F p o l e 1 f O L l C 5 A q P Y F 7 D 4 L P h o 8 p I f 1 W p B 0 N b 3 D l D X 9 C J F z N Q 4 I = < / D a t a M a s h u p > 
</file>

<file path=customXml/itemProps1.xml><?xml version="1.0" encoding="utf-8"?>
<ds:datastoreItem xmlns:ds="http://schemas.openxmlformats.org/officeDocument/2006/customXml" ds:itemID="{5766ECA5-131A-4AA3-980A-D18F246415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B̳ases</vt:lpstr>
      <vt:lpstr>Cálculos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(A) INDÚSTRIAS DUREINO</dc:creator>
  <cp:lastModifiedBy>(A) INDÚSTRIAS DUREINO</cp:lastModifiedBy>
  <dcterms:created xsi:type="dcterms:W3CDTF">2025-03-04T12:14:14Z</dcterms:created>
  <dcterms:modified xsi:type="dcterms:W3CDTF">2025-03-04T13:11:03Z</dcterms:modified>
</cp:coreProperties>
</file>