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9cdd5275f1ec47b5/Documents/Documents/Data analytics/Course July 28^J 2025/Excel/"/>
    </mc:Choice>
  </mc:AlternateContent>
  <xr:revisionPtr revIDLastSave="10" documentId="8_{9A4FD920-9BB4-4B57-832C-B6C953423675}" xr6:coauthVersionLast="47" xr6:coauthVersionMax="47" xr10:uidLastSave="{3475C7EC-1899-4DCD-B45A-D03CACE481EF}"/>
  <bookViews>
    <workbookView xWindow="-120" yWindow="-120" windowWidth="20730" windowHeight="11040" firstSheet="2" activeTab="5" xr2:uid="{00000000-000D-0000-FFFF-FFFF00000000}"/>
  </bookViews>
  <sheets>
    <sheet name="Raw_data" sheetId="1" r:id="rId1"/>
    <sheet name="Sheet1" sheetId="5" state="hidden" r:id="rId2"/>
    <sheet name="Sheet2" sheetId="6" r:id="rId3"/>
    <sheet name="Clean_data" sheetId="2" r:id="rId4"/>
    <sheet name="Summary and Charts" sheetId="4" r:id="rId5"/>
    <sheet name="Narrative" sheetId="3" r:id="rId6"/>
  </sheets>
  <calcPr calcId="191028"/>
  <pivotCaches>
    <pivotCache cacheId="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8" i="4" l="1"/>
  <c r="B68" i="4"/>
  <c r="M3" i="2"/>
  <c r="N3" i="2" s="1"/>
  <c r="M4" i="2"/>
  <c r="N4" i="2" s="1"/>
  <c r="M5" i="2"/>
  <c r="N5"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75" i="2"/>
  <c r="N75" i="2" s="1"/>
  <c r="M76" i="2"/>
  <c r="N76" i="2" s="1"/>
  <c r="M77" i="2"/>
  <c r="N77" i="2" s="1"/>
  <c r="M78" i="2"/>
  <c r="N78" i="2" s="1"/>
  <c r="M79" i="2"/>
  <c r="N79" i="2" s="1"/>
  <c r="M80" i="2"/>
  <c r="N80" i="2" s="1"/>
  <c r="M81" i="2"/>
  <c r="N81" i="2" s="1"/>
  <c r="M82" i="2"/>
  <c r="N82" i="2" s="1"/>
  <c r="M83" i="2"/>
  <c r="N83" i="2" s="1"/>
  <c r="M84" i="2"/>
  <c r="N84" i="2" s="1"/>
  <c r="M85" i="2"/>
  <c r="N85" i="2" s="1"/>
  <c r="M86" i="2"/>
  <c r="N86" i="2" s="1"/>
  <c r="M87" i="2"/>
  <c r="N87"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M108" i="2"/>
  <c r="N108" i="2" s="1"/>
  <c r="M109" i="2"/>
  <c r="N109" i="2" s="1"/>
  <c r="M110" i="2"/>
  <c r="N110" i="2" s="1"/>
  <c r="M111" i="2"/>
  <c r="N111" i="2" s="1"/>
  <c r="M112" i="2"/>
  <c r="N112" i="2" s="1"/>
  <c r="M113" i="2"/>
  <c r="N113" i="2" s="1"/>
  <c r="M114" i="2"/>
  <c r="N114" i="2" s="1"/>
  <c r="M115" i="2"/>
  <c r="N115" i="2" s="1"/>
  <c r="M116" i="2"/>
  <c r="N116" i="2" s="1"/>
  <c r="M117" i="2"/>
  <c r="N117" i="2" s="1"/>
  <c r="M118" i="2"/>
  <c r="N118" i="2" s="1"/>
  <c r="M119" i="2"/>
  <c r="N119" i="2" s="1"/>
  <c r="M120" i="2"/>
  <c r="N120" i="2" s="1"/>
  <c r="M121" i="2"/>
  <c r="N121" i="2" s="1"/>
  <c r="M122" i="2"/>
  <c r="N122" i="2" s="1"/>
  <c r="M123" i="2"/>
  <c r="N123" i="2" s="1"/>
  <c r="M124" i="2"/>
  <c r="N124" i="2" s="1"/>
  <c r="M125" i="2"/>
  <c r="N125" i="2" s="1"/>
  <c r="M126" i="2"/>
  <c r="N126" i="2" s="1"/>
  <c r="M127" i="2"/>
  <c r="N127" i="2" s="1"/>
  <c r="M128" i="2"/>
  <c r="N128" i="2" s="1"/>
  <c r="M129" i="2"/>
  <c r="N129" i="2" s="1"/>
  <c r="M130" i="2"/>
  <c r="N130" i="2" s="1"/>
  <c r="M131" i="2"/>
  <c r="N131" i="2" s="1"/>
  <c r="M132" i="2"/>
  <c r="N132" i="2" s="1"/>
  <c r="M133" i="2"/>
  <c r="N133" i="2" s="1"/>
  <c r="M134" i="2"/>
  <c r="N134" i="2" s="1"/>
  <c r="M135" i="2"/>
  <c r="N135" i="2" s="1"/>
  <c r="M136" i="2"/>
  <c r="N136" i="2" s="1"/>
  <c r="M137" i="2"/>
  <c r="N137" i="2" s="1"/>
  <c r="M138" i="2"/>
  <c r="N138" i="2" s="1"/>
  <c r="M139" i="2"/>
  <c r="N139" i="2" s="1"/>
  <c r="M140" i="2"/>
  <c r="N140" i="2" s="1"/>
  <c r="M141" i="2"/>
  <c r="N141" i="2" s="1"/>
  <c r="M142" i="2"/>
  <c r="N142" i="2" s="1"/>
  <c r="M143" i="2"/>
  <c r="N143" i="2" s="1"/>
  <c r="M144" i="2"/>
  <c r="N144" i="2" s="1"/>
  <c r="M145" i="2"/>
  <c r="N145" i="2" s="1"/>
  <c r="M146" i="2"/>
  <c r="N146" i="2" s="1"/>
  <c r="M147" i="2"/>
  <c r="N147" i="2" s="1"/>
  <c r="M148" i="2"/>
  <c r="N148" i="2" s="1"/>
  <c r="M149" i="2"/>
  <c r="N149" i="2" s="1"/>
  <c r="M150" i="2"/>
  <c r="N150" i="2" s="1"/>
  <c r="M151" i="2"/>
  <c r="N151" i="2" s="1"/>
  <c r="M2" i="2"/>
  <c r="N2" i="2" s="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2" i="2"/>
</calcChain>
</file>

<file path=xl/sharedStrings.xml><?xml version="1.0" encoding="utf-8"?>
<sst xmlns="http://schemas.openxmlformats.org/spreadsheetml/2006/main" count="4976" uniqueCount="479">
  <si>
    <t>VIN</t>
  </si>
  <si>
    <t>Make</t>
  </si>
  <si>
    <t>Model</t>
  </si>
  <si>
    <t>Vehicle_Category</t>
  </si>
  <si>
    <t>Vehicle_Sub_Category</t>
  </si>
  <si>
    <t>Market_Segment</t>
  </si>
  <si>
    <t>Sale_Price</t>
  </si>
  <si>
    <t>Sale_Price_Segment</t>
  </si>
  <si>
    <t>Customer_Name</t>
  </si>
  <si>
    <t>Customer_Email</t>
  </si>
  <si>
    <t>Dealer_Name</t>
  </si>
  <si>
    <t>Dealer_Region</t>
  </si>
  <si>
    <t>Fuel_Type</t>
  </si>
  <si>
    <t>Engine_Size</t>
  </si>
  <si>
    <t>Color</t>
  </si>
  <si>
    <t>Mileage</t>
  </si>
  <si>
    <t>Model_Year</t>
  </si>
  <si>
    <t>Sales_Date_A</t>
  </si>
  <si>
    <t>Sales_Date_Month</t>
  </si>
  <si>
    <t>Quarter</t>
  </si>
  <si>
    <t>2T1BURHE0JC054321</t>
  </si>
  <si>
    <t>Toyota</t>
  </si>
  <si>
    <t>Corolla</t>
  </si>
  <si>
    <t>Sedan</t>
  </si>
  <si>
    <t>Subcompact/Compact Car</t>
  </si>
  <si>
    <t>Standard</t>
  </si>
  <si>
    <t>Under $25,000</t>
  </si>
  <si>
    <t>Sarah Johnson</t>
  </si>
  <si>
    <t>sarah.j@gmail.com</t>
  </si>
  <si>
    <t>Toyota Center</t>
  </si>
  <si>
    <t>West</t>
  </si>
  <si>
    <t>Gasoline</t>
  </si>
  <si>
    <t>1.8L</t>
  </si>
  <si>
    <t>White</t>
  </si>
  <si>
    <t>Jan</t>
  </si>
  <si>
    <t>Q1</t>
  </si>
  <si>
    <t>KMHCT4AE9CU987654</t>
  </si>
  <si>
    <t>Prius</t>
  </si>
  <si>
    <t>Hatchback</t>
  </si>
  <si>
    <t>Hybrid</t>
  </si>
  <si>
    <t>Eco-Friendly</t>
  </si>
  <si>
    <t>$25K-$39.9K</t>
  </si>
  <si>
    <t>Robert Wilson</t>
  </si>
  <si>
    <t>rwilson@email.com</t>
  </si>
  <si>
    <t>Hyundai Plus</t>
  </si>
  <si>
    <t>2.4L</t>
  </si>
  <si>
    <t>Black</t>
  </si>
  <si>
    <t>Feb</t>
  </si>
  <si>
    <t>1HGCV1F36JA123456</t>
  </si>
  <si>
    <t>Patricia Martinez</t>
  </si>
  <si>
    <t>p.martinez@gmail.com</t>
  </si>
  <si>
    <t>metro honda</t>
  </si>
  <si>
    <t>Northeast</t>
  </si>
  <si>
    <t>1.5L</t>
  </si>
  <si>
    <t>Silver</t>
  </si>
  <si>
    <t>Mar</t>
  </si>
  <si>
    <t>1HGCV1F36JA123451</t>
  </si>
  <si>
    <t>sedan</t>
  </si>
  <si>
    <t>4T1BF1FK8EU123456</t>
  </si>
  <si>
    <t>James Anderson</t>
  </si>
  <si>
    <t>james.anderson@email.com</t>
  </si>
  <si>
    <t>2.5L</t>
  </si>
  <si>
    <t>Blue</t>
  </si>
  <si>
    <t>1FTEW1E50JKF12345</t>
  </si>
  <si>
    <t>Camry</t>
  </si>
  <si>
    <t>Mid/Full-Size Car</t>
  </si>
  <si>
    <t>Daniel Harris</t>
  </si>
  <si>
    <t>d.harris@email.com</t>
  </si>
  <si>
    <t>Ford Country</t>
  </si>
  <si>
    <t>Midwest</t>
  </si>
  <si>
    <t>5.0L</t>
  </si>
  <si>
    <t>Red</t>
  </si>
  <si>
    <t>4T1BF1FK3EU123461</t>
  </si>
  <si>
    <t>Avalon</t>
  </si>
  <si>
    <t>Full-Size Car</t>
  </si>
  <si>
    <t>Philip Martin</t>
  </si>
  <si>
    <t>p.martin@email.com</t>
  </si>
  <si>
    <t>toyota center</t>
  </si>
  <si>
    <t>3.5L</t>
  </si>
  <si>
    <t>Jul</t>
  </si>
  <si>
    <t>Q3</t>
  </si>
  <si>
    <t>1C4RJFBG7KC123461</t>
  </si>
  <si>
    <t>Hybid</t>
  </si>
  <si>
    <t>Gloria Lee</t>
  </si>
  <si>
    <t>g.lee@gmail.com</t>
  </si>
  <si>
    <t>jeep nation</t>
  </si>
  <si>
    <t>South</t>
  </si>
  <si>
    <t>3.6L</t>
  </si>
  <si>
    <t>Orange</t>
  </si>
  <si>
    <t>4T1BF1FK4EU123462</t>
  </si>
  <si>
    <t>Sequoia</t>
  </si>
  <si>
    <t>SUV</t>
  </si>
  <si>
    <t>Compact SUV</t>
  </si>
  <si>
    <t>$40K-$59.9K</t>
  </si>
  <si>
    <t>Martha Anderson</t>
  </si>
  <si>
    <t>m.anderson@email.com</t>
  </si>
  <si>
    <t>5.7L</t>
  </si>
  <si>
    <t>1G1ZB5ST3JF123462</t>
  </si>
  <si>
    <t>Sandra Harris</t>
  </si>
  <si>
    <t>s.harris@email.com</t>
  </si>
  <si>
    <t>Chevy World</t>
  </si>
  <si>
    <t>5.3L</t>
  </si>
  <si>
    <t>Gray</t>
  </si>
  <si>
    <t>1HGCV1F43JA123463</t>
  </si>
  <si>
    <t>RAV4</t>
  </si>
  <si>
    <t>SVU</t>
  </si>
  <si>
    <t>Mid/Full-Size SUV</t>
  </si>
  <si>
    <t>Betty Thompson</t>
  </si>
  <si>
    <t>b.thompson@email.com</t>
  </si>
  <si>
    <t>Aug</t>
  </si>
  <si>
    <t>4T1BF1FK5EU123463</t>
  </si>
  <si>
    <t>Highlander</t>
  </si>
  <si>
    <t>Luxury/Performance</t>
  </si>
  <si>
    <t>Kenneth Garcia</t>
  </si>
  <si>
    <t>k.garcia@email.com</t>
  </si>
  <si>
    <t>KM8J3CA52JU123463</t>
  </si>
  <si>
    <t>Mirai</t>
  </si>
  <si>
    <t>Donald Wilson</t>
  </si>
  <si>
    <t>d.wilson@email.com</t>
  </si>
  <si>
    <t>Hydrogen</t>
  </si>
  <si>
    <t>4T1BF1FK6EU123464</t>
  </si>
  <si>
    <t>FJ Cruiser</t>
  </si>
  <si>
    <t>Michelle Jackson</t>
  </si>
  <si>
    <t>m.jackson@gmail.com</t>
  </si>
  <si>
    <t>4.0L</t>
  </si>
  <si>
    <t>Yellow</t>
  </si>
  <si>
    <t>KM8J3CA53JU123464</t>
  </si>
  <si>
    <t>Angela Harris</t>
  </si>
  <si>
    <t>a.harris@email.com</t>
  </si>
  <si>
    <t>3.8L</t>
  </si>
  <si>
    <t>4T1BF1FK7EU123465</t>
  </si>
  <si>
    <t>Venza</t>
  </si>
  <si>
    <t>Amy Moore</t>
  </si>
  <si>
    <t>a.moore@email.com</t>
  </si>
  <si>
    <t>2.7L</t>
  </si>
  <si>
    <t>Sep</t>
  </si>
  <si>
    <t>KM8J3CA54JU123465</t>
  </si>
  <si>
    <t>Nicole Anderson</t>
  </si>
  <si>
    <t>n.anderson@email.com</t>
  </si>
  <si>
    <t>hyundai plus</t>
  </si>
  <si>
    <t>1C4RJFBG9KC123465</t>
  </si>
  <si>
    <t>Brandon Thomas</t>
  </si>
  <si>
    <t>b.thomas@email.com</t>
  </si>
  <si>
    <t>Jeep Nation</t>
  </si>
  <si>
    <t>Green</t>
  </si>
  <si>
    <t>1HGCV1F46JA123466</t>
  </si>
  <si>
    <t>Gregory Martin</t>
  </si>
  <si>
    <t>g.martin@email.com</t>
  </si>
  <si>
    <t>Metro Honda</t>
  </si>
  <si>
    <t>4T1BF1FK8EU123466</t>
  </si>
  <si>
    <t>Yaris</t>
  </si>
  <si>
    <t>Christina Thompson</t>
  </si>
  <si>
    <t>c.thompson@email.com</t>
  </si>
  <si>
    <t>4T1BF1FK9EU123467</t>
  </si>
  <si>
    <t>C-HR</t>
  </si>
  <si>
    <t>Amanda Jackson</t>
  </si>
  <si>
    <t>a.jackson2@gmail.com</t>
  </si>
  <si>
    <t>2.0L</t>
  </si>
  <si>
    <t>Oct</t>
  </si>
  <si>
    <t>Q4</t>
  </si>
  <si>
    <t>KM8J3CA56JU123467</t>
  </si>
  <si>
    <t>Brittany Harris</t>
  </si>
  <si>
    <t>b.harris@email.com</t>
  </si>
  <si>
    <t>5YJSA1E34JF123468</t>
  </si>
  <si>
    <t>Rachel Lee</t>
  </si>
  <si>
    <t>r.lee2@gmail.com</t>
  </si>
  <si>
    <t>Tesla Direct</t>
  </si>
  <si>
    <t>Electric</t>
  </si>
  <si>
    <t>1HGCV1F48JA123468</t>
  </si>
  <si>
    <t>Sean Wilson</t>
  </si>
  <si>
    <t>s.wilson@email.com</t>
  </si>
  <si>
    <t>4T1BF1FK0EU123468</t>
  </si>
  <si>
    <t>Courtney Moore</t>
  </si>
  <si>
    <t>c.moore@email.com</t>
  </si>
  <si>
    <t>1C4RJFBG2KC123468</t>
  </si>
  <si>
    <t>Devin Thomas</t>
  </si>
  <si>
    <t>d.thomas2@email.com</t>
  </si>
  <si>
    <t>4T1BF1FK1EU123469</t>
  </si>
  <si>
    <t>Jenna Thompson</t>
  </si>
  <si>
    <t>j.thompson3@email.com</t>
  </si>
  <si>
    <t>Nov</t>
  </si>
  <si>
    <t>1N4AL3AP1JC123469</t>
  </si>
  <si>
    <t>Cameron Garcia</t>
  </si>
  <si>
    <t>c.garcia2@email.com</t>
  </si>
  <si>
    <t>Nissan Direct</t>
  </si>
  <si>
    <t>4T1BF1FK2EU123470</t>
  </si>
  <si>
    <t>Sierra Jackson</t>
  </si>
  <si>
    <t>s.jackson2@gmail.com</t>
  </si>
  <si>
    <t>1N4AL3AP2JC123470</t>
  </si>
  <si>
    <t>Parker White</t>
  </si>
  <si>
    <t>p.white@email.com</t>
  </si>
  <si>
    <t>3.0L</t>
  </si>
  <si>
    <t>1C4RJFBG4KC123470</t>
  </si>
  <si>
    <t>Hunter Martin</t>
  </si>
  <si>
    <t>h.martin@gmail.com</t>
  </si>
  <si>
    <t>4T1BF1FK3EU123471</t>
  </si>
  <si>
    <t>Brooke Moore</t>
  </si>
  <si>
    <t>b.moore@email.com</t>
  </si>
  <si>
    <t>Dec</t>
  </si>
  <si>
    <t>KM8J3CA60JU123471</t>
  </si>
  <si>
    <t>Peyton Anderson</t>
  </si>
  <si>
    <t>p.anderson2@email.com</t>
  </si>
  <si>
    <t>3.3L</t>
  </si>
  <si>
    <t>1C4RJFBG5KC123471</t>
  </si>
  <si>
    <t>Bryce Thomas</t>
  </si>
  <si>
    <t>b.thomas2@email.com</t>
  </si>
  <si>
    <t>6.4L</t>
  </si>
  <si>
    <t>1HGBH41JXMN109186</t>
  </si>
  <si>
    <t>Honda</t>
  </si>
  <si>
    <t>Civic</t>
  </si>
  <si>
    <t>John Smith</t>
  </si>
  <si>
    <t>john.smith@email.com</t>
  </si>
  <si>
    <t>3N1AB7AP9HY123456</t>
  </si>
  <si>
    <t>Nissan</t>
  </si>
  <si>
    <t>Altima</t>
  </si>
  <si>
    <t>Mike Davis</t>
  </si>
  <si>
    <t>m.davis@yahoo.com</t>
  </si>
  <si>
    <t>5NPE34AF5KH654329</t>
  </si>
  <si>
    <t>Hyundai</t>
  </si>
  <si>
    <t>Elantra</t>
  </si>
  <si>
    <t>Lisa Chen</t>
  </si>
  <si>
    <t>lisa.chen@outlook.com</t>
  </si>
  <si>
    <t>1C4RJFAG8KC321654</t>
  </si>
  <si>
    <t>Jeep</t>
  </si>
  <si>
    <t>Grand Cherokee</t>
  </si>
  <si>
    <t>Amanda Taylor</t>
  </si>
  <si>
    <t>a.taylor@gmail.com</t>
  </si>
  <si>
    <t>5YJSA1E26JF123456</t>
  </si>
  <si>
    <t>Tesla</t>
  </si>
  <si>
    <t>Model S</t>
  </si>
  <si>
    <t>$60K-$89.9K</t>
  </si>
  <si>
    <t>Michael Rodriguez</t>
  </si>
  <si>
    <t>mrodriguez@email.com</t>
  </si>
  <si>
    <t>1N4AL3AP8JC123456</t>
  </si>
  <si>
    <t>Mary Thomas</t>
  </si>
  <si>
    <t>mthomas@email.com</t>
  </si>
  <si>
    <t>1C4RJFBG3KC123456</t>
  </si>
  <si>
    <t>Elizabeth White</t>
  </si>
  <si>
    <t>e.white@email.com</t>
  </si>
  <si>
    <t>KM8J3CA50JU123461</t>
  </si>
  <si>
    <t>Accent</t>
  </si>
  <si>
    <t>Bobby Garcia</t>
  </si>
  <si>
    <t>b.garcia@email.com</t>
  </si>
  <si>
    <t>1.6L</t>
  </si>
  <si>
    <t>WBA8E9G63HNU12350</t>
  </si>
  <si>
    <t>BMW</t>
  </si>
  <si>
    <t>7 Series</t>
  </si>
  <si>
    <t>Keith Wilson</t>
  </si>
  <si>
    <t>k.wilson@email.com</t>
  </si>
  <si>
    <t>BMW Elite</t>
  </si>
  <si>
    <t>1N4AL3AP4JC123465</t>
  </si>
  <si>
    <t>Armada</t>
  </si>
  <si>
    <t>Terry Thomas</t>
  </si>
  <si>
    <t>t.thomas@email.com</t>
  </si>
  <si>
    <t>5.6L</t>
  </si>
  <si>
    <t>1FTEW1E55JKF12350</t>
  </si>
  <si>
    <t>Ford</t>
  </si>
  <si>
    <t>Bronco</t>
  </si>
  <si>
    <t>Gerald White</t>
  </si>
  <si>
    <t>g.white@email.com</t>
  </si>
  <si>
    <t>2.3L</t>
  </si>
  <si>
    <t>WBA8E9G64HNU12359</t>
  </si>
  <si>
    <t>8 Series</t>
  </si>
  <si>
    <t>Coupe</t>
  </si>
  <si>
    <t>Luxury Coupe</t>
  </si>
  <si>
    <t>$90K-$129.9K</t>
  </si>
  <si>
    <t>Paul Martin</t>
  </si>
  <si>
    <t>p.martin2@email.com</t>
  </si>
  <si>
    <t>1C4RJFBG8KC123464</t>
  </si>
  <si>
    <t>Commander</t>
  </si>
  <si>
    <t>Matthew Martin</t>
  </si>
  <si>
    <t>m.martin@gmail.com</t>
  </si>
  <si>
    <t>3.7L</t>
  </si>
  <si>
    <t>1G1ZB5ST6JF123465</t>
  </si>
  <si>
    <t>Chevrolet</t>
  </si>
  <si>
    <t>Blazer</t>
  </si>
  <si>
    <t>Zachary White</t>
  </si>
  <si>
    <t>z.white@email.com</t>
  </si>
  <si>
    <t>1FTEW1E59JKF12354</t>
  </si>
  <si>
    <t>EcoSport</t>
  </si>
  <si>
    <t>Megan Moore</t>
  </si>
  <si>
    <t>m.moore2@email.com</t>
  </si>
  <si>
    <t>1.0L</t>
  </si>
  <si>
    <t>1C4RJFBG1KC123467</t>
  </si>
  <si>
    <t>Avenger</t>
  </si>
  <si>
    <t>Tyler Martin</t>
  </si>
  <si>
    <t>t.martin@gmail.com</t>
  </si>
  <si>
    <t>1.3L</t>
  </si>
  <si>
    <t>1G1ZB5ST9JF123468</t>
  </si>
  <si>
    <t>Bolt</t>
  </si>
  <si>
    <t>Marcus White</t>
  </si>
  <si>
    <t>m.white@email.com</t>
  </si>
  <si>
    <t>KM8J3CA59JU123470</t>
  </si>
  <si>
    <t>Elantra N</t>
  </si>
  <si>
    <t>Savannah Harris</t>
  </si>
  <si>
    <t>s.harris3@email.com</t>
  </si>
  <si>
    <t>1FTEW1E63JKF12358</t>
  </si>
  <si>
    <t>Bronco Sport</t>
  </si>
  <si>
    <t>Destiny Thompson</t>
  </si>
  <si>
    <t>d.thompson2@email.com</t>
  </si>
  <si>
    <t>WBA8E9G68HNU12355</t>
  </si>
  <si>
    <t>M3</t>
  </si>
  <si>
    <t>Autumn Lee</t>
  </si>
  <si>
    <t>a.lee@gmail.com</t>
  </si>
  <si>
    <t>1N4AL3AP3JC123479</t>
  </si>
  <si>
    <t>GT-R</t>
  </si>
  <si>
    <t>Other</t>
  </si>
  <si>
    <t>Easton Taylor</t>
  </si>
  <si>
    <t>e.taylor@gmail.com</t>
  </si>
  <si>
    <t>1C4RJFBG3KC123451</t>
  </si>
  <si>
    <t>1FTEW1E59JKF12351</t>
  </si>
  <si>
    <t>1N4AL3AP4JC123461</t>
  </si>
  <si>
    <t>1C4RJFBG1KC123461</t>
  </si>
  <si>
    <t>1C4RJFBG3KC123452</t>
  </si>
  <si>
    <t>1N4AL3AP3JC123471</t>
  </si>
  <si>
    <t>1G1ZB5ST6JF123461</t>
  </si>
  <si>
    <t>KM8J3CA59JU123471</t>
  </si>
  <si>
    <t>1FTEW1E63JKF12351</t>
  </si>
  <si>
    <t>1C4RJFBG1KC123462</t>
  </si>
  <si>
    <t>1C4RJFAG8KC321651</t>
  </si>
  <si>
    <t>1FTEW1E63JKF12352</t>
  </si>
  <si>
    <t>5NPE34AF5KH654321</t>
  </si>
  <si>
    <t>1G1ZB5ST9JF123461</t>
  </si>
  <si>
    <t>1C4RJFBG1KC123463</t>
  </si>
  <si>
    <t>3N1AB7AP9HY123451</t>
  </si>
  <si>
    <t>1FTEW1E63JKF12353</t>
  </si>
  <si>
    <t>1N4AL3AP8JC123451</t>
  </si>
  <si>
    <t>3N1AB7AP9HY123452</t>
  </si>
  <si>
    <t>1C4RJFBG1KC123464</t>
  </si>
  <si>
    <t>1HGBH41JXMN109181</t>
  </si>
  <si>
    <t>1N4AL3AP3JC123472</t>
  </si>
  <si>
    <t>1G1ZB5ST9JF123462</t>
  </si>
  <si>
    <t>WBA8E9G68HNU12351</t>
  </si>
  <si>
    <t>WBA8E9G64HNU12351</t>
  </si>
  <si>
    <t>1FTEW1E55JKF12351</t>
  </si>
  <si>
    <t>1N4AL3AP4JC123462</t>
  </si>
  <si>
    <t>1N4AL3AP4JC123463</t>
  </si>
  <si>
    <t>1G1ZB5ST6JF123462</t>
  </si>
  <si>
    <t>KM8J3CA59JU123472</t>
  </si>
  <si>
    <t>1FTEW1E59JKF12352</t>
  </si>
  <si>
    <t>WBA8E9G68HNU12352</t>
  </si>
  <si>
    <t>5NPE34AF5KH654322</t>
  </si>
  <si>
    <t>5YJSA1E26JF123451</t>
  </si>
  <si>
    <t>1G1ZB5ST6JF123463</t>
  </si>
  <si>
    <t>1C4RJFBG3KC123453</t>
  </si>
  <si>
    <t>1C4RJFBG1KC123465</t>
  </si>
  <si>
    <t>1C4RJFBG3KC123454</t>
  </si>
  <si>
    <t>1C4RJFBG8KC123461</t>
  </si>
  <si>
    <t>1C4RJFAG8KC321652</t>
  </si>
  <si>
    <t>WBA8E9G68HNU12353</t>
  </si>
  <si>
    <t>WBA8E9G63HNU12351</t>
  </si>
  <si>
    <t>1C4RJFBG8KC123462</t>
  </si>
  <si>
    <t>1N4AL3AP3JC123473</t>
  </si>
  <si>
    <t>1N4AL3AP3JC123474</t>
  </si>
  <si>
    <t>1C4RJFBG1KC123466</t>
  </si>
  <si>
    <t>3N1AB7AP9HY123453</t>
  </si>
  <si>
    <t>1FTEW1E59JKF12353</t>
  </si>
  <si>
    <t>1N4AL3AP4JC123464</t>
  </si>
  <si>
    <t>1C4RJFBG3KC123455</t>
  </si>
  <si>
    <t>WBA8E9G59HNU12346</t>
  </si>
  <si>
    <t>Joseph Thompson</t>
  </si>
  <si>
    <t>j.thompson@email.com</t>
  </si>
  <si>
    <t>Apr</t>
  </si>
  <si>
    <t>Q2</t>
  </si>
  <si>
    <t>5YJSA1E27JF123457</t>
  </si>
  <si>
    <t>Nancy Garcia</t>
  </si>
  <si>
    <t>n.garcia@email.com</t>
  </si>
  <si>
    <t>4T1BF1FK9EU123457</t>
  </si>
  <si>
    <t>Linda Wilson</t>
  </si>
  <si>
    <t>l.wilson@email.com</t>
  </si>
  <si>
    <t>1G1ZB5ST9JF123457</t>
  </si>
  <si>
    <t>Helen Jackson</t>
  </si>
  <si>
    <t>h.jackson@gmail.com</t>
  </si>
  <si>
    <t>chevy world</t>
  </si>
  <si>
    <t>WBA8E9G60HNU12347</t>
  </si>
  <si>
    <t>Edward White</t>
  </si>
  <si>
    <t>May</t>
  </si>
  <si>
    <t>4T1BF1FK0EU123458</t>
  </si>
  <si>
    <t>Ruth Thompson</t>
  </si>
  <si>
    <t>r.thompson@email.com</t>
  </si>
  <si>
    <t>1N4AL3AP0JC123458</t>
  </si>
  <si>
    <t>Joe Garcia</t>
  </si>
  <si>
    <t>j.garcia@email.com</t>
  </si>
  <si>
    <t>nissan direct</t>
  </si>
  <si>
    <t>WBA8E9G61HNU12348</t>
  </si>
  <si>
    <t>Gloria Anderson</t>
  </si>
  <si>
    <t>g.anderson@email.com</t>
  </si>
  <si>
    <t>4T1BF1FK1EU123459</t>
  </si>
  <si>
    <t>Ralph White</t>
  </si>
  <si>
    <t>r.white@email.com</t>
  </si>
  <si>
    <t>Jun</t>
  </si>
  <si>
    <t>1C4RJFBG6KC123459</t>
  </si>
  <si>
    <t>Kathryn Thompson</t>
  </si>
  <si>
    <t>k.thompson@email.com</t>
  </si>
  <si>
    <t>WBA8E9G62HNU12349</t>
  </si>
  <si>
    <t>Harold Wilson</t>
  </si>
  <si>
    <t>h.wilson@email.com</t>
  </si>
  <si>
    <t>4T1BF1FK2EU123460</t>
  </si>
  <si>
    <t>Tacoma</t>
  </si>
  <si>
    <t>Truck</t>
  </si>
  <si>
    <t>Pickup Truck</t>
  </si>
  <si>
    <t>Roy Taylor</t>
  </si>
  <si>
    <t>r.taylor@email.com</t>
  </si>
  <si>
    <t>5YJSA1E30JF123462</t>
  </si>
  <si>
    <t>Eugene White</t>
  </si>
  <si>
    <t>e.white2@email.com</t>
  </si>
  <si>
    <t>1HGCV1F37JA123457</t>
  </si>
  <si>
    <t>Accord</t>
  </si>
  <si>
    <t>Kenneth Lee</t>
  </si>
  <si>
    <t>k.lee@gmail.com</t>
  </si>
  <si>
    <t>5YJSA1E28JF123458</t>
  </si>
  <si>
    <t>Model Y</t>
  </si>
  <si>
    <t>Donna Harris</t>
  </si>
  <si>
    <t>WBA8E9G59HNU12341</t>
  </si>
  <si>
    <t>5YJSA1E27JF123451</t>
  </si>
  <si>
    <t>4T1BF1FK9EU123451</t>
  </si>
  <si>
    <t>1G1ZB5ST9JF123451</t>
  </si>
  <si>
    <t>WBA8E9G60HNU12341</t>
  </si>
  <si>
    <t>4T1BF1FK0EU123451</t>
  </si>
  <si>
    <t>1N4AL3AP0JC123451</t>
  </si>
  <si>
    <t>WBA8E9G61HNU12341</t>
  </si>
  <si>
    <t>4T1BF1FK1EU123451</t>
  </si>
  <si>
    <t>1C4RJFBG6KC123451</t>
  </si>
  <si>
    <t>WBA8E9G62HNU12341</t>
  </si>
  <si>
    <t>4T1BF1FK2EU123461</t>
  </si>
  <si>
    <t>5YJSA1E30JF123461</t>
  </si>
  <si>
    <t>1HGCV1F37JA123451</t>
  </si>
  <si>
    <t>5YJSA1E28JF123451</t>
  </si>
  <si>
    <t>WBA8E9G59HNU12342</t>
  </si>
  <si>
    <t>5YJSA1E27JF123452</t>
  </si>
  <si>
    <t>4T1BF1FK9EU123452</t>
  </si>
  <si>
    <t>1G1ZB5ST9JF123452</t>
  </si>
  <si>
    <t>WBA8E9G60HNU12342</t>
  </si>
  <si>
    <t>4T1BF1FK0EU123452</t>
  </si>
  <si>
    <t>1N4AL3AP0JC123452</t>
  </si>
  <si>
    <t>WBA8E9G61HNU12342</t>
  </si>
  <si>
    <t>4T1BF1FK1EU123452</t>
  </si>
  <si>
    <t>1C4RJFBG6KC123452</t>
  </si>
  <si>
    <t>WBA8E9G62HNU12342</t>
  </si>
  <si>
    <t>4T1BF1FK2EU123462</t>
  </si>
  <si>
    <t>5YJSA1E30JF123463</t>
  </si>
  <si>
    <t>1HGCV1F37JA123452</t>
  </si>
  <si>
    <t>5YJSA1E28JF123452</t>
  </si>
  <si>
    <t>Sum of Sale_Price</t>
  </si>
  <si>
    <t>Vehicle Category</t>
  </si>
  <si>
    <t>Grand Total</t>
  </si>
  <si>
    <t>Sales_Volume</t>
  </si>
  <si>
    <t>New Dealer Name</t>
  </si>
  <si>
    <t>Dealer_Name2</t>
  </si>
  <si>
    <t>Engine_Size2</t>
  </si>
  <si>
    <t>Color2</t>
  </si>
  <si>
    <t>Average of Sale_Price</t>
  </si>
  <si>
    <t>Average selling price by Make</t>
  </si>
  <si>
    <t>Average selling price by Model</t>
  </si>
  <si>
    <t>Count of Sale_Price</t>
  </si>
  <si>
    <t>Comments:</t>
  </si>
  <si>
    <t>Exercice 1</t>
  </si>
  <si>
    <t>1. 3. I have decided to not delete, ignore, or replace any missing values, as I consider them as valuable information for my analysis. I have then labelled them as "unknown".</t>
  </si>
  <si>
    <t>1.5. In term of data cleaning, I have fixed spelling inconsistencies, labelled missing values in "Dealer Name", Engine Size" and "Color" columns as "Unkown" since those values will not affect the daa analysis since they will not be used in the calculation. I then use "Proper" function to rename the "Dealer Names" properly started with Capital Letters. I also used "thousand" separator for the Mileage.</t>
  </si>
  <si>
    <t>Exercice 2 (See Summary and Charts sheet)</t>
  </si>
  <si>
    <t>Exercice 3 (See Summary and Charts sheet)</t>
  </si>
  <si>
    <t>Exercice 4</t>
  </si>
  <si>
    <t>4.1. Identify key trends in the car sales data</t>
  </si>
  <si>
    <t>4.1.2. Most numbers of vehicles has been sold during the 4th quarter ($1.9 M) while costumers bought less vehicles in quarter 1 ($968K).</t>
  </si>
  <si>
    <t xml:space="preserve">4.1.3. December is the month with the highest total of sales ($978K) while January has the lowest sales ($73K).
</t>
  </si>
  <si>
    <t>4.2 Spot patterns accross vehicle category</t>
  </si>
  <si>
    <t xml:space="preserve">4.2.1. The analysis shows that SUVs consistently lead in sales volume. Hatchbacks, SVU and Trucks make up only a small share, suggesting they are less popular in the market. </t>
  </si>
  <si>
    <t>4.2.2. Over the months, Sedans demonstrate the fastest growth rate, with their sales line trending upward more sharply during the first and the fourth quarters, while SUVs show a faster growth during  the Third quarter.</t>
  </si>
  <si>
    <t>4.2.3. Sales data shows Gasoline vehicles dominate overall sales, but the share of Hydrogene vehicles has increased from 0% in Q1 to 9% in Q4, reflecting changing consumer preferences compared to Electric vehicles which has decreased from 18% to 10% during the same period.</t>
  </si>
  <si>
    <t>4.2.4. Seasonal analysis shows a sales peak in the final quarter, possibly linked to year-end promotions and consumer purchasing cycles while sales are slow during the first quarter .</t>
  </si>
  <si>
    <t>4.2.5. Premium models, defined by higher price ranges, contribute significantly more revenue despite lower sales volumes compared to economy cars. This indicates that while economy models drive overall unit sales, premium vehicles play a key role in profitability.</t>
  </si>
  <si>
    <t>4.3 Recommendations</t>
  </si>
  <si>
    <t>4.3.1. Maintain higher inventory levels for SUVs and Sedans to meet demand, while reducing stock of slower-moving categories like SVUs and Trucks. This ensures inventory costs are minimized and fast-moving vehicles are always available</t>
  </si>
  <si>
    <t>4.3.2. Since Premium models sell fewer units but generate higher revenue per sale, keep premium pricing stable to preserve margins, but consider introducing limited-time discounts or financing options for standard vehicles to boost competitiveness and volume</t>
  </si>
  <si>
    <t>4.3.3. Allocate more marketing spend toward Coupe awareness campaigns while reinforcing SUV promotions. These two categories represent the strongest opportunities for growth and retention.</t>
  </si>
  <si>
    <t>4.3.4. Launch aggressive promotional campaigns in the first quarter to balance demand, while reinforcing strong year-end promotions to maximize Q4 momentum.</t>
  </si>
  <si>
    <t>4.3.5. Reallocate sales team resources by assigning more staff or support to the North and the South regions to maximize returns, while designing tailored strategies to boost the Midwest region.</t>
  </si>
  <si>
    <t>4.4 Presentation (see Power Point presentation)</t>
  </si>
  <si>
    <t xml:space="preserve">4.1.1. BMW is the Make that has the best performance in term of percentage of sales, and Totoya has the largest units of vehicle sold (73 units) , and Honda and Tesla have the lowest number of vehicles sold while Hyundai has the lowest volume of sales with only 1 vehicle sold for $18.9K.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</si>
</sst>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4" x14ac:knownFonts="1">
    <font>
      <sz val="11"/>
      <color theme="1"/>
      <name val="Aptos Narrow"/>
      <family val="2"/>
      <scheme val="minor"/>
    </font>
    <font>
      <sz val="10"/>
      <color rgb="FF000000"/>
      <name val="Arial"/>
    </font>
    <font>
      <b/>
      <sz val="10"/>
      <color rgb="FF000000"/>
      <name val="Arial"/>
    </font>
    <font>
      <b/>
      <sz val="11"/>
      <color theme="1"/>
      <name val="Aptos Narrow"/>
      <family val="2"/>
      <scheme val="minor"/>
    </font>
  </fonts>
  <fills count="2">
    <fill>
      <patternFill patternType="none"/>
    </fill>
    <fill>
      <patternFill patternType="gray125"/>
    </fill>
  </fills>
  <borders count="2">
    <border>
      <left/>
      <right/>
      <top/>
      <bottom/>
      <diagonal/>
    </border>
    <border>
      <left/>
      <right/>
      <top style="thin">
        <color rgb="FF000000"/>
      </top>
      <bottom style="medium">
        <color rgb="FF000000"/>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0" fillId="0" borderId="0" xfId="0" applyAlignment="1">
      <alignment wrapText="1"/>
    </xf>
    <xf numFmtId="0" fontId="3" fillId="0" borderId="0" xfId="0" applyFont="1"/>
    <xf numFmtId="164" fontId="2" fillId="0" borderId="0" xfId="0" applyNumberFormat="1" applyFont="1"/>
    <xf numFmtId="164" fontId="1" fillId="0" borderId="0" xfId="0" applyNumberFormat="1" applyFont="1"/>
    <xf numFmtId="164" fontId="0" fillId="0" borderId="0" xfId="0" applyNumberFormat="1"/>
    <xf numFmtId="3" fontId="1" fillId="0" borderId="0" xfId="0" applyNumberFormat="1" applyFont="1"/>
    <xf numFmtId="0" fontId="0" fillId="0" borderId="0" xfId="0" pivotButton="1"/>
    <xf numFmtId="0" fontId="0" fillId="0" borderId="1" xfId="0" applyBorder="1"/>
    <xf numFmtId="0" fontId="3" fillId="0" borderId="1" xfId="0" applyFont="1" applyBorder="1"/>
    <xf numFmtId="3" fontId="0" fillId="0" borderId="0" xfId="0" applyNumberFormat="1"/>
    <xf numFmtId="3" fontId="0" fillId="0" borderId="1" xfId="0" applyNumberFormat="1" applyBorder="1"/>
    <xf numFmtId="164" fontId="0" fillId="0" borderId="1" xfId="0" applyNumberFormat="1" applyBorder="1"/>
    <xf numFmtId="1" fontId="1" fillId="0" borderId="0" xfId="0" applyNumberFormat="1" applyFont="1"/>
    <xf numFmtId="165" fontId="0" fillId="0" borderId="0" xfId="0" applyNumberFormat="1"/>
    <xf numFmtId="0" fontId="3" fillId="0" borderId="0" xfId="0" applyFont="1" applyAlignment="1">
      <alignment horizontal="center"/>
    </xf>
  </cellXfs>
  <cellStyles count="1">
    <cellStyle name="Normal" xfId="0" builtinId="0"/>
  </cellStyles>
  <dxfs count="1">
    <dxf>
      <numFmt numFmtId="165"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Data Analysis and business recommendations - Francky Ciceron.xlsx]Sheet2!PivotTable1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'Sale_Price' by 'Make' and 'Market_Segment'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Coupe</c:v>
                </c:pt>
              </c:strCache>
            </c:strRef>
          </c:tx>
          <c:spPr>
            <a:solidFill>
              <a:schemeClr val="accent1"/>
            </a:solidFill>
            <a:ln>
              <a:noFill/>
            </a:ln>
            <a:effectLst/>
          </c:spPr>
          <c:invertIfNegative val="0"/>
          <c:cat>
            <c:strRef>
              <c:f>Sheet2!$A$5:$A$14</c:f>
              <c:strCache>
                <c:ptCount val="9"/>
                <c:pt idx="0">
                  <c:v>BMW</c:v>
                </c:pt>
                <c:pt idx="1">
                  <c:v>Chevrolet</c:v>
                </c:pt>
                <c:pt idx="2">
                  <c:v>Ford</c:v>
                </c:pt>
                <c:pt idx="3">
                  <c:v>Honda</c:v>
                </c:pt>
                <c:pt idx="4">
                  <c:v>Hyundai</c:v>
                </c:pt>
                <c:pt idx="5">
                  <c:v>Jeep</c:v>
                </c:pt>
                <c:pt idx="6">
                  <c:v>Nissan</c:v>
                </c:pt>
                <c:pt idx="7">
                  <c:v>Tesla</c:v>
                </c:pt>
                <c:pt idx="8">
                  <c:v>Toyota</c:v>
                </c:pt>
              </c:strCache>
            </c:strRef>
          </c:cat>
          <c:val>
            <c:numRef>
              <c:f>Sheet2!$B$5:$B$14</c:f>
              <c:numCache>
                <c:formatCode>"$"#,##0.00</c:formatCode>
                <c:ptCount val="9"/>
                <c:pt idx="0">
                  <c:v>199800</c:v>
                </c:pt>
                <c:pt idx="6">
                  <c:v>579500</c:v>
                </c:pt>
              </c:numCache>
            </c:numRef>
          </c:val>
          <c:extLst>
            <c:ext xmlns:c16="http://schemas.microsoft.com/office/drawing/2014/chart" uri="{C3380CC4-5D6E-409C-BE32-E72D297353CC}">
              <c16:uniqueId val="{00000005-5C9E-41FA-A734-2FEEFB1133D9}"/>
            </c:ext>
          </c:extLst>
        </c:ser>
        <c:ser>
          <c:idx val="1"/>
          <c:order val="1"/>
          <c:tx>
            <c:strRef>
              <c:f>Sheet2!$C$3:$C$4</c:f>
              <c:strCache>
                <c:ptCount val="1"/>
                <c:pt idx="0">
                  <c:v>Hatchback</c:v>
                </c:pt>
              </c:strCache>
            </c:strRef>
          </c:tx>
          <c:spPr>
            <a:solidFill>
              <a:schemeClr val="accent2"/>
            </a:solidFill>
            <a:ln>
              <a:noFill/>
            </a:ln>
            <a:effectLst/>
          </c:spPr>
          <c:invertIfNegative val="0"/>
          <c:cat>
            <c:strRef>
              <c:f>Sheet2!$A$5:$A$14</c:f>
              <c:strCache>
                <c:ptCount val="9"/>
                <c:pt idx="0">
                  <c:v>BMW</c:v>
                </c:pt>
                <c:pt idx="1">
                  <c:v>Chevrolet</c:v>
                </c:pt>
                <c:pt idx="2">
                  <c:v>Ford</c:v>
                </c:pt>
                <c:pt idx="3">
                  <c:v>Honda</c:v>
                </c:pt>
                <c:pt idx="4">
                  <c:v>Hyundai</c:v>
                </c:pt>
                <c:pt idx="5">
                  <c:v>Jeep</c:v>
                </c:pt>
                <c:pt idx="6">
                  <c:v>Nissan</c:v>
                </c:pt>
                <c:pt idx="7">
                  <c:v>Tesla</c:v>
                </c:pt>
                <c:pt idx="8">
                  <c:v>Toyota</c:v>
                </c:pt>
              </c:strCache>
            </c:strRef>
          </c:cat>
          <c:val>
            <c:numRef>
              <c:f>Sheet2!$C$5:$C$14</c:f>
              <c:numCache>
                <c:formatCode>"$"#,##0.00</c:formatCode>
                <c:ptCount val="9"/>
                <c:pt idx="8">
                  <c:v>513000</c:v>
                </c:pt>
              </c:numCache>
            </c:numRef>
          </c:val>
          <c:extLst>
            <c:ext xmlns:c16="http://schemas.microsoft.com/office/drawing/2014/chart" uri="{C3380CC4-5D6E-409C-BE32-E72D297353CC}">
              <c16:uniqueId val="{00000007-5C9E-41FA-A734-2FEEFB1133D9}"/>
            </c:ext>
          </c:extLst>
        </c:ser>
        <c:ser>
          <c:idx val="2"/>
          <c:order val="2"/>
          <c:tx>
            <c:strRef>
              <c:f>Sheet2!$D$3:$D$4</c:f>
              <c:strCache>
                <c:ptCount val="1"/>
                <c:pt idx="0">
                  <c:v>Sedan</c:v>
                </c:pt>
              </c:strCache>
            </c:strRef>
          </c:tx>
          <c:spPr>
            <a:solidFill>
              <a:schemeClr val="accent3"/>
            </a:solidFill>
            <a:ln>
              <a:noFill/>
            </a:ln>
            <a:effectLst/>
          </c:spPr>
          <c:invertIfNegative val="0"/>
          <c:cat>
            <c:strRef>
              <c:f>Sheet2!$A$5:$A$14</c:f>
              <c:strCache>
                <c:ptCount val="9"/>
                <c:pt idx="0">
                  <c:v>BMW</c:v>
                </c:pt>
                <c:pt idx="1">
                  <c:v>Chevrolet</c:v>
                </c:pt>
                <c:pt idx="2">
                  <c:v>Ford</c:v>
                </c:pt>
                <c:pt idx="3">
                  <c:v>Honda</c:v>
                </c:pt>
                <c:pt idx="4">
                  <c:v>Hyundai</c:v>
                </c:pt>
                <c:pt idx="5">
                  <c:v>Jeep</c:v>
                </c:pt>
                <c:pt idx="6">
                  <c:v>Nissan</c:v>
                </c:pt>
                <c:pt idx="7">
                  <c:v>Tesla</c:v>
                </c:pt>
                <c:pt idx="8">
                  <c:v>Toyota</c:v>
                </c:pt>
              </c:strCache>
            </c:strRef>
          </c:cat>
          <c:val>
            <c:numRef>
              <c:f>Sheet2!$D$5:$D$14</c:f>
              <c:numCache>
                <c:formatCode>"$"#,##0.00</c:formatCode>
                <c:ptCount val="9"/>
                <c:pt idx="0">
                  <c:v>459400</c:v>
                </c:pt>
                <c:pt idx="1">
                  <c:v>80700</c:v>
                </c:pt>
                <c:pt idx="3">
                  <c:v>138400</c:v>
                </c:pt>
                <c:pt idx="4">
                  <c:v>191100</c:v>
                </c:pt>
                <c:pt idx="6">
                  <c:v>162200</c:v>
                </c:pt>
                <c:pt idx="7">
                  <c:v>179000</c:v>
                </c:pt>
                <c:pt idx="8">
                  <c:v>633000</c:v>
                </c:pt>
              </c:numCache>
            </c:numRef>
          </c:val>
          <c:extLst>
            <c:ext xmlns:c16="http://schemas.microsoft.com/office/drawing/2014/chart" uri="{C3380CC4-5D6E-409C-BE32-E72D297353CC}">
              <c16:uniqueId val="{00000009-5C9E-41FA-A734-2FEEFB1133D9}"/>
            </c:ext>
          </c:extLst>
        </c:ser>
        <c:ser>
          <c:idx val="3"/>
          <c:order val="3"/>
          <c:tx>
            <c:strRef>
              <c:f>Sheet2!$E$3:$E$4</c:f>
              <c:strCache>
                <c:ptCount val="1"/>
                <c:pt idx="0">
                  <c:v>SUV</c:v>
                </c:pt>
              </c:strCache>
            </c:strRef>
          </c:tx>
          <c:spPr>
            <a:solidFill>
              <a:schemeClr val="accent4"/>
            </a:solidFill>
            <a:ln>
              <a:noFill/>
            </a:ln>
            <a:effectLst/>
          </c:spPr>
          <c:invertIfNegative val="0"/>
          <c:cat>
            <c:strRef>
              <c:f>Sheet2!$A$5:$A$14</c:f>
              <c:strCache>
                <c:ptCount val="9"/>
                <c:pt idx="0">
                  <c:v>BMW</c:v>
                </c:pt>
                <c:pt idx="1">
                  <c:v>Chevrolet</c:v>
                </c:pt>
                <c:pt idx="2">
                  <c:v>Ford</c:v>
                </c:pt>
                <c:pt idx="3">
                  <c:v>Honda</c:v>
                </c:pt>
                <c:pt idx="4">
                  <c:v>Hyundai</c:v>
                </c:pt>
                <c:pt idx="5">
                  <c:v>Jeep</c:v>
                </c:pt>
                <c:pt idx="6">
                  <c:v>Nissan</c:v>
                </c:pt>
                <c:pt idx="7">
                  <c:v>Tesla</c:v>
                </c:pt>
                <c:pt idx="8">
                  <c:v>Toyota</c:v>
                </c:pt>
              </c:strCache>
            </c:strRef>
          </c:cat>
          <c:val>
            <c:numRef>
              <c:f>Sheet2!$E$5:$E$14</c:f>
              <c:numCache>
                <c:formatCode>"$"#,##0.00</c:formatCode>
                <c:ptCount val="9"/>
                <c:pt idx="1">
                  <c:v>140800</c:v>
                </c:pt>
                <c:pt idx="2">
                  <c:v>203900</c:v>
                </c:pt>
                <c:pt idx="5">
                  <c:v>572100</c:v>
                </c:pt>
                <c:pt idx="6">
                  <c:v>153600</c:v>
                </c:pt>
                <c:pt idx="7">
                  <c:v>31306</c:v>
                </c:pt>
                <c:pt idx="8">
                  <c:v>1067500</c:v>
                </c:pt>
              </c:numCache>
            </c:numRef>
          </c:val>
          <c:extLst>
            <c:ext xmlns:c16="http://schemas.microsoft.com/office/drawing/2014/chart" uri="{C3380CC4-5D6E-409C-BE32-E72D297353CC}">
              <c16:uniqueId val="{00000001-C10A-4B1F-A8D3-9CA2EBB3B6DF}"/>
            </c:ext>
          </c:extLst>
        </c:ser>
        <c:ser>
          <c:idx val="4"/>
          <c:order val="4"/>
          <c:tx>
            <c:strRef>
              <c:f>Sheet2!$F$3:$F$4</c:f>
              <c:strCache>
                <c:ptCount val="1"/>
                <c:pt idx="0">
                  <c:v>SVU</c:v>
                </c:pt>
              </c:strCache>
            </c:strRef>
          </c:tx>
          <c:spPr>
            <a:solidFill>
              <a:schemeClr val="accent5"/>
            </a:solidFill>
            <a:ln>
              <a:noFill/>
            </a:ln>
            <a:effectLst/>
          </c:spPr>
          <c:invertIfNegative val="0"/>
          <c:cat>
            <c:strRef>
              <c:f>Sheet2!$A$5:$A$14</c:f>
              <c:strCache>
                <c:ptCount val="9"/>
                <c:pt idx="0">
                  <c:v>BMW</c:v>
                </c:pt>
                <c:pt idx="1">
                  <c:v>Chevrolet</c:v>
                </c:pt>
                <c:pt idx="2">
                  <c:v>Ford</c:v>
                </c:pt>
                <c:pt idx="3">
                  <c:v>Honda</c:v>
                </c:pt>
                <c:pt idx="4">
                  <c:v>Hyundai</c:v>
                </c:pt>
                <c:pt idx="5">
                  <c:v>Jeep</c:v>
                </c:pt>
                <c:pt idx="6">
                  <c:v>Nissan</c:v>
                </c:pt>
                <c:pt idx="7">
                  <c:v>Tesla</c:v>
                </c:pt>
                <c:pt idx="8">
                  <c:v>Toyota</c:v>
                </c:pt>
              </c:strCache>
            </c:strRef>
          </c:cat>
          <c:val>
            <c:numRef>
              <c:f>Sheet2!$F$5:$F$14</c:f>
              <c:numCache>
                <c:formatCode>"$"#,##0.00</c:formatCode>
                <c:ptCount val="9"/>
                <c:pt idx="2">
                  <c:v>84700</c:v>
                </c:pt>
                <c:pt idx="5">
                  <c:v>55800</c:v>
                </c:pt>
                <c:pt idx="6">
                  <c:v>102400</c:v>
                </c:pt>
                <c:pt idx="8">
                  <c:v>161000</c:v>
                </c:pt>
              </c:numCache>
            </c:numRef>
          </c:val>
          <c:extLst>
            <c:ext xmlns:c16="http://schemas.microsoft.com/office/drawing/2014/chart" uri="{C3380CC4-5D6E-409C-BE32-E72D297353CC}">
              <c16:uniqueId val="{00000002-C10A-4B1F-A8D3-9CA2EBB3B6DF}"/>
            </c:ext>
          </c:extLst>
        </c:ser>
        <c:ser>
          <c:idx val="5"/>
          <c:order val="5"/>
          <c:tx>
            <c:strRef>
              <c:f>Sheet2!$G$3:$G$4</c:f>
              <c:strCache>
                <c:ptCount val="1"/>
                <c:pt idx="0">
                  <c:v>Truck</c:v>
                </c:pt>
              </c:strCache>
            </c:strRef>
          </c:tx>
          <c:spPr>
            <a:solidFill>
              <a:schemeClr val="accent6"/>
            </a:solidFill>
            <a:ln>
              <a:noFill/>
            </a:ln>
            <a:effectLst/>
          </c:spPr>
          <c:invertIfNegative val="0"/>
          <c:cat>
            <c:strRef>
              <c:f>Sheet2!$A$5:$A$14</c:f>
              <c:strCache>
                <c:ptCount val="9"/>
                <c:pt idx="0">
                  <c:v>BMW</c:v>
                </c:pt>
                <c:pt idx="1">
                  <c:v>Chevrolet</c:v>
                </c:pt>
                <c:pt idx="2">
                  <c:v>Ford</c:v>
                </c:pt>
                <c:pt idx="3">
                  <c:v>Honda</c:v>
                </c:pt>
                <c:pt idx="4">
                  <c:v>Hyundai</c:v>
                </c:pt>
                <c:pt idx="5">
                  <c:v>Jeep</c:v>
                </c:pt>
                <c:pt idx="6">
                  <c:v>Nissan</c:v>
                </c:pt>
                <c:pt idx="7">
                  <c:v>Tesla</c:v>
                </c:pt>
                <c:pt idx="8">
                  <c:v>Toyota</c:v>
                </c:pt>
              </c:strCache>
            </c:strRef>
          </c:cat>
          <c:val>
            <c:numRef>
              <c:f>Sheet2!$G$5:$G$14</c:f>
              <c:numCache>
                <c:formatCode>"$"#,##0.00</c:formatCode>
                <c:ptCount val="9"/>
                <c:pt idx="8">
                  <c:v>100500</c:v>
                </c:pt>
              </c:numCache>
            </c:numRef>
          </c:val>
          <c:extLst>
            <c:ext xmlns:c16="http://schemas.microsoft.com/office/drawing/2014/chart" uri="{C3380CC4-5D6E-409C-BE32-E72D297353CC}">
              <c16:uniqueId val="{00000003-C10A-4B1F-A8D3-9CA2EBB3B6DF}"/>
            </c:ext>
          </c:extLst>
        </c:ser>
        <c:dLbls>
          <c:showLegendKey val="0"/>
          <c:showVal val="0"/>
          <c:showCatName val="0"/>
          <c:showSerName val="0"/>
          <c:showPercent val="0"/>
          <c:showBubbleSize val="0"/>
        </c:dLbls>
        <c:gapWidth val="160"/>
        <c:overlap val="-30"/>
        <c:axId val="956831752"/>
        <c:axId val="956835848"/>
      </c:barChart>
      <c:catAx>
        <c:axId val="956831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835848"/>
        <c:crosses val="autoZero"/>
        <c:auto val="1"/>
        <c:lblAlgn val="ctr"/>
        <c:lblOffset val="100"/>
        <c:noMultiLvlLbl val="0"/>
      </c:catAx>
      <c:valAx>
        <c:axId val="956835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Sale_Price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83175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 by vehicle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 and Charts'!$B$1</c:f>
              <c:strCache>
                <c:ptCount val="1"/>
                <c:pt idx="0">
                  <c:v>Sum of Sale_Price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C7-4739-9502-BADCBBB98D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C7-4739-9502-BADCBBB98D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C7-4739-9502-BADCBBB98D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C7-4739-9502-BADCBBB98D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C7-4739-9502-BADCBBB98D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C7-4739-9502-BADCBBB98D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and Charts'!$A$2:$A$7</c:f>
              <c:strCache>
                <c:ptCount val="6"/>
                <c:pt idx="0">
                  <c:v>Coupe</c:v>
                </c:pt>
                <c:pt idx="1">
                  <c:v>Hatchback</c:v>
                </c:pt>
                <c:pt idx="2">
                  <c:v>Sedan</c:v>
                </c:pt>
                <c:pt idx="3">
                  <c:v>SUV</c:v>
                </c:pt>
                <c:pt idx="4">
                  <c:v>SVU</c:v>
                </c:pt>
                <c:pt idx="5">
                  <c:v>Truck</c:v>
                </c:pt>
              </c:strCache>
            </c:strRef>
          </c:cat>
          <c:val>
            <c:numRef>
              <c:f>'Summary and Charts'!$B$2:$B$7</c:f>
              <c:numCache>
                <c:formatCode>#,##0</c:formatCode>
                <c:ptCount val="6"/>
                <c:pt idx="0">
                  <c:v>779300</c:v>
                </c:pt>
                <c:pt idx="1">
                  <c:v>513000</c:v>
                </c:pt>
                <c:pt idx="2">
                  <c:v>1843800</c:v>
                </c:pt>
                <c:pt idx="3">
                  <c:v>2169206</c:v>
                </c:pt>
                <c:pt idx="4">
                  <c:v>403900</c:v>
                </c:pt>
                <c:pt idx="5">
                  <c:v>100500</c:v>
                </c:pt>
              </c:numCache>
            </c:numRef>
          </c:val>
          <c:extLst>
            <c:ext xmlns:c16="http://schemas.microsoft.com/office/drawing/2014/chart" uri="{C3380CC4-5D6E-409C-BE32-E72D297353CC}">
              <c16:uniqueId val="{00000000-CE01-45A7-B2A1-67A2AF0448B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Data Analysis and business recommendations - Francky Ciceron.xlsx]Summary and 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and Charts'!$B$71</c:f>
              <c:strCache>
                <c:ptCount val="1"/>
                <c:pt idx="0">
                  <c:v>Total</c:v>
                </c:pt>
              </c:strCache>
            </c:strRef>
          </c:tx>
          <c:spPr>
            <a:solidFill>
              <a:schemeClr val="accent1"/>
            </a:solidFill>
            <a:ln>
              <a:noFill/>
            </a:ln>
            <a:effectLst/>
          </c:spPr>
          <c:invertIfNegative val="0"/>
          <c:cat>
            <c:strRef>
              <c:f>'Summary and Charts'!$A$72:$A$106</c:f>
              <c:strCache>
                <c:ptCount val="34"/>
                <c:pt idx="0">
                  <c:v>7 Series</c:v>
                </c:pt>
                <c:pt idx="1">
                  <c:v>8 Series</c:v>
                </c:pt>
                <c:pt idx="2">
                  <c:v>Accent</c:v>
                </c:pt>
                <c:pt idx="3">
                  <c:v>Accord</c:v>
                </c:pt>
                <c:pt idx="4">
                  <c:v>Altima</c:v>
                </c:pt>
                <c:pt idx="5">
                  <c:v>Armada</c:v>
                </c:pt>
                <c:pt idx="6">
                  <c:v>Avalon</c:v>
                </c:pt>
                <c:pt idx="7">
                  <c:v>Avenger</c:v>
                </c:pt>
                <c:pt idx="8">
                  <c:v>Blazer</c:v>
                </c:pt>
                <c:pt idx="9">
                  <c:v>Bolt</c:v>
                </c:pt>
                <c:pt idx="10">
                  <c:v>Bronco</c:v>
                </c:pt>
                <c:pt idx="11">
                  <c:v>Bronco Sport</c:v>
                </c:pt>
                <c:pt idx="12">
                  <c:v>Camry</c:v>
                </c:pt>
                <c:pt idx="13">
                  <c:v>C-HR</c:v>
                </c:pt>
                <c:pt idx="14">
                  <c:v>Civic</c:v>
                </c:pt>
                <c:pt idx="15">
                  <c:v>Commander</c:v>
                </c:pt>
                <c:pt idx="16">
                  <c:v>Corolla</c:v>
                </c:pt>
                <c:pt idx="17">
                  <c:v>EcoSport</c:v>
                </c:pt>
                <c:pt idx="18">
                  <c:v>Elantra</c:v>
                </c:pt>
                <c:pt idx="19">
                  <c:v>Elantra N</c:v>
                </c:pt>
                <c:pt idx="20">
                  <c:v>FJ Cruiser</c:v>
                </c:pt>
                <c:pt idx="21">
                  <c:v>Grand Cherokee</c:v>
                </c:pt>
                <c:pt idx="22">
                  <c:v>GT-R</c:v>
                </c:pt>
                <c:pt idx="23">
                  <c:v>Highlander</c:v>
                </c:pt>
                <c:pt idx="24">
                  <c:v>M3</c:v>
                </c:pt>
                <c:pt idx="25">
                  <c:v>Mirai</c:v>
                </c:pt>
                <c:pt idx="26">
                  <c:v>Model S</c:v>
                </c:pt>
                <c:pt idx="27">
                  <c:v>Model Y</c:v>
                </c:pt>
                <c:pt idx="28">
                  <c:v>Prius</c:v>
                </c:pt>
                <c:pt idx="29">
                  <c:v>RAV4</c:v>
                </c:pt>
                <c:pt idx="30">
                  <c:v>Sequoia</c:v>
                </c:pt>
                <c:pt idx="31">
                  <c:v>Tacoma</c:v>
                </c:pt>
                <c:pt idx="32">
                  <c:v>Venza</c:v>
                </c:pt>
                <c:pt idx="33">
                  <c:v>Yaris</c:v>
                </c:pt>
              </c:strCache>
            </c:strRef>
          </c:cat>
          <c:val>
            <c:numRef>
              <c:f>'Summary and Charts'!$B$72:$B$106</c:f>
              <c:numCache>
                <c:formatCode>"$"#,##0</c:formatCode>
                <c:ptCount val="34"/>
                <c:pt idx="0">
                  <c:v>179800</c:v>
                </c:pt>
                <c:pt idx="1">
                  <c:v>199800</c:v>
                </c:pt>
                <c:pt idx="2">
                  <c:v>18900</c:v>
                </c:pt>
                <c:pt idx="3">
                  <c:v>89400</c:v>
                </c:pt>
                <c:pt idx="4">
                  <c:v>162200</c:v>
                </c:pt>
                <c:pt idx="5">
                  <c:v>256000</c:v>
                </c:pt>
                <c:pt idx="6">
                  <c:v>39500</c:v>
                </c:pt>
                <c:pt idx="7">
                  <c:v>195300</c:v>
                </c:pt>
                <c:pt idx="8">
                  <c:v>140800</c:v>
                </c:pt>
                <c:pt idx="9">
                  <c:v>80700</c:v>
                </c:pt>
                <c:pt idx="10">
                  <c:v>77800</c:v>
                </c:pt>
                <c:pt idx="11">
                  <c:v>119200</c:v>
                </c:pt>
                <c:pt idx="12">
                  <c:v>140000</c:v>
                </c:pt>
                <c:pt idx="13">
                  <c:v>26500</c:v>
                </c:pt>
                <c:pt idx="14">
                  <c:v>49000</c:v>
                </c:pt>
                <c:pt idx="15">
                  <c:v>68700</c:v>
                </c:pt>
                <c:pt idx="16">
                  <c:v>112500</c:v>
                </c:pt>
                <c:pt idx="17">
                  <c:v>91600</c:v>
                </c:pt>
                <c:pt idx="18">
                  <c:v>68700</c:v>
                </c:pt>
                <c:pt idx="19">
                  <c:v>103500</c:v>
                </c:pt>
                <c:pt idx="20">
                  <c:v>31500</c:v>
                </c:pt>
                <c:pt idx="21">
                  <c:v>363900</c:v>
                </c:pt>
                <c:pt idx="22">
                  <c:v>579500</c:v>
                </c:pt>
                <c:pt idx="23">
                  <c:v>650400</c:v>
                </c:pt>
                <c:pt idx="24">
                  <c:v>279600</c:v>
                </c:pt>
                <c:pt idx="25">
                  <c:v>234000</c:v>
                </c:pt>
                <c:pt idx="26">
                  <c:v>179000</c:v>
                </c:pt>
                <c:pt idx="27">
                  <c:v>31306</c:v>
                </c:pt>
                <c:pt idx="28">
                  <c:v>601500</c:v>
                </c:pt>
                <c:pt idx="29">
                  <c:v>427400</c:v>
                </c:pt>
                <c:pt idx="30">
                  <c:v>56900</c:v>
                </c:pt>
                <c:pt idx="31">
                  <c:v>100500</c:v>
                </c:pt>
                <c:pt idx="32">
                  <c:v>35800</c:v>
                </c:pt>
                <c:pt idx="33">
                  <c:v>18500</c:v>
                </c:pt>
              </c:numCache>
            </c:numRef>
          </c:val>
          <c:extLst>
            <c:ext xmlns:c16="http://schemas.microsoft.com/office/drawing/2014/chart" uri="{C3380CC4-5D6E-409C-BE32-E72D297353CC}">
              <c16:uniqueId val="{00000000-B224-4553-8258-9202748B0CA5}"/>
            </c:ext>
          </c:extLst>
        </c:ser>
        <c:dLbls>
          <c:showLegendKey val="0"/>
          <c:showVal val="0"/>
          <c:showCatName val="0"/>
          <c:showSerName val="0"/>
          <c:showPercent val="0"/>
          <c:showBubbleSize val="0"/>
        </c:dLbls>
        <c:gapWidth val="219"/>
        <c:overlap val="-27"/>
        <c:axId val="1028007432"/>
        <c:axId val="1028022280"/>
      </c:barChart>
      <c:catAx>
        <c:axId val="102800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22280"/>
        <c:crosses val="autoZero"/>
        <c:auto val="1"/>
        <c:lblAlgn val="ctr"/>
        <c:lblOffset val="100"/>
        <c:noMultiLvlLbl val="0"/>
      </c:catAx>
      <c:valAx>
        <c:axId val="1028022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07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Data Analysis and business recommendations - Francky Ciceron.xlsx]Summary and Charts!PivotTable1</c:name>
    <c:fmtId val="1"/>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a:t>Total Sales per quarter</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'Summary and Charts'!$B$42</c:f>
              <c:strCache>
                <c:ptCount val="1"/>
                <c:pt idx="0">
                  <c:v>Total</c:v>
                </c:pt>
              </c:strCache>
            </c:strRef>
          </c:tx>
          <c:spPr>
            <a:ln w="28575" cap="rnd">
              <a:solidFill>
                <a:srgbClr val="FFC000"/>
              </a:solidFill>
              <a:prstDash val="solid"/>
              <a:round/>
            </a:ln>
            <a:effectLst/>
          </c:spPr>
          <c:marker>
            <c:symbol val="circle"/>
            <c:size val="5"/>
            <c:spPr>
              <a:solidFill>
                <a:schemeClr val="accent1"/>
              </a:solidFill>
              <a:ln w="9525">
                <a:solidFill>
                  <a:schemeClr val="accent1"/>
                </a:solidFill>
              </a:ln>
              <a:effectLst/>
            </c:spPr>
          </c:marker>
          <c:cat>
            <c:strRef>
              <c:f>'Summary and Charts'!$A$43:$A$47</c:f>
              <c:strCache>
                <c:ptCount val="4"/>
                <c:pt idx="0">
                  <c:v>Q1</c:v>
                </c:pt>
                <c:pt idx="1">
                  <c:v>Q2</c:v>
                </c:pt>
                <c:pt idx="2">
                  <c:v>Q3</c:v>
                </c:pt>
                <c:pt idx="3">
                  <c:v>Q4</c:v>
                </c:pt>
              </c:strCache>
            </c:strRef>
          </c:cat>
          <c:val>
            <c:numRef>
              <c:f>'Summary and Charts'!$B$43:$B$47</c:f>
              <c:numCache>
                <c:formatCode>"$"#,##0</c:formatCode>
                <c:ptCount val="4"/>
                <c:pt idx="0">
                  <c:v>968300</c:v>
                </c:pt>
                <c:pt idx="1">
                  <c:v>1406506</c:v>
                </c:pt>
                <c:pt idx="2">
                  <c:v>1554100</c:v>
                </c:pt>
                <c:pt idx="3">
                  <c:v>1880800</c:v>
                </c:pt>
              </c:numCache>
            </c:numRef>
          </c:val>
          <c:smooth val="0"/>
          <c:extLst>
            <c:ext xmlns:c16="http://schemas.microsoft.com/office/drawing/2014/chart" uri="{C3380CC4-5D6E-409C-BE32-E72D297353CC}">
              <c16:uniqueId val="{00000000-EB4E-40D5-9CF0-B538E2C1F716}"/>
            </c:ext>
          </c:extLst>
        </c:ser>
        <c:dLbls>
          <c:showLegendKey val="0"/>
          <c:showVal val="0"/>
          <c:showCatName val="0"/>
          <c:showSerName val="0"/>
          <c:showPercent val="0"/>
          <c:showBubbleSize val="0"/>
        </c:dLbls>
        <c:marker val="1"/>
        <c:smooth val="0"/>
        <c:axId val="511373320"/>
        <c:axId val="567098888"/>
      </c:lineChart>
      <c:catAx>
        <c:axId val="511373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Quarter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98888"/>
        <c:crosses val="autoZero"/>
        <c:auto val="1"/>
        <c:lblAlgn val="ctr"/>
        <c:lblOffset val="100"/>
        <c:noMultiLvlLbl val="0"/>
      </c:catAx>
      <c:valAx>
        <c:axId val="567098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Total 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73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Data Analysis and business recommendations - Francky Ciceron.xlsx]Summary and Charts!PivotTable2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D93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and Charts'!$B$53</c:f>
              <c:strCache>
                <c:ptCount val="1"/>
                <c:pt idx="0">
                  <c:v>Total</c:v>
                </c:pt>
              </c:strCache>
            </c:strRef>
          </c:tx>
          <c:spPr>
            <a:solidFill>
              <a:srgbClr val="4D93D9"/>
            </a:solidFill>
            <a:ln>
              <a:noFill/>
            </a:ln>
            <a:effectLst/>
          </c:spPr>
          <c:invertIfNegative val="0"/>
          <c:cat>
            <c:strRef>
              <c:f>'Summary and Charts'!$A$54:$A$63</c:f>
              <c:strCache>
                <c:ptCount val="9"/>
                <c:pt idx="0">
                  <c:v>BMW</c:v>
                </c:pt>
                <c:pt idx="1">
                  <c:v>Chevrolet</c:v>
                </c:pt>
                <c:pt idx="2">
                  <c:v>Ford</c:v>
                </c:pt>
                <c:pt idx="3">
                  <c:v>Honda</c:v>
                </c:pt>
                <c:pt idx="4">
                  <c:v>Hyundai</c:v>
                </c:pt>
                <c:pt idx="5">
                  <c:v>Jeep</c:v>
                </c:pt>
                <c:pt idx="6">
                  <c:v>Nissan</c:v>
                </c:pt>
                <c:pt idx="7">
                  <c:v>Tesla</c:v>
                </c:pt>
                <c:pt idx="8">
                  <c:v>Toyota</c:v>
                </c:pt>
              </c:strCache>
            </c:strRef>
          </c:cat>
          <c:val>
            <c:numRef>
              <c:f>'Summary and Charts'!$B$54:$B$63</c:f>
              <c:numCache>
                <c:formatCode>"$"#,##0</c:formatCode>
                <c:ptCount val="9"/>
                <c:pt idx="0">
                  <c:v>82400</c:v>
                </c:pt>
                <c:pt idx="1">
                  <c:v>31642.857142857141</c:v>
                </c:pt>
                <c:pt idx="2">
                  <c:v>28860</c:v>
                </c:pt>
                <c:pt idx="3">
                  <c:v>27680</c:v>
                </c:pt>
                <c:pt idx="4">
                  <c:v>27300</c:v>
                </c:pt>
                <c:pt idx="5">
                  <c:v>33047.368421052633</c:v>
                </c:pt>
                <c:pt idx="6">
                  <c:v>62356.25</c:v>
                </c:pt>
                <c:pt idx="7">
                  <c:v>42061.2</c:v>
                </c:pt>
                <c:pt idx="8">
                  <c:v>33904.109589041094</c:v>
                </c:pt>
              </c:numCache>
            </c:numRef>
          </c:val>
          <c:extLst>
            <c:ext xmlns:c16="http://schemas.microsoft.com/office/drawing/2014/chart" uri="{C3380CC4-5D6E-409C-BE32-E72D297353CC}">
              <c16:uniqueId val="{00000000-6412-419E-8260-65B94F03B9CB}"/>
            </c:ext>
          </c:extLst>
        </c:ser>
        <c:dLbls>
          <c:showLegendKey val="0"/>
          <c:showVal val="0"/>
          <c:showCatName val="0"/>
          <c:showSerName val="0"/>
          <c:showPercent val="0"/>
          <c:showBubbleSize val="0"/>
        </c:dLbls>
        <c:gapWidth val="219"/>
        <c:overlap val="-27"/>
        <c:axId val="1027673608"/>
        <c:axId val="1027687944"/>
      </c:barChart>
      <c:catAx>
        <c:axId val="102767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Vehicle Makes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87944"/>
        <c:crosses val="autoZero"/>
        <c:auto val="1"/>
        <c:lblAlgn val="ctr"/>
        <c:lblOffset val="100"/>
        <c:noMultiLvlLbl val="0"/>
      </c:catAx>
      <c:valAx>
        <c:axId val="1027687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73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Data Analysis and business recommendations - Francky Ciceron.xlsx]Summary and Charts!PivotTable7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vs Average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637C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and Charts'!$B$111</c:f>
              <c:strCache>
                <c:ptCount val="1"/>
                <c:pt idx="0">
                  <c:v>Count of Sale_Price</c:v>
                </c:pt>
              </c:strCache>
            </c:strRef>
          </c:tx>
          <c:spPr>
            <a:solidFill>
              <a:srgbClr val="637C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and Charts'!$A$112:$A$121</c:f>
              <c:strCache>
                <c:ptCount val="9"/>
                <c:pt idx="0">
                  <c:v>BMW</c:v>
                </c:pt>
                <c:pt idx="1">
                  <c:v>Chevrolet</c:v>
                </c:pt>
                <c:pt idx="2">
                  <c:v>Ford</c:v>
                </c:pt>
                <c:pt idx="3">
                  <c:v>Honda</c:v>
                </c:pt>
                <c:pt idx="4">
                  <c:v>Hyundai</c:v>
                </c:pt>
                <c:pt idx="5">
                  <c:v>Jeep</c:v>
                </c:pt>
                <c:pt idx="6">
                  <c:v>Nissan</c:v>
                </c:pt>
                <c:pt idx="7">
                  <c:v>Tesla</c:v>
                </c:pt>
                <c:pt idx="8">
                  <c:v>Toyota</c:v>
                </c:pt>
              </c:strCache>
            </c:strRef>
          </c:cat>
          <c:val>
            <c:numRef>
              <c:f>'Summary and Charts'!$B$112:$B$121</c:f>
              <c:numCache>
                <c:formatCode>General</c:formatCode>
                <c:ptCount val="9"/>
                <c:pt idx="0">
                  <c:v>8</c:v>
                </c:pt>
                <c:pt idx="1">
                  <c:v>7</c:v>
                </c:pt>
                <c:pt idx="2">
                  <c:v>10</c:v>
                </c:pt>
                <c:pt idx="3">
                  <c:v>5</c:v>
                </c:pt>
                <c:pt idx="4">
                  <c:v>7</c:v>
                </c:pt>
                <c:pt idx="5">
                  <c:v>19</c:v>
                </c:pt>
                <c:pt idx="6">
                  <c:v>16</c:v>
                </c:pt>
                <c:pt idx="7">
                  <c:v>5</c:v>
                </c:pt>
                <c:pt idx="8">
                  <c:v>73</c:v>
                </c:pt>
              </c:numCache>
            </c:numRef>
          </c:val>
          <c:extLst>
            <c:ext xmlns:c16="http://schemas.microsoft.com/office/drawing/2014/chart" uri="{C3380CC4-5D6E-409C-BE32-E72D297353CC}">
              <c16:uniqueId val="{00000000-BA4D-4D12-A2D2-A8E3F058AEE6}"/>
            </c:ext>
          </c:extLst>
        </c:ser>
        <c:dLbls>
          <c:showLegendKey val="0"/>
          <c:showVal val="0"/>
          <c:showCatName val="0"/>
          <c:showSerName val="0"/>
          <c:showPercent val="0"/>
          <c:showBubbleSize val="0"/>
        </c:dLbls>
        <c:gapWidth val="150"/>
        <c:axId val="1107766792"/>
        <c:axId val="729953287"/>
      </c:barChart>
      <c:lineChart>
        <c:grouping val="standard"/>
        <c:varyColors val="0"/>
        <c:ser>
          <c:idx val="1"/>
          <c:order val="1"/>
          <c:tx>
            <c:strRef>
              <c:f>'Summary and Charts'!$C$111</c:f>
              <c:strCache>
                <c:ptCount val="1"/>
                <c:pt idx="0">
                  <c:v>Average of Sale_Price</c:v>
                </c:pt>
              </c:strCache>
            </c:strRef>
          </c:tx>
          <c:spPr>
            <a:ln w="28575" cap="rnd">
              <a:solidFill>
                <a:srgbClr val="E3008C"/>
              </a:solidFill>
              <a:round/>
            </a:ln>
            <a:effectLst/>
          </c:spPr>
          <c:marker>
            <c:symbol val="none"/>
          </c:marker>
          <c:cat>
            <c:strRef>
              <c:f>'Summary and Charts'!$A$112:$A$121</c:f>
              <c:strCache>
                <c:ptCount val="9"/>
                <c:pt idx="0">
                  <c:v>BMW</c:v>
                </c:pt>
                <c:pt idx="1">
                  <c:v>Chevrolet</c:v>
                </c:pt>
                <c:pt idx="2">
                  <c:v>Ford</c:v>
                </c:pt>
                <c:pt idx="3">
                  <c:v>Honda</c:v>
                </c:pt>
                <c:pt idx="4">
                  <c:v>Hyundai</c:v>
                </c:pt>
                <c:pt idx="5">
                  <c:v>Jeep</c:v>
                </c:pt>
                <c:pt idx="6">
                  <c:v>Nissan</c:v>
                </c:pt>
                <c:pt idx="7">
                  <c:v>Tesla</c:v>
                </c:pt>
                <c:pt idx="8">
                  <c:v>Toyota</c:v>
                </c:pt>
              </c:strCache>
            </c:strRef>
          </c:cat>
          <c:val>
            <c:numRef>
              <c:f>'Summary and Charts'!$C$112:$C$121</c:f>
              <c:numCache>
                <c:formatCode>"$"#,##0</c:formatCode>
                <c:ptCount val="9"/>
                <c:pt idx="0">
                  <c:v>82400</c:v>
                </c:pt>
                <c:pt idx="1">
                  <c:v>31642.857142857141</c:v>
                </c:pt>
                <c:pt idx="2">
                  <c:v>28860</c:v>
                </c:pt>
                <c:pt idx="3">
                  <c:v>27680</c:v>
                </c:pt>
                <c:pt idx="4">
                  <c:v>27300</c:v>
                </c:pt>
                <c:pt idx="5">
                  <c:v>33047.368421052633</c:v>
                </c:pt>
                <c:pt idx="6">
                  <c:v>62356.25</c:v>
                </c:pt>
                <c:pt idx="7">
                  <c:v>42061.2</c:v>
                </c:pt>
                <c:pt idx="8">
                  <c:v>33904.109589041094</c:v>
                </c:pt>
              </c:numCache>
            </c:numRef>
          </c:val>
          <c:smooth val="0"/>
          <c:extLst>
            <c:ext xmlns:c16="http://schemas.microsoft.com/office/drawing/2014/chart" uri="{C3380CC4-5D6E-409C-BE32-E72D297353CC}">
              <c16:uniqueId val="{00000002-BA4D-4D12-A2D2-A8E3F058AEE6}"/>
            </c:ext>
          </c:extLst>
        </c:ser>
        <c:dLbls>
          <c:showLegendKey val="0"/>
          <c:showVal val="0"/>
          <c:showCatName val="0"/>
          <c:showSerName val="0"/>
          <c:showPercent val="0"/>
          <c:showBubbleSize val="0"/>
        </c:dLbls>
        <c:marker val="1"/>
        <c:smooth val="0"/>
        <c:axId val="765977096"/>
        <c:axId val="765929992"/>
      </c:lineChart>
      <c:catAx>
        <c:axId val="1107766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53287"/>
        <c:crosses val="autoZero"/>
        <c:auto val="1"/>
        <c:lblAlgn val="ctr"/>
        <c:lblOffset val="100"/>
        <c:noMultiLvlLbl val="0"/>
      </c:catAx>
      <c:valAx>
        <c:axId val="729953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66792"/>
        <c:crosses val="autoZero"/>
        <c:crossBetween val="between"/>
      </c:valAx>
      <c:valAx>
        <c:axId val="76592999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77096"/>
        <c:crosses val="max"/>
        <c:crossBetween val="between"/>
      </c:valAx>
      <c:catAx>
        <c:axId val="765977096"/>
        <c:scaling>
          <c:orientation val="minMax"/>
        </c:scaling>
        <c:delete val="1"/>
        <c:axPos val="b"/>
        <c:numFmt formatCode="General" sourceLinked="1"/>
        <c:majorTickMark val="none"/>
        <c:minorTickMark val="none"/>
        <c:tickLblPos val="nextTo"/>
        <c:crossAx val="7659299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Data Analysis and business recommendations - Francky Ciceron.xlsx]Summary and 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and Charts'!$B$16</c:f>
              <c:strCache>
                <c:ptCount val="1"/>
                <c:pt idx="0">
                  <c:v>Total</c:v>
                </c:pt>
              </c:strCache>
            </c:strRef>
          </c:tx>
          <c:spPr>
            <a:solidFill>
              <a:srgbClr val="637CEF"/>
            </a:solidFill>
            <a:ln>
              <a:noFill/>
            </a:ln>
            <a:effectLst/>
          </c:spPr>
          <c:invertIfNegative val="0"/>
          <c:cat>
            <c:strRef>
              <c:f>'Summary and Charts'!$A$17:$A$29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and Charts'!$B$17:$B$29</c:f>
              <c:numCache>
                <c:formatCode>"$"#,##0</c:formatCode>
                <c:ptCount val="12"/>
                <c:pt idx="0">
                  <c:v>73500</c:v>
                </c:pt>
                <c:pt idx="1">
                  <c:v>319600</c:v>
                </c:pt>
                <c:pt idx="2">
                  <c:v>575200</c:v>
                </c:pt>
                <c:pt idx="3">
                  <c:v>420900</c:v>
                </c:pt>
                <c:pt idx="4">
                  <c:v>396706</c:v>
                </c:pt>
                <c:pt idx="5">
                  <c:v>588900</c:v>
                </c:pt>
                <c:pt idx="6">
                  <c:v>877700</c:v>
                </c:pt>
                <c:pt idx="7">
                  <c:v>276700</c:v>
                </c:pt>
                <c:pt idx="8">
                  <c:v>399700</c:v>
                </c:pt>
                <c:pt idx="9">
                  <c:v>480000</c:v>
                </c:pt>
                <c:pt idx="10">
                  <c:v>423200</c:v>
                </c:pt>
                <c:pt idx="11">
                  <c:v>977600</c:v>
                </c:pt>
              </c:numCache>
            </c:numRef>
          </c:val>
          <c:extLst>
            <c:ext xmlns:c16="http://schemas.microsoft.com/office/drawing/2014/chart" uri="{C3380CC4-5D6E-409C-BE32-E72D297353CC}">
              <c16:uniqueId val="{00000000-F0D7-453A-92E7-26C5FFFAC6BB}"/>
            </c:ext>
          </c:extLst>
        </c:ser>
        <c:dLbls>
          <c:showLegendKey val="0"/>
          <c:showVal val="0"/>
          <c:showCatName val="0"/>
          <c:showSerName val="0"/>
          <c:showPercent val="0"/>
          <c:showBubbleSize val="0"/>
        </c:dLbls>
        <c:gapWidth val="219"/>
        <c:overlap val="-27"/>
        <c:axId val="728609287"/>
        <c:axId val="728969735"/>
      </c:barChart>
      <c:catAx>
        <c:axId val="728609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69735"/>
        <c:crosses val="autoZero"/>
        <c:auto val="1"/>
        <c:lblAlgn val="ctr"/>
        <c:lblOffset val="100"/>
        <c:noMultiLvlLbl val="0"/>
      </c:catAx>
      <c:valAx>
        <c:axId val="728969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09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Data Analysis and business recommendations - Francky Ciceron.xlsx]Summary and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637CEF"/>
          </a:solidFill>
          <a:ln w="19050">
            <a:solidFill>
              <a:schemeClr val="lt1"/>
            </a:solidFill>
          </a:ln>
          <a:effectLst/>
        </c:spPr>
      </c:pivotFmt>
      <c:pivotFmt>
        <c:idx val="2"/>
        <c:spPr>
          <a:solidFill>
            <a:srgbClr val="637CEF"/>
          </a:solidFill>
          <a:ln w="19050">
            <a:solidFill>
              <a:schemeClr val="lt1"/>
            </a:solidFill>
          </a:ln>
          <a:effectLst/>
        </c:spPr>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s>
    <c:plotArea>
      <c:layout/>
      <c:pieChart>
        <c:varyColors val="1"/>
        <c:ser>
          <c:idx val="0"/>
          <c:order val="0"/>
          <c:tx>
            <c:strRef>
              <c:f>'Summary and Charts'!$B$32</c:f>
              <c:strCache>
                <c:ptCount val="1"/>
                <c:pt idx="0">
                  <c:v>Total</c:v>
                </c:pt>
              </c:strCache>
            </c:strRef>
          </c:tx>
          <c:dPt>
            <c:idx val="0"/>
            <c:bubble3D val="0"/>
            <c:spPr>
              <a:solidFill>
                <a:srgbClr val="637CEF"/>
              </a:solidFill>
              <a:ln w="19050">
                <a:solidFill>
                  <a:schemeClr val="lt1"/>
                </a:solidFill>
              </a:ln>
              <a:effectLst/>
            </c:spPr>
            <c:extLst>
              <c:ext xmlns:c16="http://schemas.microsoft.com/office/drawing/2014/chart" uri="{C3380CC4-5D6E-409C-BE32-E72D297353CC}">
                <c16:uniqueId val="{00000001-5460-4048-83B2-72BE306B3E37}"/>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3-5460-4048-83B2-72BE306B3E37}"/>
              </c:ext>
            </c:extLst>
          </c:dPt>
          <c:dPt>
            <c:idx val="2"/>
            <c:bubble3D val="0"/>
            <c:spPr>
              <a:solidFill>
                <a:srgbClr val="2AA0A4"/>
              </a:solidFill>
              <a:ln w="19050">
                <a:solidFill>
                  <a:schemeClr val="lt1"/>
                </a:solidFill>
              </a:ln>
              <a:effectLst/>
            </c:spPr>
            <c:extLst>
              <c:ext xmlns:c16="http://schemas.microsoft.com/office/drawing/2014/chart" uri="{C3380CC4-5D6E-409C-BE32-E72D297353CC}">
                <c16:uniqueId val="{00000005-5460-4048-83B2-72BE306B3E37}"/>
              </c:ext>
            </c:extLst>
          </c:dPt>
          <c:dPt>
            <c:idx val="3"/>
            <c:bubble3D val="0"/>
            <c:spPr>
              <a:solidFill>
                <a:srgbClr val="9373C0"/>
              </a:solidFill>
              <a:ln w="19050">
                <a:solidFill>
                  <a:schemeClr val="lt1"/>
                </a:solidFill>
              </a:ln>
              <a:effectLst/>
            </c:spPr>
            <c:extLst>
              <c:ext xmlns:c16="http://schemas.microsoft.com/office/drawing/2014/chart" uri="{C3380CC4-5D6E-409C-BE32-E72D297353CC}">
                <c16:uniqueId val="{00000007-5460-4048-83B2-72BE306B3E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and Charts'!$A$33:$A$37</c:f>
              <c:strCache>
                <c:ptCount val="4"/>
                <c:pt idx="0">
                  <c:v>Midwest</c:v>
                </c:pt>
                <c:pt idx="1">
                  <c:v>Northeast</c:v>
                </c:pt>
                <c:pt idx="2">
                  <c:v>South</c:v>
                </c:pt>
                <c:pt idx="3">
                  <c:v>West</c:v>
                </c:pt>
              </c:strCache>
            </c:strRef>
          </c:cat>
          <c:val>
            <c:numRef>
              <c:f>'Summary and Charts'!$B$33:$B$37</c:f>
              <c:numCache>
                <c:formatCode>"$"#,##0</c:formatCode>
                <c:ptCount val="4"/>
                <c:pt idx="0">
                  <c:v>641100</c:v>
                </c:pt>
                <c:pt idx="1">
                  <c:v>1404800</c:v>
                </c:pt>
                <c:pt idx="2">
                  <c:v>1957400</c:v>
                </c:pt>
                <c:pt idx="3">
                  <c:v>1806406</c:v>
                </c:pt>
              </c:numCache>
            </c:numRef>
          </c:val>
          <c:extLst>
            <c:ext xmlns:c16="http://schemas.microsoft.com/office/drawing/2014/chart" uri="{C3380CC4-5D6E-409C-BE32-E72D297353CC}">
              <c16:uniqueId val="{00000000-ED1F-480E-9537-A1AEB74AF9A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7.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8.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4.png"/><Relationship Id="rId5" Type="http://schemas.openxmlformats.org/officeDocument/2006/relationships/chart" Target="../charts/chart6.xml"/><Relationship Id="rId10" Type="http://schemas.openxmlformats.org/officeDocument/2006/relationships/image" Target="../media/image3.png"/><Relationship Id="rId4" Type="http://schemas.openxmlformats.org/officeDocument/2006/relationships/chart" Target="../charts/chart5.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152400</xdr:colOff>
      <xdr:row>15</xdr:row>
      <xdr:rowOff>142875</xdr:rowOff>
    </xdr:from>
    <xdr:to>
      <xdr:col>8</xdr:col>
      <xdr:colOff>247650</xdr:colOff>
      <xdr:row>30</xdr:row>
      <xdr:rowOff>28575</xdr:rowOff>
    </xdr:to>
    <xdr:graphicFrame macro="">
      <xdr:nvGraphicFramePr>
        <xdr:cNvPr id="3" name="Chart 2" descr="Chart type: Clustered Column. 'Sale_Price' by 'Make' and 'Market_Segment'&#10;&#10;Description automatically generated">
          <a:extLst>
            <a:ext uri="{FF2B5EF4-FFF2-40B4-BE49-F238E27FC236}">
              <a16:creationId xmlns:a16="http://schemas.microsoft.com/office/drawing/2014/main" id="{F51F3720-9F0F-FB64-06E0-F793C21E9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952500</xdr:colOff>
      <xdr:row>0</xdr:row>
      <xdr:rowOff>0</xdr:rowOff>
    </xdr:from>
    <xdr:to>
      <xdr:col>7</xdr:col>
      <xdr:colOff>466725</xdr:colOff>
      <xdr:row>11</xdr:row>
      <xdr:rowOff>152400</xdr:rowOff>
    </xdr:to>
    <xdr:graphicFrame macro="">
      <xdr:nvGraphicFramePr>
        <xdr:cNvPr id="6" name="Chart 5">
          <a:extLst>
            <a:ext uri="{FF2B5EF4-FFF2-40B4-BE49-F238E27FC236}">
              <a16:creationId xmlns:a16="http://schemas.microsoft.com/office/drawing/2014/main" id="{6640CC74-6E86-9550-5BF1-E8045C979E42}"/>
            </a:ext>
            <a:ext uri="{147F2762-F138-4A5C-976F-8EAC2B608ADB}">
              <a16:predDERef xmlns:a16="http://schemas.microsoft.com/office/drawing/2014/main" pred="{590237D9-9C0A-1197-B5BF-DA1BE763D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70</xdr:row>
      <xdr:rowOff>123825</xdr:rowOff>
    </xdr:from>
    <xdr:to>
      <xdr:col>9</xdr:col>
      <xdr:colOff>219075</xdr:colOff>
      <xdr:row>85</xdr:row>
      <xdr:rowOff>9525</xdr:rowOff>
    </xdr:to>
    <xdr:graphicFrame macro="">
      <xdr:nvGraphicFramePr>
        <xdr:cNvPr id="11" name="Chart 10">
          <a:extLst>
            <a:ext uri="{FF2B5EF4-FFF2-40B4-BE49-F238E27FC236}">
              <a16:creationId xmlns:a16="http://schemas.microsoft.com/office/drawing/2014/main" id="{FDB70CE0-26D2-EDC4-96D9-2B2E3D88FCF5}"/>
            </a:ext>
            <a:ext uri="{147F2762-F138-4A5C-976F-8EAC2B608ADB}">
              <a16:predDERef xmlns:a16="http://schemas.microsoft.com/office/drawing/2014/main" pred="{6640CC74-6E86-9550-5BF1-E8045C979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962025</xdr:colOff>
      <xdr:row>40</xdr:row>
      <xdr:rowOff>9525</xdr:rowOff>
    </xdr:from>
    <xdr:to>
      <xdr:col>7</xdr:col>
      <xdr:colOff>504825</xdr:colOff>
      <xdr:row>50</xdr:row>
      <xdr:rowOff>66675</xdr:rowOff>
    </xdr:to>
    <xdr:graphicFrame macro="">
      <xdr:nvGraphicFramePr>
        <xdr:cNvPr id="12" name="Chart 11">
          <a:extLst>
            <a:ext uri="{FF2B5EF4-FFF2-40B4-BE49-F238E27FC236}">
              <a16:creationId xmlns:a16="http://schemas.microsoft.com/office/drawing/2014/main" id="{6114C2D5-8C55-F8E5-C798-987342965BD6}"/>
            </a:ext>
            <a:ext uri="{147F2762-F138-4A5C-976F-8EAC2B608ADB}">
              <a16:predDERef xmlns:a16="http://schemas.microsoft.com/office/drawing/2014/main" pred="{FDB70CE0-26D2-EDC4-96D9-2B2E3D88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361950</xdr:colOff>
      <xdr:row>51</xdr:row>
      <xdr:rowOff>142875</xdr:rowOff>
    </xdr:from>
    <xdr:to>
      <xdr:col>8</xdr:col>
      <xdr:colOff>323850</xdr:colOff>
      <xdr:row>64</xdr:row>
      <xdr:rowOff>123825</xdr:rowOff>
    </xdr:to>
    <xdr:graphicFrame macro="">
      <xdr:nvGraphicFramePr>
        <xdr:cNvPr id="4" name="Chart 3">
          <a:extLst>
            <a:ext uri="{FF2B5EF4-FFF2-40B4-BE49-F238E27FC236}">
              <a16:creationId xmlns:a16="http://schemas.microsoft.com/office/drawing/2014/main" id="{1E3EB2FD-C7D5-96C5-A7A0-F4E1A0431AAB}"/>
            </a:ext>
            <a:ext uri="{147F2762-F138-4A5C-976F-8EAC2B608ADB}">
              <a16:predDERef xmlns:a16="http://schemas.microsoft.com/office/drawing/2014/main" pred="{6114C2D5-8C55-F8E5-C798-987342965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114300</xdr:colOff>
      <xdr:row>109</xdr:row>
      <xdr:rowOff>38100</xdr:rowOff>
    </xdr:from>
    <xdr:to>
      <xdr:col>9</xdr:col>
      <xdr:colOff>533400</xdr:colOff>
      <xdr:row>123</xdr:row>
      <xdr:rowOff>114300</xdr:rowOff>
    </xdr:to>
    <xdr:graphicFrame macro="">
      <xdr:nvGraphicFramePr>
        <xdr:cNvPr id="2" name="Chart 1">
          <a:extLst>
            <a:ext uri="{FF2B5EF4-FFF2-40B4-BE49-F238E27FC236}">
              <a16:creationId xmlns:a16="http://schemas.microsoft.com/office/drawing/2014/main" id="{2684BEE1-21C1-D32C-4E72-E62B0D13734D}"/>
            </a:ext>
            <a:ext uri="{147F2762-F138-4A5C-976F-8EAC2B608ADB}">
              <a16:predDERef xmlns:a16="http://schemas.microsoft.com/office/drawing/2014/main" pred="{1E3EB2FD-C7D5-96C5-A7A0-F4E1A0431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866775</xdr:colOff>
      <xdr:row>12</xdr:row>
      <xdr:rowOff>104775</xdr:rowOff>
    </xdr:from>
    <xdr:to>
      <xdr:col>8</xdr:col>
      <xdr:colOff>19050</xdr:colOff>
      <xdr:row>26</xdr:row>
      <xdr:rowOff>180975</xdr:rowOff>
    </xdr:to>
    <xdr:graphicFrame macro="">
      <xdr:nvGraphicFramePr>
        <xdr:cNvPr id="5" name="Chart 4">
          <a:extLst>
            <a:ext uri="{FF2B5EF4-FFF2-40B4-BE49-F238E27FC236}">
              <a16:creationId xmlns:a16="http://schemas.microsoft.com/office/drawing/2014/main" id="{D7E2BDE3-2CD7-53D4-D3F0-B6D9B986EB21}"/>
            </a:ext>
            <a:ext uri="{147F2762-F138-4A5C-976F-8EAC2B608ADB}">
              <a16:predDERef xmlns:a16="http://schemas.microsoft.com/office/drawing/2014/main" pred="{2684BEE1-21C1-D32C-4E72-E62B0D137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1019175</xdr:colOff>
      <xdr:row>28</xdr:row>
      <xdr:rowOff>123825</xdr:rowOff>
    </xdr:from>
    <xdr:to>
      <xdr:col>7</xdr:col>
      <xdr:colOff>514350</xdr:colOff>
      <xdr:row>38</xdr:row>
      <xdr:rowOff>161925</xdr:rowOff>
    </xdr:to>
    <xdr:graphicFrame macro="">
      <xdr:nvGraphicFramePr>
        <xdr:cNvPr id="3" name="Chart 2">
          <a:extLst>
            <a:ext uri="{FF2B5EF4-FFF2-40B4-BE49-F238E27FC236}">
              <a16:creationId xmlns:a16="http://schemas.microsoft.com/office/drawing/2014/main" id="{66EE27FA-791D-0CF2-C1AA-2024F43B0EFA}"/>
            </a:ext>
            <a:ext uri="{147F2762-F138-4A5C-976F-8EAC2B608ADB}">
              <a16:predDERef xmlns:a16="http://schemas.microsoft.com/office/drawing/2014/main" pred="{D7E2BDE3-2CD7-53D4-D3F0-B6D9B986E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125</xdr:row>
      <xdr:rowOff>104775</xdr:rowOff>
    </xdr:from>
    <xdr:to>
      <xdr:col>4</xdr:col>
      <xdr:colOff>200025</xdr:colOff>
      <xdr:row>138</xdr:row>
      <xdr:rowOff>180975</xdr:rowOff>
    </xdr:to>
    <xdr:pic>
      <xdr:nvPicPr>
        <xdr:cNvPr id="7" name="Picture 6">
          <a:extLst>
            <a:ext uri="{FF2B5EF4-FFF2-40B4-BE49-F238E27FC236}">
              <a16:creationId xmlns:a16="http://schemas.microsoft.com/office/drawing/2014/main" id="{4B6BFFB0-907C-4C86-BF96-2C5A230F8D75}"/>
            </a:ext>
            <a:ext uri="{147F2762-F138-4A5C-976F-8EAC2B608ADB}">
              <a16:predDERef xmlns:a16="http://schemas.microsoft.com/office/drawing/2014/main" pred="{66EE27FA-791D-0CF2-C1AA-2024F43B0EFA}"/>
            </a:ext>
          </a:extLst>
        </xdr:cNvPr>
        <xdr:cNvPicPr>
          <a:picLocks noChangeAspect="1"/>
        </xdr:cNvPicPr>
      </xdr:nvPicPr>
      <xdr:blipFill>
        <a:blip xmlns:r="http://schemas.openxmlformats.org/officeDocument/2006/relationships" r:embed="rId8"/>
        <a:stretch>
          <a:fillRect/>
        </a:stretch>
      </xdr:blipFill>
      <xdr:spPr>
        <a:xfrm>
          <a:off x="0" y="23917275"/>
          <a:ext cx="4181475" cy="2552700"/>
        </a:xfrm>
        <a:prstGeom prst="rect">
          <a:avLst/>
        </a:prstGeom>
      </xdr:spPr>
    </xdr:pic>
    <xdr:clientData/>
  </xdr:twoCellAnchor>
  <xdr:twoCellAnchor editAs="oneCell">
    <xdr:from>
      <xdr:col>5</xdr:col>
      <xdr:colOff>0</xdr:colOff>
      <xdr:row>125</xdr:row>
      <xdr:rowOff>123825</xdr:rowOff>
    </xdr:from>
    <xdr:to>
      <xdr:col>10</xdr:col>
      <xdr:colOff>590550</xdr:colOff>
      <xdr:row>138</xdr:row>
      <xdr:rowOff>152400</xdr:rowOff>
    </xdr:to>
    <xdr:pic>
      <xdr:nvPicPr>
        <xdr:cNvPr id="8" name="Picture 7">
          <a:extLst>
            <a:ext uri="{FF2B5EF4-FFF2-40B4-BE49-F238E27FC236}">
              <a16:creationId xmlns:a16="http://schemas.microsoft.com/office/drawing/2014/main" id="{FCBE00A6-AA87-4266-B8AA-2DA282E8D3A6}"/>
            </a:ext>
            <a:ext uri="{147F2762-F138-4A5C-976F-8EAC2B608ADB}">
              <a16:predDERef xmlns:a16="http://schemas.microsoft.com/office/drawing/2014/main" pred="{4B6BFFB0-907C-4C86-BF96-2C5A230F8D75}"/>
            </a:ext>
          </a:extLst>
        </xdr:cNvPr>
        <xdr:cNvPicPr>
          <a:picLocks noChangeAspect="1"/>
        </xdr:cNvPicPr>
      </xdr:nvPicPr>
      <xdr:blipFill>
        <a:blip xmlns:r="http://schemas.openxmlformats.org/officeDocument/2006/relationships" r:embed="rId9"/>
        <a:stretch>
          <a:fillRect/>
        </a:stretch>
      </xdr:blipFill>
      <xdr:spPr>
        <a:xfrm>
          <a:off x="4591050" y="23936325"/>
          <a:ext cx="3638550" cy="2505075"/>
        </a:xfrm>
        <a:prstGeom prst="rect">
          <a:avLst/>
        </a:prstGeom>
      </xdr:spPr>
    </xdr:pic>
    <xdr:clientData/>
  </xdr:twoCellAnchor>
  <xdr:twoCellAnchor editAs="oneCell">
    <xdr:from>
      <xdr:col>0</xdr:col>
      <xdr:colOff>0</xdr:colOff>
      <xdr:row>141</xdr:row>
      <xdr:rowOff>0</xdr:rowOff>
    </xdr:from>
    <xdr:to>
      <xdr:col>4</xdr:col>
      <xdr:colOff>200025</xdr:colOff>
      <xdr:row>155</xdr:row>
      <xdr:rowOff>66675</xdr:rowOff>
    </xdr:to>
    <xdr:pic>
      <xdr:nvPicPr>
        <xdr:cNvPr id="9" name="Picture 8">
          <a:extLst>
            <a:ext uri="{FF2B5EF4-FFF2-40B4-BE49-F238E27FC236}">
              <a16:creationId xmlns:a16="http://schemas.microsoft.com/office/drawing/2014/main" id="{898AC542-5A8A-2514-36AA-23EF5525FC23}"/>
            </a:ext>
            <a:ext uri="{147F2762-F138-4A5C-976F-8EAC2B608ADB}">
              <a16:predDERef xmlns:a16="http://schemas.microsoft.com/office/drawing/2014/main" pred="{FCBE00A6-AA87-4266-B8AA-2DA282E8D3A6}"/>
            </a:ext>
          </a:extLst>
        </xdr:cNvPr>
        <xdr:cNvPicPr>
          <a:picLocks noChangeAspect="1"/>
        </xdr:cNvPicPr>
      </xdr:nvPicPr>
      <xdr:blipFill>
        <a:blip xmlns:r="http://schemas.openxmlformats.org/officeDocument/2006/relationships" r:embed="rId10"/>
        <a:stretch>
          <a:fillRect/>
        </a:stretch>
      </xdr:blipFill>
      <xdr:spPr>
        <a:xfrm>
          <a:off x="0" y="26860500"/>
          <a:ext cx="4181475" cy="2733675"/>
        </a:xfrm>
        <a:prstGeom prst="rect">
          <a:avLst/>
        </a:prstGeom>
      </xdr:spPr>
    </xdr:pic>
    <xdr:clientData/>
  </xdr:twoCellAnchor>
  <xdr:twoCellAnchor editAs="oneCell">
    <xdr:from>
      <xdr:col>5</xdr:col>
      <xdr:colOff>0</xdr:colOff>
      <xdr:row>141</xdr:row>
      <xdr:rowOff>0</xdr:rowOff>
    </xdr:from>
    <xdr:to>
      <xdr:col>10</xdr:col>
      <xdr:colOff>581025</xdr:colOff>
      <xdr:row>155</xdr:row>
      <xdr:rowOff>38100</xdr:rowOff>
    </xdr:to>
    <xdr:pic>
      <xdr:nvPicPr>
        <xdr:cNvPr id="10" name="Picture 9">
          <a:extLst>
            <a:ext uri="{FF2B5EF4-FFF2-40B4-BE49-F238E27FC236}">
              <a16:creationId xmlns:a16="http://schemas.microsoft.com/office/drawing/2014/main" id="{5E9CE8CE-4914-EA03-F7BB-08C20469A128}"/>
            </a:ext>
            <a:ext uri="{147F2762-F138-4A5C-976F-8EAC2B608ADB}">
              <a16:predDERef xmlns:a16="http://schemas.microsoft.com/office/drawing/2014/main" pred="{898AC542-5A8A-2514-36AA-23EF5525FC23}"/>
            </a:ext>
          </a:extLst>
        </xdr:cNvPr>
        <xdr:cNvPicPr>
          <a:picLocks noChangeAspect="1"/>
        </xdr:cNvPicPr>
      </xdr:nvPicPr>
      <xdr:blipFill>
        <a:blip xmlns:r="http://schemas.openxmlformats.org/officeDocument/2006/relationships" r:embed="rId11"/>
        <a:stretch>
          <a:fillRect/>
        </a:stretch>
      </xdr:blipFill>
      <xdr:spPr>
        <a:xfrm>
          <a:off x="4591050" y="26860500"/>
          <a:ext cx="3629025" cy="2705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97.713165624999" createdVersion="8" refreshedVersion="8" minRefreshableVersion="3" recordCount="150" xr:uid="{FA911A5E-D4D3-4F04-B870-388BDB3EB9FC}">
  <cacheSource type="worksheet">
    <worksheetSource ref="A1:Y151" sheet="Clean_data"/>
  </cacheSource>
  <cacheFields count="24">
    <cacheField name="VIN" numFmtId="0">
      <sharedItems/>
    </cacheField>
    <cacheField name="Make" numFmtId="0">
      <sharedItems count="9">
        <s v="Toyota"/>
        <s v="Honda"/>
        <s v="Nissan"/>
        <s v="Hyundai"/>
        <s v="Jeep"/>
        <s v="Tesla"/>
        <s v="BMW"/>
        <s v="Ford"/>
        <s v="Chevrolet"/>
      </sharedItems>
    </cacheField>
    <cacheField name="Model" numFmtId="0">
      <sharedItems count="34">
        <s v="Corolla"/>
        <s v="Prius"/>
        <s v="Camry"/>
        <s v="Avalon"/>
        <s v="Sequoia"/>
        <s v="RAV4"/>
        <s v="Highlander"/>
        <s v="Mirai"/>
        <s v="FJ Cruiser"/>
        <s v="Venza"/>
        <s v="Yaris"/>
        <s v="C-HR"/>
        <s v="Civic"/>
        <s v="Altima"/>
        <s v="Elantra"/>
        <s v="Grand Cherokee"/>
        <s v="Model S"/>
        <s v="Accent"/>
        <s v="7 Series"/>
        <s v="Armada"/>
        <s v="Bronco"/>
        <s v="8 Series"/>
        <s v="Commander"/>
        <s v="Blazer"/>
        <s v="EcoSport"/>
        <s v="Avenger"/>
        <s v="Bolt"/>
        <s v="Elantra N"/>
        <s v="Bronco Sport"/>
        <s v="M3"/>
        <s v="GT-R"/>
        <s v="Tacoma"/>
        <s v="Accord"/>
        <s v="Model Y"/>
      </sharedItems>
    </cacheField>
    <cacheField name="Vehicle Category" numFmtId="0">
      <sharedItems count="6">
        <s v="Sedan"/>
        <s v="Hatchback"/>
        <s v="SUV"/>
        <s v="SVU"/>
        <s v="Coupe"/>
        <s v="Truck"/>
      </sharedItems>
    </cacheField>
    <cacheField name="Vehicle_Sub_Category" numFmtId="0">
      <sharedItems count="9">
        <s v="Subcompact/Compact Car"/>
        <s v="Hybrid"/>
        <s v="Mid/Full-Size Car"/>
        <s v="Full-Size Car"/>
        <s v="Compact SUV"/>
        <s v="Mid/Full-Size SUV"/>
        <s v="Luxury Coupe"/>
        <s v="Other"/>
        <s v="Pickup Truck"/>
      </sharedItems>
    </cacheField>
    <cacheField name="Market_Segment" numFmtId="0">
      <sharedItems count="3">
        <s v="Standard"/>
        <s v="Eco-Friendly"/>
        <s v="Luxury/Performance"/>
      </sharedItems>
    </cacheField>
    <cacheField name="Sale_Price" numFmtId="164">
      <sharedItems containsSemiMixedTypes="0" containsString="0" containsNumber="1" containsInteger="1" minValue="10435" maxValue="115900" count="35">
        <n v="24500"/>
        <n v="27000"/>
        <n v="22000"/>
        <n v="28000"/>
        <n v="39500"/>
        <n v="56900"/>
        <n v="32000"/>
        <n v="43000"/>
        <n v="58500"/>
        <n v="31500"/>
        <n v="35800"/>
        <n v="18500"/>
        <n v="26500"/>
        <n v="26800"/>
        <n v="22900"/>
        <n v="38900"/>
        <n v="89500"/>
        <n v="27500"/>
        <n v="41200"/>
        <n v="18900"/>
        <n v="89900"/>
        <n v="51200"/>
        <n v="99900"/>
        <n v="35200"/>
        <n v="27900"/>
        <n v="26900"/>
        <n v="34500"/>
        <n v="29800"/>
        <n v="69900"/>
        <n v="115900"/>
        <n v="29500"/>
        <n v="44800"/>
        <n v="33500"/>
        <n v="10435"/>
        <n v="10436"/>
      </sharedItems>
    </cacheField>
    <cacheField name="Sale_Price_Segment" numFmtId="0">
      <sharedItems count="5">
        <s v="Under $25,000"/>
        <s v="$25K-$39.9K"/>
        <s v="$40K-$59.9K"/>
        <s v="$60K-$89.9K"/>
        <s v="$90K-$129.9K"/>
      </sharedItems>
    </cacheField>
    <cacheField name="Customer_Name" numFmtId="0">
      <sharedItems count="69">
        <s v="Sarah Johnson"/>
        <s v="Robert Wilson"/>
        <s v="Patricia Martinez"/>
        <s v="James Anderson"/>
        <s v="Daniel Harris"/>
        <s v="Philip Martin"/>
        <s v="Gloria Lee"/>
        <s v="Martha Anderson"/>
        <s v="Sandra Harris"/>
        <s v="Betty Thompson"/>
        <s v="Kenneth Garcia"/>
        <s v="Donald Wilson"/>
        <s v="Michelle Jackson"/>
        <s v="Angela Harris"/>
        <s v="Amy Moore"/>
        <s v="Nicole Anderson"/>
        <s v="Brandon Thomas"/>
        <s v="Gregory Martin"/>
        <s v="Christina Thompson"/>
        <s v="Amanda Jackson"/>
        <s v="Brittany Harris"/>
        <s v="Rachel Lee"/>
        <s v="Sean Wilson"/>
        <s v="Courtney Moore"/>
        <s v="Devin Thomas"/>
        <s v="Jenna Thompson"/>
        <s v="Cameron Garcia"/>
        <s v="Sierra Jackson"/>
        <s v="Parker White"/>
        <s v="Hunter Martin"/>
        <s v="Brooke Moore"/>
        <s v="Peyton Anderson"/>
        <s v="Bryce Thomas"/>
        <s v="John Smith"/>
        <s v="Mike Davis"/>
        <s v="Lisa Chen"/>
        <s v="Amanda Taylor"/>
        <s v="Michael Rodriguez"/>
        <s v="Mary Thomas"/>
        <s v="Elizabeth White"/>
        <s v="Bobby Garcia"/>
        <s v="Keith Wilson"/>
        <s v="Terry Thomas"/>
        <s v="Gerald White"/>
        <s v="Paul Martin"/>
        <s v="Matthew Martin"/>
        <s v="Zachary White"/>
        <s v="Megan Moore"/>
        <s v="Tyler Martin"/>
        <s v="Marcus White"/>
        <s v="Savannah Harris"/>
        <s v="Destiny Thompson"/>
        <s v="Autumn Lee"/>
        <s v="Easton Taylor"/>
        <s v="Joseph Thompson"/>
        <s v="Nancy Garcia"/>
        <s v="Linda Wilson"/>
        <s v="Helen Jackson"/>
        <s v="Edward White"/>
        <s v="Ruth Thompson"/>
        <s v="Joe Garcia"/>
        <s v="Gloria Anderson"/>
        <s v="Ralph White"/>
        <s v="Kathryn Thompson"/>
        <s v="Harold Wilson"/>
        <s v="Roy Taylor"/>
        <s v="Eugene White"/>
        <s v="Kenneth Lee"/>
        <s v="Donna Harris"/>
      </sharedItems>
    </cacheField>
    <cacheField name="Customer_Email" numFmtId="0">
      <sharedItems/>
    </cacheField>
    <cacheField name="Dealer_Name" numFmtId="0">
      <sharedItems containsBlank="1"/>
    </cacheField>
    <cacheField name="New Dealer Name" numFmtId="0">
      <sharedItems/>
    </cacheField>
    <cacheField name="Dealer_Name2" numFmtId="0">
      <sharedItems/>
    </cacheField>
    <cacheField name="Dealer_Region" numFmtId="0">
      <sharedItems count="4">
        <s v="West"/>
        <s v="Northeast"/>
        <s v="Midwest"/>
        <s v="South"/>
      </sharedItems>
    </cacheField>
    <cacheField name="Fuel_Type" numFmtId="0">
      <sharedItems count="4">
        <s v="Gasoline"/>
        <s v="Hybrid"/>
        <s v="Hydrogen"/>
        <s v="Electric"/>
      </sharedItems>
    </cacheField>
    <cacheField name="Engine_Size" numFmtId="0">
      <sharedItems containsBlank="1"/>
    </cacheField>
    <cacheField name="Engine_Size2" numFmtId="0">
      <sharedItems/>
    </cacheField>
    <cacheField name="Color" numFmtId="0">
      <sharedItems containsBlank="1"/>
    </cacheField>
    <cacheField name="Color2" numFmtId="0">
      <sharedItems/>
    </cacheField>
    <cacheField name="Mileage" numFmtId="3">
      <sharedItems containsSemiMixedTypes="0" containsString="0" containsNumber="1" containsInteger="1" minValue="1000" maxValue="45000"/>
    </cacheField>
    <cacheField name="Model_Year" numFmtId="0">
      <sharedItems containsSemiMixedTypes="0" containsString="0" containsNumber="1" containsInteger="1" minValue="2016" maxValue="2024"/>
    </cacheField>
    <cacheField name="Sales_Date_A" numFmtId="0">
      <sharedItems containsSemiMixedTypes="0" containsString="0" containsNumber="1" containsInteger="1" minValue="202401" maxValue="202412"/>
    </cacheField>
    <cacheField name="Sales_Date_Month" numFmtId="0">
      <sharedItems count="12">
        <s v="Jan"/>
        <s v="Feb"/>
        <s v="Mar"/>
        <s v="Jul"/>
        <s v="Aug"/>
        <s v="Sep"/>
        <s v="Oct"/>
        <s v="Nov"/>
        <s v="Dec"/>
        <s v="Apr"/>
        <s v="May"/>
        <s v="Jun"/>
      </sharedItems>
    </cacheField>
    <cacheField name="Quarter" numFmtId="0">
      <sharedItems count="4">
        <s v="Q1"/>
        <s v="Q3"/>
        <s v="Q4"/>
        <s v="Q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2T1BURHE0JC054321"/>
    <x v="0"/>
    <x v="0"/>
    <x v="0"/>
    <x v="0"/>
    <x v="0"/>
    <x v="0"/>
    <x v="0"/>
    <x v="0"/>
    <s v="sarah.j@gmail.com"/>
    <s v="Toyota Center"/>
    <s v="Toyota Center"/>
    <s v="Toyota Center"/>
    <x v="0"/>
    <x v="0"/>
    <s v="1.8L"/>
    <s v="1.8L"/>
    <s v="White"/>
    <s v="White"/>
    <n v="8500"/>
    <n v="2021"/>
    <n v="202401"/>
    <x v="0"/>
    <x v="0"/>
  </r>
  <r>
    <s v="KMHCT4AE9CU987654"/>
    <x v="0"/>
    <x v="1"/>
    <x v="1"/>
    <x v="1"/>
    <x v="1"/>
    <x v="1"/>
    <x v="1"/>
    <x v="1"/>
    <s v="rwilson@email.com"/>
    <s v="Hyundai Plus"/>
    <s v="Hyundai Plus"/>
    <s v="Hyundai Plus"/>
    <x v="0"/>
    <x v="0"/>
    <s v="2.4L"/>
    <s v="2.4L"/>
    <s v="Black"/>
    <s v="Black"/>
    <n v="28000"/>
    <n v="2019"/>
    <n v="202402"/>
    <x v="1"/>
    <x v="0"/>
  </r>
  <r>
    <s v="1HGCV1F36JA123456"/>
    <x v="0"/>
    <x v="0"/>
    <x v="0"/>
    <x v="0"/>
    <x v="0"/>
    <x v="2"/>
    <x v="0"/>
    <x v="2"/>
    <s v="p.martinez@gmail.com"/>
    <s v="metro honda"/>
    <s v="metro honda"/>
    <s v="Metro Honda"/>
    <x v="1"/>
    <x v="0"/>
    <s v="1.5L"/>
    <s v="1.5L"/>
    <s v="Silver"/>
    <s v="Silver"/>
    <n v="19000"/>
    <n v="2021"/>
    <n v="202403"/>
    <x v="2"/>
    <x v="0"/>
  </r>
  <r>
    <s v="1HGCV1F36JA123451"/>
    <x v="0"/>
    <x v="0"/>
    <x v="0"/>
    <x v="0"/>
    <x v="0"/>
    <x v="2"/>
    <x v="0"/>
    <x v="2"/>
    <s v="p.martinez@gmail.com"/>
    <s v="metro honda"/>
    <s v="metro honda"/>
    <s v="Metro Honda"/>
    <x v="1"/>
    <x v="0"/>
    <s v="1.5L"/>
    <s v="1.5L"/>
    <s v="Silver"/>
    <s v="Silver"/>
    <n v="19000"/>
    <n v="2021"/>
    <n v="202403"/>
    <x v="2"/>
    <x v="0"/>
  </r>
  <r>
    <s v="4T1BF1FK8EU123456"/>
    <x v="0"/>
    <x v="0"/>
    <x v="0"/>
    <x v="0"/>
    <x v="0"/>
    <x v="2"/>
    <x v="0"/>
    <x v="3"/>
    <s v="james.anderson@email.com"/>
    <s v="Toyota Center"/>
    <s v="Toyota Center"/>
    <s v="Toyota Center"/>
    <x v="0"/>
    <x v="1"/>
    <s v="2.5L"/>
    <s v="2.5L"/>
    <s v="Blue"/>
    <s v="Blue"/>
    <n v="14000"/>
    <n v="2022"/>
    <n v="202403"/>
    <x v="2"/>
    <x v="0"/>
  </r>
  <r>
    <s v="1FTEW1E50JKF12345"/>
    <x v="0"/>
    <x v="2"/>
    <x v="0"/>
    <x v="2"/>
    <x v="0"/>
    <x v="3"/>
    <x v="1"/>
    <x v="4"/>
    <s v="d.harris@email.com"/>
    <s v="Ford Country"/>
    <s v="Ford Country"/>
    <s v="Ford Country"/>
    <x v="2"/>
    <x v="0"/>
    <s v="5.0L"/>
    <s v="5.0L"/>
    <s v="Red"/>
    <s v="Red"/>
    <n v="21000"/>
    <n v="2021"/>
    <n v="202403"/>
    <x v="2"/>
    <x v="0"/>
  </r>
  <r>
    <s v="4T1BF1FK3EU123461"/>
    <x v="0"/>
    <x v="3"/>
    <x v="0"/>
    <x v="3"/>
    <x v="0"/>
    <x v="4"/>
    <x v="1"/>
    <x v="5"/>
    <s v="p.martin@email.com"/>
    <s v="Toyota Center"/>
    <s v="Toyota Center"/>
    <s v="Toyota Center"/>
    <x v="0"/>
    <x v="0"/>
    <s v="3.5L"/>
    <s v="3.5L"/>
    <s v="Black"/>
    <s v="Black"/>
    <n v="17000"/>
    <n v="2021"/>
    <n v="202407"/>
    <x v="3"/>
    <x v="1"/>
  </r>
  <r>
    <s v="1C4RJFBG7KC123461"/>
    <x v="0"/>
    <x v="1"/>
    <x v="1"/>
    <x v="1"/>
    <x v="1"/>
    <x v="1"/>
    <x v="1"/>
    <x v="6"/>
    <s v="g.lee@gmail.com"/>
    <s v="jeep nation"/>
    <s v="jeep nation"/>
    <s v="Jeep Nation"/>
    <x v="3"/>
    <x v="0"/>
    <s v="3.6L"/>
    <s v="3.6L"/>
    <s v="Orange"/>
    <s v="Orange"/>
    <n v="11000"/>
    <n v="2023"/>
    <n v="202407"/>
    <x v="3"/>
    <x v="1"/>
  </r>
  <r>
    <s v="4T1BF1FK4EU123462"/>
    <x v="0"/>
    <x v="4"/>
    <x v="2"/>
    <x v="4"/>
    <x v="0"/>
    <x v="5"/>
    <x v="2"/>
    <x v="7"/>
    <s v="m.anderson@email.com"/>
    <s v="Toyota Center"/>
    <s v="Toyota Center"/>
    <s v="Toyota Center"/>
    <x v="0"/>
    <x v="0"/>
    <s v="5.7L"/>
    <s v="5.7L"/>
    <s v="Black"/>
    <s v="Black"/>
    <n v="28000"/>
    <n v="2019"/>
    <n v="202407"/>
    <x v="3"/>
    <x v="1"/>
  </r>
  <r>
    <s v="1G1ZB5ST3JF123462"/>
    <x v="0"/>
    <x v="0"/>
    <x v="0"/>
    <x v="0"/>
    <x v="0"/>
    <x v="2"/>
    <x v="0"/>
    <x v="8"/>
    <s v="s.harris@email.com"/>
    <s v="Chevy World"/>
    <s v="Chevy World"/>
    <s v="Chevy World"/>
    <x v="2"/>
    <x v="0"/>
    <s v="5.3L"/>
    <s v="5.3L"/>
    <s v="Gray"/>
    <s v="Gray"/>
    <n v="25000"/>
    <n v="2020"/>
    <n v="202407"/>
    <x v="3"/>
    <x v="1"/>
  </r>
  <r>
    <s v="1HGCV1F43JA123463"/>
    <x v="0"/>
    <x v="5"/>
    <x v="3"/>
    <x v="5"/>
    <x v="0"/>
    <x v="6"/>
    <x v="1"/>
    <x v="9"/>
    <s v="b.thompson@email.com"/>
    <s v="metro honda"/>
    <s v="metro honda"/>
    <s v="Metro Honda"/>
    <x v="1"/>
    <x v="0"/>
    <s v="3.5L"/>
    <s v="3.5L"/>
    <s v="Silver"/>
    <s v="Silver"/>
    <n v="22000"/>
    <n v="2021"/>
    <n v="202408"/>
    <x v="4"/>
    <x v="1"/>
  </r>
  <r>
    <s v="4T1BF1FK5EU123463"/>
    <x v="0"/>
    <x v="6"/>
    <x v="2"/>
    <x v="5"/>
    <x v="2"/>
    <x v="7"/>
    <x v="2"/>
    <x v="10"/>
    <s v="k.garcia@email.com"/>
    <s v="Toyota Center"/>
    <s v="Toyota Center"/>
    <s v="Toyota Center"/>
    <x v="0"/>
    <x v="1"/>
    <s v="2.5L"/>
    <s v="2.5L"/>
    <s v="White"/>
    <s v="White"/>
    <n v="15000"/>
    <n v="2022"/>
    <n v="202408"/>
    <x v="4"/>
    <x v="1"/>
  </r>
  <r>
    <s v="KM8J3CA52JU123463"/>
    <x v="0"/>
    <x v="7"/>
    <x v="0"/>
    <x v="3"/>
    <x v="0"/>
    <x v="8"/>
    <x v="2"/>
    <x v="11"/>
    <s v="d.wilson@email.com"/>
    <s v="Hyundai Plus"/>
    <s v="Hyundai Plus"/>
    <s v="Hyundai Plus"/>
    <x v="0"/>
    <x v="2"/>
    <m/>
    <s v="unknown"/>
    <s v="Blue"/>
    <s v="Blue"/>
    <n v="27000"/>
    <n v="2019"/>
    <n v="202408"/>
    <x v="4"/>
    <x v="1"/>
  </r>
  <r>
    <s v="4T1BF1FK6EU123464"/>
    <x v="0"/>
    <x v="8"/>
    <x v="2"/>
    <x v="4"/>
    <x v="0"/>
    <x v="9"/>
    <x v="1"/>
    <x v="12"/>
    <s v="m.jackson@gmail.com"/>
    <s v="Toyota Center"/>
    <s v="Toyota Center"/>
    <s v="Toyota Center"/>
    <x v="0"/>
    <x v="0"/>
    <s v="4.0L"/>
    <s v="4.0L"/>
    <s v="Yellow"/>
    <s v="Yellow"/>
    <n v="40000"/>
    <n v="2017"/>
    <n v="202408"/>
    <x v="4"/>
    <x v="1"/>
  </r>
  <r>
    <s v="KM8J3CA53JU123464"/>
    <x v="0"/>
    <x v="6"/>
    <x v="2"/>
    <x v="5"/>
    <x v="2"/>
    <x v="7"/>
    <x v="2"/>
    <x v="13"/>
    <s v="a.harris@email.com"/>
    <s v="Hyundai Plus"/>
    <s v="Hyundai Plus"/>
    <s v="Hyundai Plus"/>
    <x v="0"/>
    <x v="0"/>
    <s v="3.8L"/>
    <s v="3.8L"/>
    <s v="Black"/>
    <s v="Black"/>
    <n v="42000"/>
    <n v="2017"/>
    <n v="202408"/>
    <x v="4"/>
    <x v="1"/>
  </r>
  <r>
    <s v="4T1BF1FK7EU123465"/>
    <x v="0"/>
    <x v="9"/>
    <x v="2"/>
    <x v="4"/>
    <x v="0"/>
    <x v="10"/>
    <x v="1"/>
    <x v="14"/>
    <s v="a.moore@email.com"/>
    <s v="Toyota Center"/>
    <s v="Toyota Center"/>
    <s v="Toyota Center"/>
    <x v="0"/>
    <x v="0"/>
    <s v="2.7L"/>
    <s v="2.7L"/>
    <s v="Silver"/>
    <s v="Silver"/>
    <n v="24000"/>
    <n v="2020"/>
    <n v="202409"/>
    <x v="5"/>
    <x v="1"/>
  </r>
  <r>
    <s v="KM8J3CA54JU123465"/>
    <x v="0"/>
    <x v="1"/>
    <x v="1"/>
    <x v="1"/>
    <x v="1"/>
    <x v="1"/>
    <x v="1"/>
    <x v="15"/>
    <s v="n.anderson@email.com"/>
    <s v="Hyundai Plus"/>
    <s v="Hyundai Plus"/>
    <s v="Hyundai Plus"/>
    <x v="0"/>
    <x v="0"/>
    <s v="2.4L"/>
    <s v="2.4L"/>
    <s v="Blue"/>
    <s v="Blue"/>
    <n v="31000"/>
    <n v="2019"/>
    <n v="202409"/>
    <x v="5"/>
    <x v="1"/>
  </r>
  <r>
    <s v="1C4RJFBG9KC123465"/>
    <x v="0"/>
    <x v="6"/>
    <x v="2"/>
    <x v="5"/>
    <x v="2"/>
    <x v="7"/>
    <x v="2"/>
    <x v="16"/>
    <s v="b.thomas@email.com"/>
    <s v="jeep nation"/>
    <s v="jeep nation"/>
    <s v="Jeep Nation"/>
    <x v="3"/>
    <x v="0"/>
    <s v="2.4L"/>
    <s v="2.4L"/>
    <s v="Green"/>
    <s v="Green"/>
    <n v="34000"/>
    <n v="2018"/>
    <n v="202409"/>
    <x v="5"/>
    <x v="1"/>
  </r>
  <r>
    <s v="1HGCV1F46JA123466"/>
    <x v="0"/>
    <x v="6"/>
    <x v="3"/>
    <x v="5"/>
    <x v="2"/>
    <x v="7"/>
    <x v="2"/>
    <x v="17"/>
    <s v="g.martin@email.com"/>
    <s v="metro honda"/>
    <s v="metro honda"/>
    <s v="Metro Honda"/>
    <x v="1"/>
    <x v="0"/>
    <s v="1.5L"/>
    <s v="1.5L"/>
    <s v="Blue"/>
    <s v="Blue"/>
    <n v="21000"/>
    <n v="2021"/>
    <n v="202409"/>
    <x v="5"/>
    <x v="1"/>
  </r>
  <r>
    <s v="4T1BF1FK8EU123466"/>
    <x v="0"/>
    <x v="10"/>
    <x v="0"/>
    <x v="0"/>
    <x v="0"/>
    <x v="11"/>
    <x v="0"/>
    <x v="18"/>
    <s v="c.thompson@email.com"/>
    <s v="Toyota Center"/>
    <s v="Toyota Center"/>
    <s v="Toyota Center"/>
    <x v="0"/>
    <x v="0"/>
    <s v="1.5L"/>
    <s v="1.5L"/>
    <s v="Red"/>
    <s v="Red"/>
    <n v="18000"/>
    <n v="2022"/>
    <n v="202409"/>
    <x v="5"/>
    <x v="1"/>
  </r>
  <r>
    <s v="4T1BF1FK9EU123467"/>
    <x v="0"/>
    <x v="11"/>
    <x v="2"/>
    <x v="4"/>
    <x v="0"/>
    <x v="12"/>
    <x v="1"/>
    <x v="19"/>
    <s v="a.jackson2@gmail.com"/>
    <s v="Toyota Center"/>
    <s v="Toyota Center"/>
    <s v="Toyota Center"/>
    <x v="0"/>
    <x v="0"/>
    <s v="2.0L"/>
    <s v="2.0L"/>
    <s v="Black"/>
    <s v="Black"/>
    <n v="18000"/>
    <n v="2022"/>
    <n v="202410"/>
    <x v="6"/>
    <x v="2"/>
  </r>
  <r>
    <s v="KM8J3CA56JU123467"/>
    <x v="0"/>
    <x v="2"/>
    <x v="0"/>
    <x v="2"/>
    <x v="0"/>
    <x v="3"/>
    <x v="1"/>
    <x v="20"/>
    <s v="b.harris@email.com"/>
    <s v="Hyundai Plus"/>
    <s v="Hyundai Plus"/>
    <s v="Hyundai Plus"/>
    <x v="0"/>
    <x v="0"/>
    <s v="2.0L"/>
    <s v="2.0L"/>
    <s v="Blue"/>
    <s v="Blue"/>
    <n v="15000"/>
    <n v="2022"/>
    <n v="202410"/>
    <x v="6"/>
    <x v="2"/>
  </r>
  <r>
    <s v="5YJSA1E34JF123468"/>
    <x v="0"/>
    <x v="5"/>
    <x v="2"/>
    <x v="5"/>
    <x v="0"/>
    <x v="6"/>
    <x v="1"/>
    <x v="21"/>
    <s v="r.lee2@gmail.com"/>
    <s v="Tesla Direct"/>
    <s v="Tesla Direct"/>
    <s v="Tesla Direct"/>
    <x v="0"/>
    <x v="3"/>
    <m/>
    <s v="unknown"/>
    <s v="Silver"/>
    <s v="Silver"/>
    <n v="2500"/>
    <n v="2024"/>
    <n v="202410"/>
    <x v="6"/>
    <x v="2"/>
  </r>
  <r>
    <s v="1HGCV1F48JA123468"/>
    <x v="0"/>
    <x v="1"/>
    <x v="1"/>
    <x v="1"/>
    <x v="1"/>
    <x v="1"/>
    <x v="1"/>
    <x v="22"/>
    <s v="s.wilson@email.com"/>
    <s v="metro honda"/>
    <s v="metro honda"/>
    <s v="Metro Honda"/>
    <x v="1"/>
    <x v="1"/>
    <s v="1.5L"/>
    <s v="1.5L"/>
    <s v="White"/>
    <s v="White"/>
    <n v="11000"/>
    <n v="2023"/>
    <n v="202410"/>
    <x v="6"/>
    <x v="2"/>
  </r>
  <r>
    <s v="4T1BF1FK0EU123468"/>
    <x v="0"/>
    <x v="7"/>
    <x v="0"/>
    <x v="3"/>
    <x v="0"/>
    <x v="8"/>
    <x v="2"/>
    <x v="23"/>
    <s v="c.moore@email.com"/>
    <s v="Toyota Center"/>
    <s v="Toyota Center"/>
    <s v="Toyota Center"/>
    <x v="0"/>
    <x v="2"/>
    <m/>
    <s v="unknown"/>
    <s v="Blue"/>
    <s v="Blue"/>
    <n v="5000"/>
    <n v="2024"/>
    <n v="202410"/>
    <x v="6"/>
    <x v="2"/>
  </r>
  <r>
    <s v="1C4RJFBG2KC123468"/>
    <x v="0"/>
    <x v="5"/>
    <x v="2"/>
    <x v="5"/>
    <x v="0"/>
    <x v="6"/>
    <x v="1"/>
    <x v="24"/>
    <s v="d.thomas2@email.com"/>
    <s v="jeep nation"/>
    <s v="jeep nation"/>
    <s v="Jeep Nation"/>
    <x v="3"/>
    <x v="1"/>
    <s v="2.0L"/>
    <s v="2.0L"/>
    <s v="Black"/>
    <s v="Black"/>
    <n v="6000"/>
    <n v="2024"/>
    <n v="202410"/>
    <x v="6"/>
    <x v="2"/>
  </r>
  <r>
    <s v="4T1BF1FK1EU123469"/>
    <x v="0"/>
    <x v="6"/>
    <x v="3"/>
    <x v="5"/>
    <x v="2"/>
    <x v="7"/>
    <x v="2"/>
    <x v="25"/>
    <s v="j.thompson3@email.com"/>
    <s v="Toyota Center"/>
    <s v="Toyota Center"/>
    <s v="Toyota Center"/>
    <x v="0"/>
    <x v="3"/>
    <m/>
    <s v="unknown"/>
    <s v="Blue"/>
    <s v="Blue"/>
    <n v="4500"/>
    <n v="2024"/>
    <n v="202411"/>
    <x v="7"/>
    <x v="2"/>
  </r>
  <r>
    <s v="1N4AL3AP1JC123469"/>
    <x v="0"/>
    <x v="2"/>
    <x v="0"/>
    <x v="2"/>
    <x v="0"/>
    <x v="3"/>
    <x v="1"/>
    <x v="26"/>
    <s v="c.garcia2@email.com"/>
    <s v="Nissan Direct"/>
    <s v="Nissan Direct"/>
    <s v="Nissan Direct"/>
    <x v="3"/>
    <x v="3"/>
    <m/>
    <s v="unknown"/>
    <s v="Black"/>
    <s v="Black"/>
    <n v="3500"/>
    <n v="2024"/>
    <n v="202411"/>
    <x v="7"/>
    <x v="2"/>
  </r>
  <r>
    <s v="4T1BF1FK2EU123470"/>
    <x v="0"/>
    <x v="7"/>
    <x v="0"/>
    <x v="3"/>
    <x v="0"/>
    <x v="8"/>
    <x v="2"/>
    <x v="27"/>
    <s v="s.jackson2@gmail.com"/>
    <s v="Toyota Center"/>
    <s v="Toyota Center"/>
    <s v="Toyota Center"/>
    <x v="0"/>
    <x v="2"/>
    <m/>
    <s v="unknown"/>
    <s v="Yellow"/>
    <s v="Yellow"/>
    <n v="6000"/>
    <n v="2023"/>
    <n v="202411"/>
    <x v="7"/>
    <x v="2"/>
  </r>
  <r>
    <s v="1N4AL3AP2JC123470"/>
    <x v="0"/>
    <x v="2"/>
    <x v="0"/>
    <x v="2"/>
    <x v="0"/>
    <x v="3"/>
    <x v="1"/>
    <x v="28"/>
    <s v="p.white@email.com"/>
    <s v="Nissan Direct"/>
    <s v="Nissan Direct"/>
    <s v="Nissan Direct"/>
    <x v="3"/>
    <x v="0"/>
    <s v="3.0L"/>
    <s v="3.0L"/>
    <s v="Silver"/>
    <s v="Silver"/>
    <n v="4000"/>
    <n v="2024"/>
    <n v="202411"/>
    <x v="7"/>
    <x v="2"/>
  </r>
  <r>
    <s v="1C4RJFBG4KC123470"/>
    <x v="0"/>
    <x v="6"/>
    <x v="3"/>
    <x v="5"/>
    <x v="2"/>
    <x v="7"/>
    <x v="2"/>
    <x v="29"/>
    <s v="h.martin@gmail.com"/>
    <s v="jeep nation"/>
    <s v="jeep nation"/>
    <s v="Jeep Nation"/>
    <x v="3"/>
    <x v="0"/>
    <s v="5.7L"/>
    <s v="5.7L"/>
    <s v="Black"/>
    <s v="Black"/>
    <n v="8000"/>
    <n v="2023"/>
    <n v="202411"/>
    <x v="7"/>
    <x v="2"/>
  </r>
  <r>
    <s v="4T1BF1FK3EU123471"/>
    <x v="0"/>
    <x v="7"/>
    <x v="0"/>
    <x v="3"/>
    <x v="0"/>
    <x v="8"/>
    <x v="2"/>
    <x v="30"/>
    <s v="b.moore@email.com"/>
    <s v="Toyota Center"/>
    <s v="Toyota Center"/>
    <s v="Toyota Center"/>
    <x v="0"/>
    <x v="2"/>
    <m/>
    <s v="unknown"/>
    <s v="Blue"/>
    <s v="Blue"/>
    <n v="3000"/>
    <n v="2024"/>
    <n v="202412"/>
    <x v="8"/>
    <x v="2"/>
  </r>
  <r>
    <s v="KM8J3CA60JU123471"/>
    <x v="0"/>
    <x v="5"/>
    <x v="2"/>
    <x v="5"/>
    <x v="0"/>
    <x v="6"/>
    <x v="1"/>
    <x v="31"/>
    <s v="p.anderson2@email.com"/>
    <s v="Hyundai Plus"/>
    <s v="Hyundai Plus"/>
    <s v="Hyundai Plus"/>
    <x v="0"/>
    <x v="0"/>
    <s v="3.3L"/>
    <s v="3.3L"/>
    <s v="Silver"/>
    <s v="Silver"/>
    <n v="3500"/>
    <n v="2024"/>
    <n v="202412"/>
    <x v="8"/>
    <x v="2"/>
  </r>
  <r>
    <s v="1C4RJFBG5KC123471"/>
    <x v="0"/>
    <x v="2"/>
    <x v="0"/>
    <x v="2"/>
    <x v="0"/>
    <x v="3"/>
    <x v="1"/>
    <x v="32"/>
    <s v="b.thomas2@email.com"/>
    <s v="jeep nation"/>
    <s v="jeep nation"/>
    <s v="Jeep Nation"/>
    <x v="3"/>
    <x v="0"/>
    <s v="6.4L"/>
    <s v="6.4L"/>
    <s v="Gray"/>
    <s v="Gray"/>
    <n v="5000"/>
    <n v="2024"/>
    <n v="202412"/>
    <x v="8"/>
    <x v="2"/>
  </r>
  <r>
    <s v="1HGBH41JXMN109186"/>
    <x v="1"/>
    <x v="12"/>
    <x v="0"/>
    <x v="0"/>
    <x v="0"/>
    <x v="0"/>
    <x v="0"/>
    <x v="33"/>
    <s v="john.smith@email.com"/>
    <s v="metro honda"/>
    <s v="metro honda"/>
    <s v="Metro Honda"/>
    <x v="1"/>
    <x v="0"/>
    <s v="1.5L"/>
    <s v="1.5L"/>
    <s v="Blue"/>
    <s v="Blue"/>
    <n v="15000"/>
    <n v="2021"/>
    <n v="202401"/>
    <x v="0"/>
    <x v="0"/>
  </r>
  <r>
    <s v="3N1AB7AP9HY123456"/>
    <x v="2"/>
    <x v="13"/>
    <x v="0"/>
    <x v="3"/>
    <x v="0"/>
    <x v="13"/>
    <x v="1"/>
    <x v="34"/>
    <s v="m.davis@yahoo.com"/>
    <m/>
    <s v="unknown"/>
    <s v="Unknown"/>
    <x v="1"/>
    <x v="0"/>
    <s v="2.5L"/>
    <s v="2.5L"/>
    <s v="Silver"/>
    <s v="Silver"/>
    <n v="22000"/>
    <n v="2020"/>
    <n v="202402"/>
    <x v="1"/>
    <x v="0"/>
  </r>
  <r>
    <s v="5NPE34AF5KH654329"/>
    <x v="3"/>
    <x v="14"/>
    <x v="0"/>
    <x v="0"/>
    <x v="0"/>
    <x v="14"/>
    <x v="0"/>
    <x v="35"/>
    <s v="lisa.chen@outlook.com"/>
    <s v="Hyundai Plus"/>
    <s v="Hyundai Plus"/>
    <s v="Hyundai Plus"/>
    <x v="0"/>
    <x v="0"/>
    <s v="2.0L"/>
    <s v="2.0L"/>
    <s v="Red"/>
    <s v="Red"/>
    <n v="12000"/>
    <n v="2022"/>
    <n v="202402"/>
    <x v="1"/>
    <x v="0"/>
  </r>
  <r>
    <s v="1C4RJFAG8KC321654"/>
    <x v="4"/>
    <x v="15"/>
    <x v="2"/>
    <x v="4"/>
    <x v="0"/>
    <x v="15"/>
    <x v="1"/>
    <x v="36"/>
    <s v="a.taylor@gmail.com"/>
    <s v="jeep nation"/>
    <s v="jeep nation"/>
    <s v="Jeep Nation"/>
    <x v="3"/>
    <x v="0"/>
    <s v="3.6L"/>
    <s v="3.6L"/>
    <s v="Gray"/>
    <s v="Gray"/>
    <n v="35000"/>
    <n v="2020"/>
    <n v="202402"/>
    <x v="1"/>
    <x v="0"/>
  </r>
  <r>
    <s v="5YJSA1E26JF123456"/>
    <x v="5"/>
    <x v="16"/>
    <x v="0"/>
    <x v="3"/>
    <x v="2"/>
    <x v="16"/>
    <x v="3"/>
    <x v="37"/>
    <s v="mrodriguez@email.com"/>
    <s v="Tesla Direct"/>
    <s v="Tesla Direct"/>
    <s v="Tesla Direct"/>
    <x v="0"/>
    <x v="3"/>
    <m/>
    <s v="unknown"/>
    <s v="Red"/>
    <s v="Red"/>
    <n v="8000"/>
    <n v="2023"/>
    <n v="202403"/>
    <x v="2"/>
    <x v="0"/>
  </r>
  <r>
    <s v="1N4AL3AP8JC123456"/>
    <x v="2"/>
    <x v="13"/>
    <x v="0"/>
    <x v="3"/>
    <x v="0"/>
    <x v="17"/>
    <x v="1"/>
    <x v="38"/>
    <s v="mthomas@email.com"/>
    <s v="Nissan Direct"/>
    <s v="Nissan Direct"/>
    <s v="Nissan Direct"/>
    <x v="3"/>
    <x v="0"/>
    <s v="2.5L"/>
    <s v="2.5L"/>
    <m/>
    <s v="unknown"/>
    <n v="26000"/>
    <n v="2020"/>
    <n v="202403"/>
    <x v="2"/>
    <x v="0"/>
  </r>
  <r>
    <s v="1C4RJFBG3KC123456"/>
    <x v="4"/>
    <x v="15"/>
    <x v="2"/>
    <x v="4"/>
    <x v="0"/>
    <x v="18"/>
    <x v="2"/>
    <x v="39"/>
    <s v="e.white@email.com"/>
    <s v="jeep nation"/>
    <s v="jeep nation"/>
    <s v="Jeep Nation"/>
    <x v="3"/>
    <x v="0"/>
    <s v="3.6L"/>
    <s v="3.6L"/>
    <s v="Black"/>
    <s v="Black"/>
    <n v="29000"/>
    <n v="2020"/>
    <n v="202403"/>
    <x v="2"/>
    <x v="0"/>
  </r>
  <r>
    <s v="KM8J3CA50JU123461"/>
    <x v="3"/>
    <x v="17"/>
    <x v="0"/>
    <x v="0"/>
    <x v="0"/>
    <x v="19"/>
    <x v="0"/>
    <x v="40"/>
    <s v="b.garcia@email.com"/>
    <s v="Hyundai Plus"/>
    <s v="Hyundai Plus"/>
    <s v="Hyundai Plus"/>
    <x v="0"/>
    <x v="0"/>
    <s v="1.6L"/>
    <s v="1.6L"/>
    <s v="Red"/>
    <s v="Red"/>
    <n v="14000"/>
    <n v="2022"/>
    <n v="202407"/>
    <x v="3"/>
    <x v="1"/>
  </r>
  <r>
    <s v="WBA8E9G63HNU12350"/>
    <x v="6"/>
    <x v="18"/>
    <x v="0"/>
    <x v="3"/>
    <x v="2"/>
    <x v="20"/>
    <x v="3"/>
    <x v="41"/>
    <s v="k.wilson@email.com"/>
    <s v="BMW Elite"/>
    <s v="BMW Elite"/>
    <s v="Bmw Elite"/>
    <x v="1"/>
    <x v="0"/>
    <s v="3.0L"/>
    <s v="3.0L"/>
    <s v="Gray"/>
    <s v="Gray"/>
    <n v="26000"/>
    <n v="2020"/>
    <n v="202407"/>
    <x v="3"/>
    <x v="1"/>
  </r>
  <r>
    <s v="1N4AL3AP4JC123465"/>
    <x v="2"/>
    <x v="19"/>
    <x v="2"/>
    <x v="4"/>
    <x v="0"/>
    <x v="21"/>
    <x v="2"/>
    <x v="42"/>
    <s v="t.thomas@email.com"/>
    <s v="Nissan Direct"/>
    <s v="Nissan Direct"/>
    <s v="Nissan Direct"/>
    <x v="3"/>
    <x v="0"/>
    <s v="5.6L"/>
    <s v="5.6L"/>
    <s v="Blue"/>
    <s v="Blue"/>
    <n v="30000"/>
    <n v="2020"/>
    <n v="202407"/>
    <x v="3"/>
    <x v="1"/>
  </r>
  <r>
    <s v="1FTEW1E55JKF12350"/>
    <x v="7"/>
    <x v="20"/>
    <x v="2"/>
    <x v="4"/>
    <x v="0"/>
    <x v="15"/>
    <x v="1"/>
    <x v="43"/>
    <s v="g.white@email.com"/>
    <s v="Ford Country"/>
    <s v="Ford Country"/>
    <s v="Ford Country"/>
    <x v="2"/>
    <x v="0"/>
    <s v="2.3L"/>
    <s v="2.3L"/>
    <s v="Green"/>
    <s v="Green"/>
    <n v="9000"/>
    <n v="2023"/>
    <n v="202407"/>
    <x v="3"/>
    <x v="1"/>
  </r>
  <r>
    <s v="WBA8E9G64HNU12359"/>
    <x v="6"/>
    <x v="21"/>
    <x v="4"/>
    <x v="6"/>
    <x v="2"/>
    <x v="22"/>
    <x v="4"/>
    <x v="44"/>
    <s v="p.martin2@email.com"/>
    <s v="BMW Elite"/>
    <s v="BMW Elite"/>
    <s v="Bmw Elite"/>
    <x v="1"/>
    <x v="0"/>
    <s v="3.0L"/>
    <s v="3.0L"/>
    <s v="Blue"/>
    <s v="Blue"/>
    <n v="18000"/>
    <n v="2022"/>
    <n v="202407"/>
    <x v="3"/>
    <x v="1"/>
  </r>
  <r>
    <s v="1C4RJFBG8KC123464"/>
    <x v="4"/>
    <x v="22"/>
    <x v="2"/>
    <x v="4"/>
    <x v="0"/>
    <x v="14"/>
    <x v="0"/>
    <x v="45"/>
    <s v="m.martin@gmail.com"/>
    <s v="jeep nation"/>
    <s v="jeep nation"/>
    <s v="Jeep Nation"/>
    <x v="3"/>
    <x v="0"/>
    <s v="3.7L"/>
    <s v="3.7L"/>
    <s v="Silver"/>
    <s v="Silver"/>
    <n v="45000"/>
    <n v="2016"/>
    <n v="202408"/>
    <x v="4"/>
    <x v="1"/>
  </r>
  <r>
    <s v="1G1ZB5ST6JF123465"/>
    <x v="8"/>
    <x v="23"/>
    <x v="2"/>
    <x v="4"/>
    <x v="0"/>
    <x v="23"/>
    <x v="1"/>
    <x v="46"/>
    <s v="z.white@email.com"/>
    <s v="Chevy World"/>
    <s v="Chevy World"/>
    <s v="Chevy World"/>
    <x v="2"/>
    <x v="0"/>
    <s v="2.5L"/>
    <s v="2.5L"/>
    <s v="Black"/>
    <s v="Black"/>
    <n v="25000"/>
    <n v="2020"/>
    <n v="202409"/>
    <x v="5"/>
    <x v="1"/>
  </r>
  <r>
    <s v="1FTEW1E59JKF12354"/>
    <x v="7"/>
    <x v="24"/>
    <x v="3"/>
    <x v="4"/>
    <x v="0"/>
    <x v="14"/>
    <x v="0"/>
    <x v="47"/>
    <s v="m.moore2@email.com"/>
    <s v="Ford Country"/>
    <s v="Ford Country"/>
    <s v="Ford Country"/>
    <x v="2"/>
    <x v="0"/>
    <s v="1.0L"/>
    <s v="1.0L"/>
    <s v="White"/>
    <s v="White"/>
    <n v="19000"/>
    <n v="2021"/>
    <n v="202409"/>
    <x v="5"/>
    <x v="1"/>
  </r>
  <r>
    <s v="1C4RJFBG1KC123467"/>
    <x v="4"/>
    <x v="25"/>
    <x v="2"/>
    <x v="4"/>
    <x v="0"/>
    <x v="24"/>
    <x v="1"/>
    <x v="48"/>
    <s v="t.martin@gmail.com"/>
    <s v="jeep nation"/>
    <s v="jeep nation"/>
    <s v="Jeep Nation"/>
    <x v="3"/>
    <x v="0"/>
    <s v="1.3L"/>
    <s v="1.3L"/>
    <s v="Silver"/>
    <s v="Silver"/>
    <n v="13000"/>
    <n v="2023"/>
    <n v="202410"/>
    <x v="6"/>
    <x v="2"/>
  </r>
  <r>
    <s v="1G1ZB5ST9JF123468"/>
    <x v="8"/>
    <x v="26"/>
    <x v="0"/>
    <x v="3"/>
    <x v="0"/>
    <x v="25"/>
    <x v="1"/>
    <x v="49"/>
    <s v="m.white@email.com"/>
    <s v="Chevy World"/>
    <s v="Chevy World"/>
    <s v="Chevy World"/>
    <x v="2"/>
    <x v="3"/>
    <m/>
    <s v="unknown"/>
    <s v="Red"/>
    <s v="Red"/>
    <n v="8000"/>
    <n v="2023"/>
    <n v="202410"/>
    <x v="6"/>
    <x v="2"/>
  </r>
  <r>
    <s v="KM8J3CA59JU123470"/>
    <x v="3"/>
    <x v="27"/>
    <x v="0"/>
    <x v="3"/>
    <x v="0"/>
    <x v="26"/>
    <x v="1"/>
    <x v="50"/>
    <s v="s.harris3@email.com"/>
    <s v="Hyundai Plus"/>
    <s v="Hyundai Plus"/>
    <s v="Hyundai Plus"/>
    <x v="0"/>
    <x v="0"/>
    <s v="2.0L"/>
    <s v="2.0L"/>
    <s v="Red"/>
    <s v="Red"/>
    <n v="5000"/>
    <n v="2024"/>
    <n v="202411"/>
    <x v="7"/>
    <x v="2"/>
  </r>
  <r>
    <s v="1FTEW1E63JKF12358"/>
    <x v="7"/>
    <x v="28"/>
    <x v="2"/>
    <x v="4"/>
    <x v="0"/>
    <x v="27"/>
    <x v="1"/>
    <x v="51"/>
    <s v="d.thompson2@email.com"/>
    <s v="Ford Country"/>
    <s v="Ford Country"/>
    <s v="Ford Country"/>
    <x v="2"/>
    <x v="0"/>
    <s v="1.5L"/>
    <s v="1.5L"/>
    <s v="Green"/>
    <s v="Green"/>
    <n v="9000"/>
    <n v="2023"/>
    <n v="202411"/>
    <x v="7"/>
    <x v="2"/>
  </r>
  <r>
    <s v="WBA8E9G68HNU12355"/>
    <x v="6"/>
    <x v="29"/>
    <x v="0"/>
    <x v="3"/>
    <x v="2"/>
    <x v="28"/>
    <x v="3"/>
    <x v="52"/>
    <s v="a.lee@gmail.com"/>
    <s v="BMW Elite"/>
    <s v="BMW Elite"/>
    <s v="Bmw Elite"/>
    <x v="1"/>
    <x v="0"/>
    <s v="3.0L"/>
    <s v="3.0L"/>
    <s v="White"/>
    <s v="White"/>
    <n v="6000"/>
    <n v="2023"/>
    <n v="202412"/>
    <x v="8"/>
    <x v="2"/>
  </r>
  <r>
    <s v="1N4AL3AP3JC123479"/>
    <x v="2"/>
    <x v="30"/>
    <x v="4"/>
    <x v="7"/>
    <x v="0"/>
    <x v="29"/>
    <x v="4"/>
    <x v="53"/>
    <s v="e.taylor@gmail.com"/>
    <s v="Nissan Direct"/>
    <s v="Nissan Direct"/>
    <s v="Nissan Direct"/>
    <x v="3"/>
    <x v="0"/>
    <s v="3.8L"/>
    <s v="3.8L"/>
    <s v="Black"/>
    <s v="Black"/>
    <n v="2500"/>
    <n v="2024"/>
    <n v="202412"/>
    <x v="8"/>
    <x v="2"/>
  </r>
  <r>
    <s v="1C4RJFBG3KC123451"/>
    <x v="4"/>
    <x v="15"/>
    <x v="2"/>
    <x v="4"/>
    <x v="0"/>
    <x v="18"/>
    <x v="2"/>
    <x v="39"/>
    <s v="e.white@email.com"/>
    <s v="jeep nation"/>
    <s v="jeep nation"/>
    <s v="Jeep Nation"/>
    <x v="3"/>
    <x v="0"/>
    <s v="3.6L"/>
    <s v="3.6L"/>
    <s v="Black"/>
    <s v="Black"/>
    <n v="29000"/>
    <n v="2020"/>
    <n v="202403"/>
    <x v="2"/>
    <x v="0"/>
  </r>
  <r>
    <s v="1FTEW1E59JKF12351"/>
    <x v="7"/>
    <x v="24"/>
    <x v="3"/>
    <x v="4"/>
    <x v="0"/>
    <x v="14"/>
    <x v="0"/>
    <x v="47"/>
    <s v="m.moore2@email.com"/>
    <s v="Ford Country"/>
    <s v="Ford Country"/>
    <s v="Ford Country"/>
    <x v="2"/>
    <x v="0"/>
    <s v="1.0L"/>
    <s v="1.0L"/>
    <s v="White"/>
    <s v="White"/>
    <n v="19000"/>
    <n v="2021"/>
    <n v="202409"/>
    <x v="5"/>
    <x v="1"/>
  </r>
  <r>
    <s v="1N4AL3AP4JC123461"/>
    <x v="2"/>
    <x v="19"/>
    <x v="2"/>
    <x v="4"/>
    <x v="0"/>
    <x v="21"/>
    <x v="2"/>
    <x v="42"/>
    <s v="t.thomas@email.com"/>
    <s v="Nissan Direct"/>
    <s v="Nissan Direct"/>
    <s v="Nissan Direct"/>
    <x v="3"/>
    <x v="0"/>
    <s v="5.6L"/>
    <s v="5.6L"/>
    <s v="Blue"/>
    <s v="Blue"/>
    <n v="30000"/>
    <n v="2020"/>
    <n v="202407"/>
    <x v="3"/>
    <x v="1"/>
  </r>
  <r>
    <s v="1C4RJFBG1KC123461"/>
    <x v="4"/>
    <x v="25"/>
    <x v="2"/>
    <x v="4"/>
    <x v="0"/>
    <x v="24"/>
    <x v="1"/>
    <x v="48"/>
    <s v="t.martin@gmail.com"/>
    <s v="jeep nation"/>
    <s v="jeep nation"/>
    <s v="Jeep Nation"/>
    <x v="3"/>
    <x v="0"/>
    <s v="1.3L"/>
    <s v="1.3L"/>
    <s v="Silver"/>
    <s v="Silver"/>
    <n v="13000"/>
    <n v="2023"/>
    <n v="202410"/>
    <x v="6"/>
    <x v="2"/>
  </r>
  <r>
    <s v="1C4RJFBG3KC123452"/>
    <x v="4"/>
    <x v="15"/>
    <x v="2"/>
    <x v="4"/>
    <x v="0"/>
    <x v="18"/>
    <x v="2"/>
    <x v="39"/>
    <s v="e.white@email.com"/>
    <s v="jeep nation"/>
    <s v="jeep nation"/>
    <s v="Jeep Nation"/>
    <x v="3"/>
    <x v="0"/>
    <s v="3.6L"/>
    <s v="3.6L"/>
    <s v="Black"/>
    <s v="Black"/>
    <n v="29000"/>
    <n v="2020"/>
    <n v="202403"/>
    <x v="2"/>
    <x v="0"/>
  </r>
  <r>
    <s v="1N4AL3AP3JC123471"/>
    <x v="2"/>
    <x v="30"/>
    <x v="4"/>
    <x v="7"/>
    <x v="0"/>
    <x v="29"/>
    <x v="4"/>
    <x v="53"/>
    <s v="e.taylor@gmail.com"/>
    <s v="Nissan Direct"/>
    <s v="Nissan Direct"/>
    <s v="Nissan Direct"/>
    <x v="3"/>
    <x v="0"/>
    <s v="3.8L"/>
    <s v="3.8L"/>
    <s v="Black"/>
    <s v="Black"/>
    <n v="2500"/>
    <n v="2024"/>
    <n v="202412"/>
    <x v="8"/>
    <x v="2"/>
  </r>
  <r>
    <s v="1G1ZB5ST6JF123461"/>
    <x v="8"/>
    <x v="23"/>
    <x v="2"/>
    <x v="4"/>
    <x v="0"/>
    <x v="23"/>
    <x v="1"/>
    <x v="46"/>
    <s v="z.white@email.com"/>
    <s v="Chevy World"/>
    <s v="Chevy World"/>
    <s v="Chevy World"/>
    <x v="2"/>
    <x v="0"/>
    <s v="2.5L"/>
    <s v="2.5L"/>
    <s v="Black"/>
    <s v="Black"/>
    <n v="25000"/>
    <n v="2020"/>
    <n v="202409"/>
    <x v="5"/>
    <x v="1"/>
  </r>
  <r>
    <s v="KM8J3CA59JU123471"/>
    <x v="3"/>
    <x v="27"/>
    <x v="0"/>
    <x v="3"/>
    <x v="0"/>
    <x v="26"/>
    <x v="1"/>
    <x v="50"/>
    <s v="s.harris3@email.com"/>
    <s v="Hyundai Plus"/>
    <s v="Hyundai Plus"/>
    <s v="Hyundai Plus"/>
    <x v="0"/>
    <x v="0"/>
    <s v="2.0L"/>
    <s v="2.0L"/>
    <s v="Red"/>
    <s v="Red"/>
    <n v="5000"/>
    <n v="2024"/>
    <n v="202411"/>
    <x v="7"/>
    <x v="2"/>
  </r>
  <r>
    <s v="1FTEW1E63JKF12351"/>
    <x v="7"/>
    <x v="28"/>
    <x v="2"/>
    <x v="4"/>
    <x v="0"/>
    <x v="27"/>
    <x v="1"/>
    <x v="51"/>
    <s v="d.thompson2@email.com"/>
    <s v="Ford Country"/>
    <s v="Ford Country"/>
    <s v="Ford Country"/>
    <x v="2"/>
    <x v="0"/>
    <s v="1.5L"/>
    <s v="1.5L"/>
    <s v="Green"/>
    <s v="Green"/>
    <n v="9000"/>
    <n v="2023"/>
    <n v="202411"/>
    <x v="7"/>
    <x v="2"/>
  </r>
  <r>
    <s v="1C4RJFBG1KC123462"/>
    <x v="4"/>
    <x v="25"/>
    <x v="3"/>
    <x v="4"/>
    <x v="0"/>
    <x v="24"/>
    <x v="1"/>
    <x v="48"/>
    <s v="t.martin@gmail.com"/>
    <s v="jeep nation"/>
    <s v="jeep nation"/>
    <s v="Jeep Nation"/>
    <x v="3"/>
    <x v="0"/>
    <s v="1.3L"/>
    <s v="1.3L"/>
    <s v="Silver"/>
    <s v="Silver"/>
    <n v="13000"/>
    <n v="2023"/>
    <n v="202410"/>
    <x v="6"/>
    <x v="2"/>
  </r>
  <r>
    <s v="1C4RJFAG8KC321651"/>
    <x v="4"/>
    <x v="15"/>
    <x v="2"/>
    <x v="4"/>
    <x v="0"/>
    <x v="15"/>
    <x v="1"/>
    <x v="36"/>
    <s v="a.taylor@gmail.com"/>
    <s v="jeep nation"/>
    <s v="jeep nation"/>
    <s v="Jeep Nation"/>
    <x v="3"/>
    <x v="0"/>
    <s v="3.6L"/>
    <s v="3.6L"/>
    <s v="Gray"/>
    <s v="Gray"/>
    <n v="35000"/>
    <n v="2020"/>
    <n v="202402"/>
    <x v="1"/>
    <x v="0"/>
  </r>
  <r>
    <s v="1FTEW1E63JKF12352"/>
    <x v="7"/>
    <x v="28"/>
    <x v="2"/>
    <x v="4"/>
    <x v="0"/>
    <x v="27"/>
    <x v="1"/>
    <x v="51"/>
    <s v="d.thompson2@email.com"/>
    <s v="Ford Country"/>
    <s v="Ford Country"/>
    <s v="Ford Country"/>
    <x v="2"/>
    <x v="0"/>
    <s v="1.5L"/>
    <s v="1.5L"/>
    <s v="Green"/>
    <s v="Green"/>
    <n v="9000"/>
    <n v="2023"/>
    <n v="202411"/>
    <x v="7"/>
    <x v="2"/>
  </r>
  <r>
    <s v="5NPE34AF5KH654321"/>
    <x v="3"/>
    <x v="14"/>
    <x v="0"/>
    <x v="0"/>
    <x v="0"/>
    <x v="14"/>
    <x v="0"/>
    <x v="35"/>
    <s v="lisa.chen@outlook.com"/>
    <s v="Hyundai Plus"/>
    <s v="Hyundai Plus"/>
    <s v="Hyundai Plus"/>
    <x v="0"/>
    <x v="0"/>
    <s v="2.0L"/>
    <s v="2.0L"/>
    <s v="Red"/>
    <s v="Red"/>
    <n v="12000"/>
    <n v="2022"/>
    <n v="202402"/>
    <x v="1"/>
    <x v="0"/>
  </r>
  <r>
    <s v="1G1ZB5ST9JF123461"/>
    <x v="8"/>
    <x v="26"/>
    <x v="0"/>
    <x v="3"/>
    <x v="0"/>
    <x v="25"/>
    <x v="1"/>
    <x v="49"/>
    <s v="m.white@email.com"/>
    <s v="Chevy World"/>
    <s v="Chevy World"/>
    <s v="Chevy World"/>
    <x v="2"/>
    <x v="3"/>
    <m/>
    <s v="unknown"/>
    <s v="Red"/>
    <s v="Red"/>
    <n v="8000"/>
    <n v="2023"/>
    <n v="202410"/>
    <x v="6"/>
    <x v="2"/>
  </r>
  <r>
    <s v="1C4RJFBG1KC123463"/>
    <x v="4"/>
    <x v="25"/>
    <x v="2"/>
    <x v="4"/>
    <x v="0"/>
    <x v="24"/>
    <x v="1"/>
    <x v="48"/>
    <s v="t.martin@gmail.com"/>
    <s v="jeep nation"/>
    <s v="jeep nation"/>
    <s v="Jeep Nation"/>
    <x v="3"/>
    <x v="0"/>
    <s v="1.3L"/>
    <s v="1.3L"/>
    <s v="Silver"/>
    <s v="Silver"/>
    <n v="13000"/>
    <n v="2023"/>
    <n v="202410"/>
    <x v="6"/>
    <x v="2"/>
  </r>
  <r>
    <s v="3N1AB7AP9HY123451"/>
    <x v="2"/>
    <x v="13"/>
    <x v="0"/>
    <x v="3"/>
    <x v="0"/>
    <x v="13"/>
    <x v="1"/>
    <x v="34"/>
    <s v="m.davis@yahoo.com"/>
    <m/>
    <s v="unknown"/>
    <s v="Unknown"/>
    <x v="1"/>
    <x v="0"/>
    <s v="2.5L"/>
    <s v="2.5L"/>
    <s v="Silver"/>
    <s v="Silver"/>
    <n v="22000"/>
    <n v="2020"/>
    <n v="202402"/>
    <x v="1"/>
    <x v="0"/>
  </r>
  <r>
    <s v="1FTEW1E63JKF12353"/>
    <x v="7"/>
    <x v="28"/>
    <x v="2"/>
    <x v="4"/>
    <x v="0"/>
    <x v="27"/>
    <x v="1"/>
    <x v="51"/>
    <s v="d.thompson2@email.com"/>
    <s v="Ford Country"/>
    <s v="Ford Country"/>
    <s v="Ford Country"/>
    <x v="2"/>
    <x v="0"/>
    <s v="1.5L"/>
    <s v="1.5L"/>
    <s v="Green"/>
    <s v="Green"/>
    <n v="9000"/>
    <n v="2023"/>
    <n v="202411"/>
    <x v="7"/>
    <x v="2"/>
  </r>
  <r>
    <s v="1N4AL3AP8JC123451"/>
    <x v="2"/>
    <x v="13"/>
    <x v="0"/>
    <x v="3"/>
    <x v="0"/>
    <x v="17"/>
    <x v="1"/>
    <x v="38"/>
    <s v="mthomas@email.com"/>
    <s v="Nissan Direct"/>
    <s v="Nissan Direct"/>
    <s v="Nissan Direct"/>
    <x v="3"/>
    <x v="0"/>
    <s v="2.5L"/>
    <s v="2.5L"/>
    <m/>
    <s v="unknown"/>
    <n v="26000"/>
    <n v="2020"/>
    <n v="202403"/>
    <x v="2"/>
    <x v="0"/>
  </r>
  <r>
    <s v="3N1AB7AP9HY123452"/>
    <x v="2"/>
    <x v="13"/>
    <x v="0"/>
    <x v="3"/>
    <x v="0"/>
    <x v="13"/>
    <x v="1"/>
    <x v="34"/>
    <s v="m.davis@yahoo.com"/>
    <m/>
    <s v="unknown"/>
    <s v="Unknown"/>
    <x v="1"/>
    <x v="0"/>
    <s v="2.5L"/>
    <s v="2.5L"/>
    <s v="Silver"/>
    <s v="Silver"/>
    <n v="22000"/>
    <n v="2020"/>
    <n v="202402"/>
    <x v="1"/>
    <x v="0"/>
  </r>
  <r>
    <s v="1C4RJFBG1KC123464"/>
    <x v="4"/>
    <x v="25"/>
    <x v="3"/>
    <x v="4"/>
    <x v="0"/>
    <x v="24"/>
    <x v="1"/>
    <x v="48"/>
    <s v="t.martin@gmail.com"/>
    <s v="jeep nation"/>
    <s v="jeep nation"/>
    <s v="Jeep Nation"/>
    <x v="3"/>
    <x v="0"/>
    <s v="1.3L"/>
    <s v="1.3L"/>
    <s v="Silver"/>
    <s v="Silver"/>
    <n v="13000"/>
    <n v="2023"/>
    <n v="202410"/>
    <x v="6"/>
    <x v="2"/>
  </r>
  <r>
    <s v="1HGBH41JXMN109181"/>
    <x v="1"/>
    <x v="12"/>
    <x v="0"/>
    <x v="0"/>
    <x v="0"/>
    <x v="0"/>
    <x v="0"/>
    <x v="33"/>
    <s v="john.smith@email.com"/>
    <s v="metro honda"/>
    <s v="metro honda"/>
    <s v="Metro Honda"/>
    <x v="1"/>
    <x v="0"/>
    <s v="1.5L"/>
    <s v="1.5L"/>
    <s v="Blue"/>
    <s v="Blue"/>
    <n v="15000"/>
    <n v="2021"/>
    <n v="202401"/>
    <x v="0"/>
    <x v="0"/>
  </r>
  <r>
    <s v="1N4AL3AP3JC123472"/>
    <x v="2"/>
    <x v="30"/>
    <x v="4"/>
    <x v="7"/>
    <x v="0"/>
    <x v="29"/>
    <x v="4"/>
    <x v="53"/>
    <s v="e.taylor@gmail.com"/>
    <s v="Nissan Direct"/>
    <s v="Nissan Direct"/>
    <s v="Nissan Direct"/>
    <x v="3"/>
    <x v="0"/>
    <s v="3.8L"/>
    <s v="3.8L"/>
    <s v="Black"/>
    <s v="Black"/>
    <n v="2500"/>
    <n v="2024"/>
    <n v="202412"/>
    <x v="8"/>
    <x v="2"/>
  </r>
  <r>
    <s v="1G1ZB5ST9JF123462"/>
    <x v="8"/>
    <x v="26"/>
    <x v="0"/>
    <x v="3"/>
    <x v="0"/>
    <x v="25"/>
    <x v="1"/>
    <x v="49"/>
    <s v="m.white@email.com"/>
    <s v="Chevy World"/>
    <s v="Chevy World"/>
    <s v="Chevy World"/>
    <x v="2"/>
    <x v="3"/>
    <m/>
    <s v="unknown"/>
    <s v="Red"/>
    <s v="Red"/>
    <n v="8000"/>
    <n v="2023"/>
    <n v="202410"/>
    <x v="6"/>
    <x v="2"/>
  </r>
  <r>
    <s v="WBA8E9G68HNU12351"/>
    <x v="6"/>
    <x v="29"/>
    <x v="0"/>
    <x v="3"/>
    <x v="2"/>
    <x v="28"/>
    <x v="3"/>
    <x v="52"/>
    <s v="a.lee@gmail.com"/>
    <s v="BMW Elite"/>
    <s v="BMW Elite"/>
    <s v="Bmw Elite"/>
    <x v="1"/>
    <x v="0"/>
    <s v="3.0L"/>
    <s v="3.0L"/>
    <s v="White"/>
    <s v="White"/>
    <n v="6000"/>
    <n v="2023"/>
    <n v="202412"/>
    <x v="8"/>
    <x v="2"/>
  </r>
  <r>
    <s v="WBA8E9G64HNU12351"/>
    <x v="6"/>
    <x v="21"/>
    <x v="4"/>
    <x v="6"/>
    <x v="2"/>
    <x v="22"/>
    <x v="4"/>
    <x v="44"/>
    <s v="p.martin2@email.com"/>
    <s v="BMW Elite"/>
    <s v="BMW Elite"/>
    <s v="Bmw Elite"/>
    <x v="1"/>
    <x v="0"/>
    <s v="3.0L"/>
    <s v="3.0L"/>
    <s v="Blue"/>
    <s v="Blue"/>
    <n v="18000"/>
    <n v="2022"/>
    <n v="202407"/>
    <x v="3"/>
    <x v="1"/>
  </r>
  <r>
    <s v="1FTEW1E55JKF12351"/>
    <x v="7"/>
    <x v="20"/>
    <x v="3"/>
    <x v="4"/>
    <x v="0"/>
    <x v="15"/>
    <x v="1"/>
    <x v="43"/>
    <s v="g.white@email.com"/>
    <s v="Ford Country"/>
    <s v="Ford Country"/>
    <s v="Ford Country"/>
    <x v="2"/>
    <x v="0"/>
    <s v="2.3L"/>
    <s v="2.3L"/>
    <s v="Green"/>
    <s v="Green"/>
    <n v="9000"/>
    <n v="2023"/>
    <n v="202407"/>
    <x v="3"/>
    <x v="1"/>
  </r>
  <r>
    <s v="1N4AL3AP4JC123462"/>
    <x v="2"/>
    <x v="19"/>
    <x v="3"/>
    <x v="4"/>
    <x v="0"/>
    <x v="21"/>
    <x v="2"/>
    <x v="42"/>
    <s v="t.thomas@email.com"/>
    <s v="Nissan Direct"/>
    <s v="Nissan Direct"/>
    <s v="Nissan Direct"/>
    <x v="3"/>
    <x v="0"/>
    <s v="5.6L"/>
    <s v="5.6L"/>
    <s v="Blue"/>
    <s v="Blue"/>
    <n v="30000"/>
    <n v="2020"/>
    <n v="202407"/>
    <x v="3"/>
    <x v="1"/>
  </r>
  <r>
    <s v="1N4AL3AP4JC123463"/>
    <x v="2"/>
    <x v="19"/>
    <x v="3"/>
    <x v="4"/>
    <x v="0"/>
    <x v="21"/>
    <x v="2"/>
    <x v="42"/>
    <s v="t.thomas@email.com"/>
    <s v="Nissan Direct"/>
    <s v="Nissan Direct"/>
    <s v="Nissan Direct"/>
    <x v="3"/>
    <x v="0"/>
    <s v="5.6L"/>
    <s v="5.6L"/>
    <s v="Blue"/>
    <s v="Blue"/>
    <n v="30000"/>
    <n v="2020"/>
    <n v="202407"/>
    <x v="3"/>
    <x v="1"/>
  </r>
  <r>
    <s v="1G1ZB5ST6JF123462"/>
    <x v="8"/>
    <x v="23"/>
    <x v="2"/>
    <x v="4"/>
    <x v="0"/>
    <x v="23"/>
    <x v="1"/>
    <x v="46"/>
    <s v="z.white@email.com"/>
    <s v="Chevy World"/>
    <s v="Chevy World"/>
    <s v="Chevy World"/>
    <x v="2"/>
    <x v="0"/>
    <s v="2.5L"/>
    <s v="2.5L"/>
    <s v="Black"/>
    <s v="Black"/>
    <n v="25000"/>
    <n v="2020"/>
    <n v="202409"/>
    <x v="5"/>
    <x v="1"/>
  </r>
  <r>
    <s v="KM8J3CA59JU123472"/>
    <x v="3"/>
    <x v="27"/>
    <x v="0"/>
    <x v="3"/>
    <x v="0"/>
    <x v="26"/>
    <x v="1"/>
    <x v="50"/>
    <s v="s.harris3@email.com"/>
    <s v="Hyundai Plus"/>
    <s v="Hyundai Plus"/>
    <s v="Hyundai Plus"/>
    <x v="0"/>
    <x v="0"/>
    <s v="2.0L"/>
    <s v="2.0L"/>
    <s v="Red"/>
    <s v="Red"/>
    <n v="5000"/>
    <n v="2024"/>
    <n v="202411"/>
    <x v="7"/>
    <x v="2"/>
  </r>
  <r>
    <s v="1FTEW1E59JKF12352"/>
    <x v="7"/>
    <x v="24"/>
    <x v="2"/>
    <x v="4"/>
    <x v="0"/>
    <x v="14"/>
    <x v="0"/>
    <x v="47"/>
    <s v="m.moore2@email.com"/>
    <s v="Ford Country"/>
    <s v="Ford Country"/>
    <s v="Ford Country"/>
    <x v="2"/>
    <x v="0"/>
    <s v="1.0L"/>
    <s v="1.0L"/>
    <s v="White"/>
    <s v="White"/>
    <n v="19000"/>
    <n v="2021"/>
    <n v="202409"/>
    <x v="5"/>
    <x v="1"/>
  </r>
  <r>
    <s v="WBA8E9G68HNU12352"/>
    <x v="6"/>
    <x v="29"/>
    <x v="0"/>
    <x v="3"/>
    <x v="2"/>
    <x v="28"/>
    <x v="3"/>
    <x v="52"/>
    <s v="a.lee@gmail.com"/>
    <s v="BMW Elite"/>
    <s v="BMW Elite"/>
    <s v="Bmw Elite"/>
    <x v="1"/>
    <x v="0"/>
    <s v="3.0L"/>
    <s v="3.0L"/>
    <s v="White"/>
    <s v="White"/>
    <n v="6000"/>
    <n v="2023"/>
    <n v="202412"/>
    <x v="8"/>
    <x v="2"/>
  </r>
  <r>
    <s v="5NPE34AF5KH654322"/>
    <x v="3"/>
    <x v="14"/>
    <x v="0"/>
    <x v="0"/>
    <x v="0"/>
    <x v="14"/>
    <x v="0"/>
    <x v="35"/>
    <s v="lisa.chen@outlook.com"/>
    <s v="Hyundai Plus"/>
    <s v="Hyundai Plus"/>
    <s v="Hyundai Plus"/>
    <x v="0"/>
    <x v="0"/>
    <s v="2.0L"/>
    <s v="2.0L"/>
    <s v="Red"/>
    <s v="Red"/>
    <n v="12000"/>
    <n v="2022"/>
    <n v="202402"/>
    <x v="1"/>
    <x v="0"/>
  </r>
  <r>
    <s v="5YJSA1E26JF123451"/>
    <x v="5"/>
    <x v="16"/>
    <x v="0"/>
    <x v="3"/>
    <x v="2"/>
    <x v="16"/>
    <x v="3"/>
    <x v="37"/>
    <s v="mrodriguez@email.com"/>
    <s v="Tesla Direct"/>
    <s v="Tesla Direct"/>
    <s v="Tesla Direct"/>
    <x v="0"/>
    <x v="3"/>
    <m/>
    <s v="unknown"/>
    <s v="Red"/>
    <s v="Red"/>
    <n v="8000"/>
    <n v="2023"/>
    <n v="202403"/>
    <x v="2"/>
    <x v="0"/>
  </r>
  <r>
    <s v="1G1ZB5ST6JF123463"/>
    <x v="8"/>
    <x v="23"/>
    <x v="2"/>
    <x v="4"/>
    <x v="0"/>
    <x v="23"/>
    <x v="1"/>
    <x v="46"/>
    <s v="z.white@email.com"/>
    <s v="Chevy World"/>
    <s v="Chevy World"/>
    <s v="Chevy World"/>
    <x v="2"/>
    <x v="0"/>
    <s v="2.5L"/>
    <s v="2.5L"/>
    <s v="Black"/>
    <s v="Black"/>
    <n v="25000"/>
    <n v="2020"/>
    <n v="202409"/>
    <x v="5"/>
    <x v="1"/>
  </r>
  <r>
    <s v="1C4RJFBG3KC123453"/>
    <x v="4"/>
    <x v="15"/>
    <x v="2"/>
    <x v="4"/>
    <x v="0"/>
    <x v="18"/>
    <x v="2"/>
    <x v="39"/>
    <s v="e.white@email.com"/>
    <s v="jeep nation"/>
    <s v="jeep nation"/>
    <s v="Jeep Nation"/>
    <x v="3"/>
    <x v="0"/>
    <s v="3.6L"/>
    <s v="3.6L"/>
    <s v="Black"/>
    <s v="Black"/>
    <n v="29000"/>
    <n v="2020"/>
    <n v="202403"/>
    <x v="2"/>
    <x v="0"/>
  </r>
  <r>
    <s v="1C4RJFBG1KC123465"/>
    <x v="4"/>
    <x v="25"/>
    <x v="2"/>
    <x v="4"/>
    <x v="0"/>
    <x v="24"/>
    <x v="1"/>
    <x v="48"/>
    <s v="t.martin@gmail.com"/>
    <s v="jeep nation"/>
    <s v="jeep nation"/>
    <s v="Jeep Nation"/>
    <x v="3"/>
    <x v="0"/>
    <s v="1.3L"/>
    <s v="1.3L"/>
    <s v="Silver"/>
    <s v="Silver"/>
    <n v="13000"/>
    <n v="2023"/>
    <n v="202410"/>
    <x v="6"/>
    <x v="2"/>
  </r>
  <r>
    <s v="1C4RJFBG3KC123454"/>
    <x v="4"/>
    <x v="15"/>
    <x v="2"/>
    <x v="4"/>
    <x v="0"/>
    <x v="18"/>
    <x v="2"/>
    <x v="39"/>
    <s v="e.white@email.com"/>
    <s v="jeep nation"/>
    <s v="jeep nation"/>
    <s v="Jeep Nation"/>
    <x v="3"/>
    <x v="0"/>
    <s v="3.6L"/>
    <s v="3.6L"/>
    <s v="Black"/>
    <s v="Black"/>
    <n v="29000"/>
    <n v="2020"/>
    <n v="202403"/>
    <x v="2"/>
    <x v="0"/>
  </r>
  <r>
    <s v="1C4RJFBG8KC123461"/>
    <x v="4"/>
    <x v="22"/>
    <x v="2"/>
    <x v="4"/>
    <x v="0"/>
    <x v="14"/>
    <x v="0"/>
    <x v="45"/>
    <s v="m.martin@gmail.com"/>
    <s v="jeep nation"/>
    <s v="jeep nation"/>
    <s v="Jeep Nation"/>
    <x v="3"/>
    <x v="0"/>
    <s v="3.7L"/>
    <s v="3.7L"/>
    <s v="Silver"/>
    <s v="Silver"/>
    <n v="45000"/>
    <n v="2016"/>
    <n v="202408"/>
    <x v="4"/>
    <x v="1"/>
  </r>
  <r>
    <s v="1C4RJFAG8KC321652"/>
    <x v="4"/>
    <x v="15"/>
    <x v="2"/>
    <x v="4"/>
    <x v="0"/>
    <x v="15"/>
    <x v="1"/>
    <x v="36"/>
    <s v="a.taylor@gmail.com"/>
    <s v="jeep nation"/>
    <s v="jeep nation"/>
    <s v="Jeep Nation"/>
    <x v="3"/>
    <x v="0"/>
    <s v="3.6L"/>
    <s v="3.6L"/>
    <s v="Gray"/>
    <s v="Gray"/>
    <n v="35000"/>
    <n v="2020"/>
    <n v="202402"/>
    <x v="1"/>
    <x v="0"/>
  </r>
  <r>
    <s v="WBA8E9G68HNU12353"/>
    <x v="6"/>
    <x v="29"/>
    <x v="0"/>
    <x v="3"/>
    <x v="2"/>
    <x v="28"/>
    <x v="3"/>
    <x v="52"/>
    <s v="a.lee@gmail.com"/>
    <s v="BMW Elite"/>
    <s v="BMW Elite"/>
    <s v="Bmw Elite"/>
    <x v="1"/>
    <x v="0"/>
    <s v="3.0L"/>
    <s v="3.0L"/>
    <s v="White"/>
    <s v="White"/>
    <n v="6000"/>
    <n v="2023"/>
    <n v="202412"/>
    <x v="8"/>
    <x v="2"/>
  </r>
  <r>
    <s v="WBA8E9G63HNU12351"/>
    <x v="6"/>
    <x v="18"/>
    <x v="0"/>
    <x v="3"/>
    <x v="2"/>
    <x v="20"/>
    <x v="3"/>
    <x v="41"/>
    <s v="k.wilson@email.com"/>
    <s v="BMW Elite"/>
    <s v="BMW Elite"/>
    <s v="Bmw Elite"/>
    <x v="1"/>
    <x v="0"/>
    <s v="3.0L"/>
    <s v="3.0L"/>
    <s v="Gray"/>
    <s v="Gray"/>
    <n v="26000"/>
    <n v="2020"/>
    <n v="202407"/>
    <x v="3"/>
    <x v="1"/>
  </r>
  <r>
    <s v="1C4RJFBG8KC123462"/>
    <x v="4"/>
    <x v="22"/>
    <x v="2"/>
    <x v="4"/>
    <x v="0"/>
    <x v="14"/>
    <x v="0"/>
    <x v="45"/>
    <s v="m.martin@gmail.com"/>
    <s v="jeep nation"/>
    <s v="jeep nation"/>
    <s v="Jeep Nation"/>
    <x v="3"/>
    <x v="0"/>
    <s v="3.7L"/>
    <s v="3.7L"/>
    <s v="Silver"/>
    <s v="Silver"/>
    <n v="45000"/>
    <n v="2016"/>
    <n v="202408"/>
    <x v="4"/>
    <x v="1"/>
  </r>
  <r>
    <s v="1N4AL3AP3JC123473"/>
    <x v="2"/>
    <x v="30"/>
    <x v="4"/>
    <x v="7"/>
    <x v="0"/>
    <x v="29"/>
    <x v="4"/>
    <x v="53"/>
    <s v="e.taylor@gmail.com"/>
    <s v="Nissan Direct"/>
    <s v="Nissan Direct"/>
    <s v="Nissan Direct"/>
    <x v="3"/>
    <x v="0"/>
    <s v="3.8L"/>
    <s v="3.8L"/>
    <s v="Black"/>
    <s v="Black"/>
    <n v="2500"/>
    <n v="2024"/>
    <n v="202412"/>
    <x v="8"/>
    <x v="2"/>
  </r>
  <r>
    <s v="1N4AL3AP3JC123474"/>
    <x v="2"/>
    <x v="30"/>
    <x v="4"/>
    <x v="7"/>
    <x v="0"/>
    <x v="29"/>
    <x v="4"/>
    <x v="53"/>
    <s v="e.taylor@gmail.com"/>
    <s v="Nissan Direct"/>
    <s v="Nissan Direct"/>
    <s v="Nissan Direct"/>
    <x v="3"/>
    <x v="0"/>
    <s v="3.8L"/>
    <s v="3.8L"/>
    <s v="Black"/>
    <s v="Black"/>
    <n v="2500"/>
    <n v="2024"/>
    <n v="202412"/>
    <x v="8"/>
    <x v="2"/>
  </r>
  <r>
    <s v="1C4RJFBG1KC123466"/>
    <x v="4"/>
    <x v="25"/>
    <x v="2"/>
    <x v="4"/>
    <x v="0"/>
    <x v="24"/>
    <x v="1"/>
    <x v="48"/>
    <s v="t.martin@gmail.com"/>
    <s v="jeep nation"/>
    <s v="jeep nation"/>
    <s v="Jeep Nation"/>
    <x v="3"/>
    <x v="0"/>
    <s v="1.3L"/>
    <s v="1.3L"/>
    <s v="Silver"/>
    <s v="Silver"/>
    <n v="13000"/>
    <n v="2023"/>
    <n v="202410"/>
    <x v="6"/>
    <x v="2"/>
  </r>
  <r>
    <s v="3N1AB7AP9HY123453"/>
    <x v="2"/>
    <x v="13"/>
    <x v="0"/>
    <x v="3"/>
    <x v="0"/>
    <x v="13"/>
    <x v="1"/>
    <x v="34"/>
    <s v="m.davis@yahoo.com"/>
    <m/>
    <s v="unknown"/>
    <s v="Unknown"/>
    <x v="1"/>
    <x v="0"/>
    <s v="2.5L"/>
    <s v="2.5L"/>
    <s v="Silver"/>
    <s v="Silver"/>
    <n v="22000"/>
    <n v="2020"/>
    <n v="202402"/>
    <x v="1"/>
    <x v="0"/>
  </r>
  <r>
    <s v="1FTEW1E59JKF12353"/>
    <x v="7"/>
    <x v="24"/>
    <x v="2"/>
    <x v="4"/>
    <x v="0"/>
    <x v="14"/>
    <x v="0"/>
    <x v="47"/>
    <s v="m.moore2@email.com"/>
    <s v="Ford Country"/>
    <s v="Ford Country"/>
    <s v="Ford Country"/>
    <x v="2"/>
    <x v="0"/>
    <s v="1.0L"/>
    <s v="1.0L"/>
    <s v="White"/>
    <s v="White"/>
    <n v="19000"/>
    <n v="2021"/>
    <n v="202409"/>
    <x v="5"/>
    <x v="1"/>
  </r>
  <r>
    <s v="1N4AL3AP4JC123464"/>
    <x v="2"/>
    <x v="19"/>
    <x v="2"/>
    <x v="4"/>
    <x v="0"/>
    <x v="21"/>
    <x v="2"/>
    <x v="42"/>
    <s v="t.thomas@email.com"/>
    <s v="Nissan Direct"/>
    <s v="Nissan Direct"/>
    <s v="Nissan Direct"/>
    <x v="3"/>
    <x v="0"/>
    <s v="5.6L"/>
    <s v="5.6L"/>
    <s v="Blue"/>
    <s v="Blue"/>
    <n v="30000"/>
    <n v="2020"/>
    <n v="202407"/>
    <x v="3"/>
    <x v="1"/>
  </r>
  <r>
    <s v="1C4RJFBG3KC123455"/>
    <x v="4"/>
    <x v="15"/>
    <x v="2"/>
    <x v="4"/>
    <x v="0"/>
    <x v="18"/>
    <x v="2"/>
    <x v="39"/>
    <s v="e.white@email.com"/>
    <s v="jeep nation"/>
    <s v="jeep nation"/>
    <s v="Jeep Nation"/>
    <x v="3"/>
    <x v="0"/>
    <s v="3.6L"/>
    <s v="3.6L"/>
    <s v="Black"/>
    <s v="Black"/>
    <n v="29000"/>
    <n v="2020"/>
    <n v="202403"/>
    <x v="2"/>
    <x v="0"/>
  </r>
  <r>
    <s v="WBA8E9G59HNU12346"/>
    <x v="0"/>
    <x v="1"/>
    <x v="1"/>
    <x v="1"/>
    <x v="1"/>
    <x v="1"/>
    <x v="1"/>
    <x v="54"/>
    <s v="j.thompson@email.com"/>
    <s v="BMW Elite"/>
    <s v="BMW Elite"/>
    <s v="Bmw Elite"/>
    <x v="1"/>
    <x v="0"/>
    <s v="3.0L"/>
    <s v="3.0L"/>
    <s v="Gray"/>
    <s v="Gray"/>
    <n v="32000"/>
    <n v="2020"/>
    <n v="202404"/>
    <x v="9"/>
    <x v="3"/>
  </r>
  <r>
    <s v="5YJSA1E27JF123457"/>
    <x v="0"/>
    <x v="1"/>
    <x v="1"/>
    <x v="1"/>
    <x v="1"/>
    <x v="1"/>
    <x v="1"/>
    <x v="55"/>
    <s v="n.garcia@email.com"/>
    <s v="Tesla Direct"/>
    <s v="Tesla Direct"/>
    <s v="Tesla Direct"/>
    <x v="0"/>
    <x v="3"/>
    <m/>
    <s v="unknown"/>
    <s v="White"/>
    <s v="White"/>
    <n v="12000"/>
    <n v="2023"/>
    <n v="202404"/>
    <x v="9"/>
    <x v="3"/>
  </r>
  <r>
    <s v="4T1BF1FK9EU123457"/>
    <x v="0"/>
    <x v="1"/>
    <x v="0"/>
    <x v="3"/>
    <x v="0"/>
    <x v="30"/>
    <x v="1"/>
    <x v="56"/>
    <s v="l.wilson@email.com"/>
    <s v="Toyota Center"/>
    <s v="Toyota Center"/>
    <s v="Toyota Center"/>
    <x v="0"/>
    <x v="1"/>
    <s v="1.8L"/>
    <s v="1.8L"/>
    <s v="Blue"/>
    <s v="Blue"/>
    <n v="9000"/>
    <n v="2023"/>
    <n v="202404"/>
    <x v="9"/>
    <x v="3"/>
  </r>
  <r>
    <s v="1G1ZB5ST9JF123457"/>
    <x v="0"/>
    <x v="1"/>
    <x v="1"/>
    <x v="1"/>
    <x v="1"/>
    <x v="1"/>
    <x v="1"/>
    <x v="57"/>
    <s v="h.jackson@gmail.com"/>
    <s v="Chevy World"/>
    <s v="Chevy World"/>
    <s v="Chevy World"/>
    <x v="2"/>
    <x v="0"/>
    <s v="1.5L"/>
    <s v="1.5L"/>
    <s v="White"/>
    <s v="White"/>
    <n v="20000"/>
    <n v="2022"/>
    <n v="202404"/>
    <x v="9"/>
    <x v="3"/>
  </r>
  <r>
    <s v="WBA8E9G60HNU12347"/>
    <x v="0"/>
    <x v="1"/>
    <x v="1"/>
    <x v="1"/>
    <x v="1"/>
    <x v="1"/>
    <x v="1"/>
    <x v="58"/>
    <s v="e.white@email.com"/>
    <s v="BMW Elite"/>
    <s v="BMW Elite"/>
    <s v="Bmw Elite"/>
    <x v="1"/>
    <x v="0"/>
    <s v="2.0L"/>
    <s v="2.0L"/>
    <s v="Black"/>
    <s v="Black"/>
    <n v="28000"/>
    <n v="2020"/>
    <n v="202405"/>
    <x v="10"/>
    <x v="3"/>
  </r>
  <r>
    <s v="4T1BF1FK0EU123458"/>
    <x v="0"/>
    <x v="5"/>
    <x v="2"/>
    <x v="5"/>
    <x v="0"/>
    <x v="10"/>
    <x v="1"/>
    <x v="59"/>
    <s v="r.thompson@email.com"/>
    <s v="Toyota Center"/>
    <s v="Toyota Center"/>
    <s v="Toyota Center"/>
    <x v="0"/>
    <x v="0"/>
    <s v="2.5L"/>
    <s v="2.5L"/>
    <s v="Silver"/>
    <s v="Silver"/>
    <n v="11000"/>
    <n v="2023"/>
    <n v="202405"/>
    <x v="10"/>
    <x v="3"/>
  </r>
  <r>
    <s v="1N4AL3AP0JC123458"/>
    <x v="0"/>
    <x v="1"/>
    <x v="1"/>
    <x v="1"/>
    <x v="1"/>
    <x v="1"/>
    <x v="1"/>
    <x v="60"/>
    <s v="j.garcia@email.com"/>
    <s v="Nissan Direct"/>
    <s v="Nissan Direct"/>
    <s v="Nissan Direct"/>
    <x v="3"/>
    <x v="0"/>
    <s v="2.5L"/>
    <s v="2.5L"/>
    <s v="Blue"/>
    <s v="Blue"/>
    <n v="24000"/>
    <n v="2021"/>
    <n v="202405"/>
    <x v="10"/>
    <x v="3"/>
  </r>
  <r>
    <s v="WBA8E9G61HNU12348"/>
    <x v="0"/>
    <x v="5"/>
    <x v="2"/>
    <x v="5"/>
    <x v="0"/>
    <x v="6"/>
    <x v="1"/>
    <x v="61"/>
    <s v="g.anderson@email.com"/>
    <s v="BMW Elite"/>
    <s v="BMW Elite"/>
    <s v="Bmw Elite"/>
    <x v="1"/>
    <x v="0"/>
    <s v="2.0L"/>
    <s v="2.0L"/>
    <s v="Silver"/>
    <s v="Silver"/>
    <n v="21000"/>
    <n v="2021"/>
    <n v="202405"/>
    <x v="10"/>
    <x v="3"/>
  </r>
  <r>
    <s v="4T1BF1FK1EU123459"/>
    <x v="0"/>
    <x v="6"/>
    <x v="2"/>
    <x v="4"/>
    <x v="0"/>
    <x v="31"/>
    <x v="2"/>
    <x v="62"/>
    <s v="r.white@email.com"/>
    <s v="Toyota Center"/>
    <s v="Toyota Center"/>
    <s v="Toyota Center"/>
    <x v="0"/>
    <x v="0"/>
    <s v="3.5L"/>
    <s v="3.5L"/>
    <s v="Gray"/>
    <s v="Gray"/>
    <n v="18000"/>
    <n v="2022"/>
    <n v="202406"/>
    <x v="11"/>
    <x v="3"/>
  </r>
  <r>
    <s v="1C4RJFBG6KC123459"/>
    <x v="0"/>
    <x v="6"/>
    <x v="2"/>
    <x v="5"/>
    <x v="2"/>
    <x v="7"/>
    <x v="2"/>
    <x v="63"/>
    <s v="k.thompson@email.com"/>
    <s v="jeep nation"/>
    <s v="jeep nation"/>
    <s v="Jeep Nation"/>
    <x v="3"/>
    <x v="0"/>
    <s v="2.4L"/>
    <s v="2.4L"/>
    <s v="Silver"/>
    <s v="Silver"/>
    <n v="20000"/>
    <n v="2021"/>
    <n v="202406"/>
    <x v="11"/>
    <x v="3"/>
  </r>
  <r>
    <s v="WBA8E9G62HNU12349"/>
    <x v="0"/>
    <x v="5"/>
    <x v="2"/>
    <x v="5"/>
    <x v="0"/>
    <x v="6"/>
    <x v="1"/>
    <x v="64"/>
    <s v="h.wilson@email.com"/>
    <s v="BMW Elite"/>
    <s v="BMW Elite"/>
    <s v="Bmw Elite"/>
    <x v="1"/>
    <x v="0"/>
    <s v="2.0L"/>
    <s v="2.0L"/>
    <s v="Black"/>
    <s v="Black"/>
    <n v="15000"/>
    <n v="2022"/>
    <n v="202406"/>
    <x v="11"/>
    <x v="3"/>
  </r>
  <r>
    <s v="4T1BF1FK2EU123460"/>
    <x v="0"/>
    <x v="31"/>
    <x v="5"/>
    <x v="8"/>
    <x v="0"/>
    <x v="32"/>
    <x v="1"/>
    <x v="65"/>
    <s v="r.taylor@email.com"/>
    <s v="Toyota Center"/>
    <s v="Toyota Center"/>
    <s v="Toyota Center"/>
    <x v="0"/>
    <x v="0"/>
    <s v="2.7L"/>
    <s v="2.7L"/>
    <s v="Gray"/>
    <s v="Gray"/>
    <n v="21000"/>
    <n v="2020"/>
    <n v="202406"/>
    <x v="11"/>
    <x v="3"/>
  </r>
  <r>
    <s v="5YJSA1E30JF123462"/>
    <x v="0"/>
    <x v="6"/>
    <x v="2"/>
    <x v="5"/>
    <x v="2"/>
    <x v="7"/>
    <x v="2"/>
    <x v="66"/>
    <s v="e.white2@email.com"/>
    <s v="Tesla Direct"/>
    <s v="Tesla Direct"/>
    <s v="Tesla Direct"/>
    <x v="0"/>
    <x v="3"/>
    <m/>
    <s v="unknown"/>
    <s v="Silver"/>
    <s v="Silver"/>
    <n v="1000"/>
    <n v="2024"/>
    <n v="202406"/>
    <x v="11"/>
    <x v="3"/>
  </r>
  <r>
    <s v="1HGCV1F37JA123457"/>
    <x v="1"/>
    <x v="32"/>
    <x v="0"/>
    <x v="3"/>
    <x v="0"/>
    <x v="27"/>
    <x v="1"/>
    <x v="67"/>
    <s v="k.lee@gmail.com"/>
    <s v="metro honda"/>
    <s v="metro honda"/>
    <s v="Metro Honda"/>
    <x v="1"/>
    <x v="0"/>
    <s v="1.5L"/>
    <s v="1.5L"/>
    <s v="Black"/>
    <s v="Black"/>
    <n v="22000"/>
    <n v="2021"/>
    <n v="202404"/>
    <x v="9"/>
    <x v="3"/>
  </r>
  <r>
    <s v="5YJSA1E28JF123458"/>
    <x v="5"/>
    <x v="33"/>
    <x v="2"/>
    <x v="4"/>
    <x v="2"/>
    <x v="33"/>
    <x v="2"/>
    <x v="68"/>
    <s v="d.harris@email.com"/>
    <s v="Tesla Direct"/>
    <s v="Tesla Direct"/>
    <s v="Tesla Direct"/>
    <x v="0"/>
    <x v="3"/>
    <m/>
    <s v="unknown"/>
    <s v="Gray"/>
    <s v="Gray"/>
    <n v="6000"/>
    <n v="2024"/>
    <n v="202405"/>
    <x v="10"/>
    <x v="3"/>
  </r>
  <r>
    <s v="WBA8E9G59HNU12341"/>
    <x v="0"/>
    <x v="1"/>
    <x v="1"/>
    <x v="1"/>
    <x v="1"/>
    <x v="1"/>
    <x v="1"/>
    <x v="54"/>
    <s v="j.thompson@email.com"/>
    <s v="BMW Elite"/>
    <s v="BMW Elite"/>
    <s v="Bmw Elite"/>
    <x v="1"/>
    <x v="0"/>
    <s v="3.0L"/>
    <s v="3.0L"/>
    <s v="Gray"/>
    <s v="Gray"/>
    <n v="32000"/>
    <n v="2020"/>
    <n v="202404"/>
    <x v="9"/>
    <x v="3"/>
  </r>
  <r>
    <s v="5YJSA1E27JF123451"/>
    <x v="0"/>
    <x v="1"/>
    <x v="1"/>
    <x v="1"/>
    <x v="1"/>
    <x v="1"/>
    <x v="1"/>
    <x v="55"/>
    <s v="n.garcia@email.com"/>
    <s v="Tesla Direct"/>
    <s v="Tesla Direct"/>
    <s v="Tesla Direct"/>
    <x v="0"/>
    <x v="3"/>
    <m/>
    <s v="unknown"/>
    <s v="White"/>
    <s v="White"/>
    <n v="12000"/>
    <n v="2023"/>
    <n v="202404"/>
    <x v="9"/>
    <x v="3"/>
  </r>
  <r>
    <s v="4T1BF1FK9EU123451"/>
    <x v="0"/>
    <x v="1"/>
    <x v="0"/>
    <x v="3"/>
    <x v="0"/>
    <x v="30"/>
    <x v="1"/>
    <x v="56"/>
    <s v="l.wilson@email.com"/>
    <s v="Toyota Center"/>
    <s v="Toyota Center"/>
    <s v="Toyota Center"/>
    <x v="0"/>
    <x v="1"/>
    <s v="1.8L"/>
    <s v="1.8L"/>
    <s v="Blue"/>
    <s v="Blue"/>
    <n v="9000"/>
    <n v="2023"/>
    <n v="202404"/>
    <x v="9"/>
    <x v="3"/>
  </r>
  <r>
    <s v="1G1ZB5ST9JF123451"/>
    <x v="0"/>
    <x v="1"/>
    <x v="1"/>
    <x v="1"/>
    <x v="1"/>
    <x v="1"/>
    <x v="1"/>
    <x v="57"/>
    <s v="h.jackson@gmail.com"/>
    <s v="Chevy World"/>
    <s v="Chevy World"/>
    <s v="Chevy World"/>
    <x v="2"/>
    <x v="0"/>
    <s v="1.5L"/>
    <s v="1.5L"/>
    <s v="White"/>
    <s v="White"/>
    <n v="20000"/>
    <n v="2022"/>
    <n v="202404"/>
    <x v="9"/>
    <x v="3"/>
  </r>
  <r>
    <s v="WBA8E9G60HNU12341"/>
    <x v="0"/>
    <x v="1"/>
    <x v="1"/>
    <x v="1"/>
    <x v="1"/>
    <x v="1"/>
    <x v="1"/>
    <x v="58"/>
    <s v="e.white@email.com"/>
    <s v="BMW Elite"/>
    <s v="BMW Elite"/>
    <s v="Bmw Elite"/>
    <x v="1"/>
    <x v="0"/>
    <s v="2.0L"/>
    <s v="2.0L"/>
    <s v="Black"/>
    <s v="Black"/>
    <n v="28000"/>
    <n v="2020"/>
    <n v="202405"/>
    <x v="10"/>
    <x v="3"/>
  </r>
  <r>
    <s v="4T1BF1FK0EU123451"/>
    <x v="0"/>
    <x v="5"/>
    <x v="2"/>
    <x v="5"/>
    <x v="0"/>
    <x v="10"/>
    <x v="1"/>
    <x v="59"/>
    <s v="r.thompson@email.com"/>
    <s v="Toyota Center"/>
    <s v="Toyota Center"/>
    <s v="Toyota Center"/>
    <x v="0"/>
    <x v="0"/>
    <s v="2.5L"/>
    <s v="2.5L"/>
    <s v="Silver"/>
    <s v="Silver"/>
    <n v="11000"/>
    <n v="2023"/>
    <n v="202405"/>
    <x v="10"/>
    <x v="3"/>
  </r>
  <r>
    <s v="1N4AL3AP0JC123451"/>
    <x v="0"/>
    <x v="1"/>
    <x v="1"/>
    <x v="1"/>
    <x v="1"/>
    <x v="1"/>
    <x v="1"/>
    <x v="60"/>
    <s v="j.garcia@email.com"/>
    <s v="Nissan Direct"/>
    <s v="Nissan Direct"/>
    <s v="Nissan Direct"/>
    <x v="3"/>
    <x v="0"/>
    <s v="2.5L"/>
    <s v="2.5L"/>
    <s v="Blue"/>
    <s v="Blue"/>
    <n v="24000"/>
    <n v="2021"/>
    <n v="202405"/>
    <x v="10"/>
    <x v="3"/>
  </r>
  <r>
    <s v="WBA8E9G61HNU12341"/>
    <x v="0"/>
    <x v="5"/>
    <x v="2"/>
    <x v="5"/>
    <x v="0"/>
    <x v="6"/>
    <x v="1"/>
    <x v="61"/>
    <s v="g.anderson@email.com"/>
    <s v="BMW Elite"/>
    <s v="BMW Elite"/>
    <s v="Bmw Elite"/>
    <x v="1"/>
    <x v="0"/>
    <s v="2.0L"/>
    <s v="2.0L"/>
    <s v="Silver"/>
    <s v="Silver"/>
    <n v="21000"/>
    <n v="2021"/>
    <n v="202405"/>
    <x v="10"/>
    <x v="3"/>
  </r>
  <r>
    <s v="4T1BF1FK1EU123451"/>
    <x v="0"/>
    <x v="6"/>
    <x v="2"/>
    <x v="4"/>
    <x v="0"/>
    <x v="31"/>
    <x v="2"/>
    <x v="62"/>
    <s v="r.white@email.com"/>
    <s v="Toyota Center"/>
    <s v="Toyota Center"/>
    <s v="Toyota Center"/>
    <x v="0"/>
    <x v="0"/>
    <s v="3.5L"/>
    <s v="3.5L"/>
    <s v="Gray"/>
    <s v="Gray"/>
    <n v="18000"/>
    <n v="2022"/>
    <n v="202406"/>
    <x v="11"/>
    <x v="3"/>
  </r>
  <r>
    <s v="1C4RJFBG6KC123451"/>
    <x v="0"/>
    <x v="6"/>
    <x v="2"/>
    <x v="5"/>
    <x v="2"/>
    <x v="7"/>
    <x v="2"/>
    <x v="63"/>
    <s v="k.thompson@email.com"/>
    <s v="jeep nation"/>
    <s v="jeep nation"/>
    <s v="Jeep Nation"/>
    <x v="3"/>
    <x v="0"/>
    <s v="2.4L"/>
    <s v="2.4L"/>
    <s v="Silver"/>
    <s v="Silver"/>
    <n v="20000"/>
    <n v="2021"/>
    <n v="202406"/>
    <x v="11"/>
    <x v="3"/>
  </r>
  <r>
    <s v="WBA8E9G62HNU12341"/>
    <x v="0"/>
    <x v="5"/>
    <x v="2"/>
    <x v="5"/>
    <x v="0"/>
    <x v="6"/>
    <x v="1"/>
    <x v="64"/>
    <s v="h.wilson@email.com"/>
    <s v="BMW Elite"/>
    <s v="BMW Elite"/>
    <s v="Bmw Elite"/>
    <x v="1"/>
    <x v="0"/>
    <s v="2.0L"/>
    <s v="2.0L"/>
    <s v="Black"/>
    <s v="Black"/>
    <n v="15000"/>
    <n v="2022"/>
    <n v="202406"/>
    <x v="11"/>
    <x v="3"/>
  </r>
  <r>
    <s v="4T1BF1FK2EU123461"/>
    <x v="0"/>
    <x v="31"/>
    <x v="5"/>
    <x v="8"/>
    <x v="0"/>
    <x v="32"/>
    <x v="1"/>
    <x v="65"/>
    <s v="r.taylor@email.com"/>
    <s v="Toyota Center"/>
    <s v="Toyota Center"/>
    <s v="Toyota Center"/>
    <x v="0"/>
    <x v="0"/>
    <s v="2.7L"/>
    <s v="2.7L"/>
    <s v="Gray"/>
    <s v="Gray"/>
    <n v="21000"/>
    <n v="2020"/>
    <n v="202406"/>
    <x v="11"/>
    <x v="3"/>
  </r>
  <r>
    <s v="5YJSA1E30JF123461"/>
    <x v="0"/>
    <x v="6"/>
    <x v="2"/>
    <x v="5"/>
    <x v="2"/>
    <x v="7"/>
    <x v="2"/>
    <x v="66"/>
    <s v="e.white2@email.com"/>
    <s v="Tesla Direct"/>
    <s v="Tesla Direct"/>
    <s v="Tesla Direct"/>
    <x v="0"/>
    <x v="3"/>
    <m/>
    <s v="unknown"/>
    <s v="Silver"/>
    <s v="Silver"/>
    <n v="1000"/>
    <n v="2024"/>
    <n v="202406"/>
    <x v="11"/>
    <x v="3"/>
  </r>
  <r>
    <s v="1HGCV1F37JA123451"/>
    <x v="1"/>
    <x v="32"/>
    <x v="0"/>
    <x v="3"/>
    <x v="0"/>
    <x v="27"/>
    <x v="1"/>
    <x v="67"/>
    <s v="k.lee@gmail.com"/>
    <s v="metro honda"/>
    <s v="metro honda"/>
    <s v="Metro Honda"/>
    <x v="1"/>
    <x v="0"/>
    <s v="1.5L"/>
    <s v="1.5L"/>
    <s v="Black"/>
    <s v="Black"/>
    <n v="22000"/>
    <n v="2021"/>
    <n v="202404"/>
    <x v="9"/>
    <x v="3"/>
  </r>
  <r>
    <s v="5YJSA1E28JF123451"/>
    <x v="5"/>
    <x v="33"/>
    <x v="2"/>
    <x v="4"/>
    <x v="2"/>
    <x v="33"/>
    <x v="2"/>
    <x v="68"/>
    <s v="d.harris@email.com"/>
    <s v="Tesla Direct"/>
    <s v="Tesla Direct"/>
    <s v="Tesla Direct"/>
    <x v="0"/>
    <x v="3"/>
    <m/>
    <s v="unknown"/>
    <s v="Gray"/>
    <s v="Gray"/>
    <n v="6000"/>
    <n v="2024"/>
    <n v="202405"/>
    <x v="10"/>
    <x v="3"/>
  </r>
  <r>
    <s v="WBA8E9G59HNU12342"/>
    <x v="0"/>
    <x v="1"/>
    <x v="1"/>
    <x v="1"/>
    <x v="1"/>
    <x v="1"/>
    <x v="1"/>
    <x v="54"/>
    <s v="j.thompson@email.com"/>
    <s v="BMW Elite"/>
    <s v="BMW Elite"/>
    <s v="Bmw Elite"/>
    <x v="1"/>
    <x v="0"/>
    <s v="3.0L"/>
    <s v="3.0L"/>
    <s v="Gray"/>
    <s v="Gray"/>
    <n v="32000"/>
    <n v="2020"/>
    <n v="202404"/>
    <x v="9"/>
    <x v="3"/>
  </r>
  <r>
    <s v="5YJSA1E27JF123452"/>
    <x v="0"/>
    <x v="1"/>
    <x v="1"/>
    <x v="1"/>
    <x v="1"/>
    <x v="1"/>
    <x v="1"/>
    <x v="55"/>
    <s v="n.garcia@email.com"/>
    <s v="Tesla Direct"/>
    <s v="Tesla Direct"/>
    <s v="Tesla Direct"/>
    <x v="0"/>
    <x v="3"/>
    <m/>
    <s v="unknown"/>
    <s v="White"/>
    <s v="White"/>
    <n v="12000"/>
    <n v="2023"/>
    <n v="202404"/>
    <x v="9"/>
    <x v="3"/>
  </r>
  <r>
    <s v="4T1BF1FK9EU123452"/>
    <x v="0"/>
    <x v="1"/>
    <x v="0"/>
    <x v="3"/>
    <x v="0"/>
    <x v="30"/>
    <x v="1"/>
    <x v="56"/>
    <s v="l.wilson@email.com"/>
    <s v="Toyota Center"/>
    <s v="Toyota Center"/>
    <s v="Toyota Center"/>
    <x v="0"/>
    <x v="1"/>
    <s v="1.8L"/>
    <s v="1.8L"/>
    <s v="Blue"/>
    <s v="Blue"/>
    <n v="9000"/>
    <n v="2023"/>
    <n v="202404"/>
    <x v="9"/>
    <x v="3"/>
  </r>
  <r>
    <s v="1G1ZB5ST9JF123452"/>
    <x v="0"/>
    <x v="1"/>
    <x v="1"/>
    <x v="1"/>
    <x v="1"/>
    <x v="1"/>
    <x v="1"/>
    <x v="57"/>
    <s v="h.jackson@gmail.com"/>
    <s v="Chevy World"/>
    <s v="Chevy World"/>
    <s v="Chevy World"/>
    <x v="2"/>
    <x v="0"/>
    <s v="1.5L"/>
    <s v="1.5L"/>
    <s v="White"/>
    <s v="White"/>
    <n v="20000"/>
    <n v="2022"/>
    <n v="202404"/>
    <x v="9"/>
    <x v="3"/>
  </r>
  <r>
    <s v="WBA8E9G60HNU12342"/>
    <x v="0"/>
    <x v="1"/>
    <x v="1"/>
    <x v="1"/>
    <x v="1"/>
    <x v="1"/>
    <x v="1"/>
    <x v="58"/>
    <s v="e.white@email.com"/>
    <s v="BMW Elite"/>
    <s v="BMW Elite"/>
    <s v="Bmw Elite"/>
    <x v="1"/>
    <x v="0"/>
    <s v="2.0L"/>
    <s v="2.0L"/>
    <s v="Black"/>
    <s v="Black"/>
    <n v="28000"/>
    <n v="2020"/>
    <n v="202405"/>
    <x v="10"/>
    <x v="3"/>
  </r>
  <r>
    <s v="4T1BF1FK0EU123452"/>
    <x v="0"/>
    <x v="5"/>
    <x v="2"/>
    <x v="5"/>
    <x v="0"/>
    <x v="10"/>
    <x v="1"/>
    <x v="59"/>
    <s v="r.thompson@email.com"/>
    <s v="Toyota Center"/>
    <s v="Toyota Center"/>
    <s v="Toyota Center"/>
    <x v="0"/>
    <x v="0"/>
    <s v="2.5L"/>
    <s v="2.5L"/>
    <s v="Silver"/>
    <s v="Silver"/>
    <n v="11000"/>
    <n v="2023"/>
    <n v="202405"/>
    <x v="10"/>
    <x v="3"/>
  </r>
  <r>
    <s v="1N4AL3AP0JC123452"/>
    <x v="0"/>
    <x v="1"/>
    <x v="1"/>
    <x v="1"/>
    <x v="1"/>
    <x v="1"/>
    <x v="1"/>
    <x v="60"/>
    <s v="j.garcia@email.com"/>
    <s v="Nissan Direct"/>
    <s v="Nissan Direct"/>
    <s v="Nissan Direct"/>
    <x v="3"/>
    <x v="0"/>
    <s v="2.5L"/>
    <s v="2.5L"/>
    <s v="Blue"/>
    <s v="Blue"/>
    <n v="24000"/>
    <n v="2021"/>
    <n v="202405"/>
    <x v="10"/>
    <x v="3"/>
  </r>
  <r>
    <s v="WBA8E9G61HNU12342"/>
    <x v="0"/>
    <x v="5"/>
    <x v="2"/>
    <x v="5"/>
    <x v="0"/>
    <x v="6"/>
    <x v="1"/>
    <x v="61"/>
    <s v="g.anderson@email.com"/>
    <s v="BMW Elite"/>
    <s v="BMW Elite"/>
    <s v="Bmw Elite"/>
    <x v="1"/>
    <x v="0"/>
    <s v="2.0L"/>
    <s v="2.0L"/>
    <s v="Silver"/>
    <s v="Silver"/>
    <n v="21000"/>
    <n v="2021"/>
    <n v="202405"/>
    <x v="10"/>
    <x v="3"/>
  </r>
  <r>
    <s v="4T1BF1FK1EU123452"/>
    <x v="0"/>
    <x v="6"/>
    <x v="2"/>
    <x v="4"/>
    <x v="0"/>
    <x v="31"/>
    <x v="2"/>
    <x v="62"/>
    <s v="r.white@email.com"/>
    <s v="Toyota Center"/>
    <s v="Toyota Center"/>
    <s v="Toyota Center"/>
    <x v="0"/>
    <x v="0"/>
    <s v="3.5L"/>
    <s v="3.5L"/>
    <s v="Gray"/>
    <s v="Gray"/>
    <n v="18000"/>
    <n v="2022"/>
    <n v="202406"/>
    <x v="11"/>
    <x v="3"/>
  </r>
  <r>
    <s v="1C4RJFBG6KC123452"/>
    <x v="0"/>
    <x v="6"/>
    <x v="2"/>
    <x v="5"/>
    <x v="2"/>
    <x v="7"/>
    <x v="2"/>
    <x v="63"/>
    <s v="k.thompson@email.com"/>
    <s v="jeep nation"/>
    <s v="jeep nation"/>
    <s v="Jeep Nation"/>
    <x v="3"/>
    <x v="0"/>
    <s v="2.4L"/>
    <s v="2.4L"/>
    <s v="Silver"/>
    <s v="Silver"/>
    <n v="20000"/>
    <n v="2021"/>
    <n v="202406"/>
    <x v="11"/>
    <x v="3"/>
  </r>
  <r>
    <s v="WBA8E9G62HNU12342"/>
    <x v="0"/>
    <x v="5"/>
    <x v="2"/>
    <x v="5"/>
    <x v="0"/>
    <x v="6"/>
    <x v="1"/>
    <x v="64"/>
    <s v="h.wilson@email.com"/>
    <s v="BMW Elite"/>
    <s v="BMW Elite"/>
    <s v="Bmw Elite"/>
    <x v="1"/>
    <x v="0"/>
    <s v="2.0L"/>
    <s v="2.0L"/>
    <s v="Black"/>
    <s v="Black"/>
    <n v="15000"/>
    <n v="2022"/>
    <n v="202406"/>
    <x v="11"/>
    <x v="3"/>
  </r>
  <r>
    <s v="4T1BF1FK2EU123462"/>
    <x v="0"/>
    <x v="31"/>
    <x v="5"/>
    <x v="8"/>
    <x v="0"/>
    <x v="32"/>
    <x v="1"/>
    <x v="65"/>
    <s v="r.taylor@email.com"/>
    <s v="Toyota Center"/>
    <s v="Toyota Center"/>
    <s v="Toyota Center"/>
    <x v="0"/>
    <x v="0"/>
    <s v="2.7L"/>
    <s v="2.7L"/>
    <s v="Gray"/>
    <s v="Gray"/>
    <n v="21000"/>
    <n v="2020"/>
    <n v="202406"/>
    <x v="11"/>
    <x v="3"/>
  </r>
  <r>
    <s v="5YJSA1E30JF123463"/>
    <x v="0"/>
    <x v="6"/>
    <x v="2"/>
    <x v="5"/>
    <x v="2"/>
    <x v="7"/>
    <x v="2"/>
    <x v="66"/>
    <s v="e.white2@email.com"/>
    <s v="Tesla Direct"/>
    <s v="Tesla Direct"/>
    <s v="Tesla Direct"/>
    <x v="0"/>
    <x v="3"/>
    <m/>
    <s v="unknown"/>
    <s v="Silver"/>
    <s v="Silver"/>
    <n v="1000"/>
    <n v="2024"/>
    <n v="202406"/>
    <x v="11"/>
    <x v="3"/>
  </r>
  <r>
    <s v="1HGCV1F37JA123452"/>
    <x v="1"/>
    <x v="32"/>
    <x v="0"/>
    <x v="3"/>
    <x v="0"/>
    <x v="27"/>
    <x v="1"/>
    <x v="67"/>
    <s v="k.lee@gmail.com"/>
    <s v="metro honda"/>
    <s v="metro honda"/>
    <s v="Metro Honda"/>
    <x v="1"/>
    <x v="0"/>
    <s v="1.5L"/>
    <s v="1.5L"/>
    <s v="Black"/>
    <s v="Black"/>
    <n v="22000"/>
    <n v="2021"/>
    <n v="202404"/>
    <x v="9"/>
    <x v="3"/>
  </r>
  <r>
    <s v="5YJSA1E28JF123452"/>
    <x v="5"/>
    <x v="33"/>
    <x v="2"/>
    <x v="4"/>
    <x v="2"/>
    <x v="34"/>
    <x v="2"/>
    <x v="68"/>
    <s v="d.harris@email.com"/>
    <s v="Tesla Direct"/>
    <s v="Tesla Direct"/>
    <s v="Tesla Direct"/>
    <x v="0"/>
    <x v="3"/>
    <m/>
    <s v="unknown"/>
    <s v="Gray"/>
    <s v="Gray"/>
    <n v="6000"/>
    <n v="2024"/>
    <n v="202405"/>
    <x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496892-D856-4C6B-B318-BF5B53718C8C}"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A3:H14" firstHeaderRow="1" firstDataRow="2" firstDataCol="1"/>
  <pivotFields count="24">
    <pivotField compact="0" outline="0" showAll="0"/>
    <pivotField axis="axisRow" compact="0" outline="0" showAll="0">
      <items count="10">
        <item x="6"/>
        <item x="8"/>
        <item x="7"/>
        <item x="1"/>
        <item x="3"/>
        <item x="4"/>
        <item x="2"/>
        <item x="5"/>
        <item x="0"/>
        <item t="default"/>
      </items>
    </pivotField>
    <pivotField compact="0" outline="0"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axis="axisCol" compact="0" outline="0" showAll="0">
      <items count="7">
        <item x="4"/>
        <item x="1"/>
        <item x="0"/>
        <item x="2"/>
        <item x="3"/>
        <item x="5"/>
        <item t="default"/>
      </items>
    </pivotField>
    <pivotField compact="0" outline="0" showAll="0"/>
    <pivotField compact="0" outline="0" showAll="0">
      <items count="4">
        <item x="1"/>
        <item x="2"/>
        <item x="0"/>
        <item t="default"/>
      </items>
    </pivotField>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3"/>
        <item x="0"/>
        <item x="1"/>
        <item x="2"/>
        <item t="default"/>
      </items>
    </pivotField>
    <pivotField compact="0" outline="0" showAll="0"/>
    <pivotField compact="0" outline="0" showAll="0"/>
    <pivotField compact="0" outline="0" showAll="0"/>
    <pivotField compact="0" outline="0" showAll="0"/>
    <pivotField compact="0" numFmtId="3" outline="0" showAll="0"/>
    <pivotField compact="0" outline="0" showAll="0"/>
    <pivotField compact="0" outline="0" showAll="0"/>
    <pivotField compact="0" outline="0" showAll="0">
      <items count="13">
        <item x="0"/>
        <item x="1"/>
        <item x="2"/>
        <item x="9"/>
        <item x="10"/>
        <item x="11"/>
        <item x="3"/>
        <item x="4"/>
        <item x="5"/>
        <item x="6"/>
        <item x="7"/>
        <item x="8"/>
        <item t="default"/>
      </items>
    </pivotField>
    <pivotField compact="0" outline="0" showAll="0">
      <items count="5">
        <item x="0"/>
        <item x="3"/>
        <item x="1"/>
        <item x="2"/>
        <item t="default"/>
      </items>
    </pivotField>
  </pivotFields>
  <rowFields count="1">
    <field x="1"/>
  </rowFields>
  <rowItems count="10">
    <i>
      <x/>
    </i>
    <i>
      <x v="1"/>
    </i>
    <i>
      <x v="2"/>
    </i>
    <i>
      <x v="3"/>
    </i>
    <i>
      <x v="4"/>
    </i>
    <i>
      <x v="5"/>
    </i>
    <i>
      <x v="6"/>
    </i>
    <i>
      <x v="7"/>
    </i>
    <i>
      <x v="8"/>
    </i>
    <i t="grand">
      <x/>
    </i>
  </rowItems>
  <colFields count="1">
    <field x="3"/>
  </colFields>
  <colItems count="7">
    <i>
      <x/>
    </i>
    <i>
      <x v="1"/>
    </i>
    <i>
      <x v="2"/>
    </i>
    <i>
      <x v="3"/>
    </i>
    <i>
      <x v="4"/>
    </i>
    <i>
      <x v="5"/>
    </i>
    <i t="grand">
      <x/>
    </i>
  </colItems>
  <dataFields count="1">
    <dataField name="Sum of Sale_Price" fld="6" baseField="0" baseItem="0"/>
  </dataFields>
  <formats count="1">
    <format dxfId="0">
      <pivotArea outline="0" collapsedLevelsAreSubtotals="1" fieldPosition="0"/>
    </format>
  </formats>
  <chartFormats count="6">
    <chartFormat chart="29" format="10" series="1">
      <pivotArea type="data" outline="0" fieldPosition="0">
        <references count="2">
          <reference field="4294967294" count="1" selected="0">
            <x v="0"/>
          </reference>
          <reference field="3" count="1" selected="0">
            <x v="0"/>
          </reference>
        </references>
      </pivotArea>
    </chartFormat>
    <chartFormat chart="29" format="11" series="1">
      <pivotArea type="data" outline="0" fieldPosition="0">
        <references count="2">
          <reference field="4294967294" count="1" selected="0">
            <x v="0"/>
          </reference>
          <reference field="3" count="1" selected="0">
            <x v="1"/>
          </reference>
        </references>
      </pivotArea>
    </chartFormat>
    <chartFormat chart="29" format="12" series="1">
      <pivotArea type="data" outline="0" fieldPosition="0">
        <references count="2">
          <reference field="4294967294" count="1" selected="0">
            <x v="0"/>
          </reference>
          <reference field="3" count="1" selected="0">
            <x v="2"/>
          </reference>
        </references>
      </pivotArea>
    </chartFormat>
    <chartFormat chart="29" format="13" series="1">
      <pivotArea type="data" outline="0" fieldPosition="0">
        <references count="2">
          <reference field="4294967294" count="1" selected="0">
            <x v="0"/>
          </reference>
          <reference field="3" count="1" selected="0">
            <x v="3"/>
          </reference>
        </references>
      </pivotArea>
    </chartFormat>
    <chartFormat chart="29" format="14" series="1">
      <pivotArea type="data" outline="0" fieldPosition="0">
        <references count="2">
          <reference field="4294967294" count="1" selected="0">
            <x v="0"/>
          </reference>
          <reference field="3" count="1" selected="0">
            <x v="4"/>
          </reference>
        </references>
      </pivotArea>
    </chartFormat>
    <chartFormat chart="29" format="15" series="1">
      <pivotArea type="data" outline="0" fieldPosition="0">
        <references count="2">
          <reference field="4294967294" count="1" selected="0">
            <x v="0"/>
          </reference>
          <reference field="3"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CF171-2A38-4EDC-87D3-5E4D8E23F9E9}"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C2:AD7" firstHeaderRow="1" firstDataRow="1" firstDataCol="1"/>
  <pivotFields count="24">
    <pivotField compact="0" outline="0" showAll="0"/>
    <pivotField compact="0" outline="0" showAll="0"/>
    <pivotField compact="0" outline="0" showAll="0"/>
    <pivotField compact="0" outline="0" showAll="0">
      <items count="7">
        <item x="4"/>
        <item x="1"/>
        <item x="0"/>
        <item x="2"/>
        <item x="3"/>
        <item x="5"/>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outline="0" showAll="0"/>
    <pivotField compact="0" outline="0" showAll="0"/>
    <pivotField compact="0" outline="0" showAll="0">
      <items count="13">
        <item x="0"/>
        <item x="1"/>
        <item x="2"/>
        <item x="9"/>
        <item x="10"/>
        <item x="11"/>
        <item x="3"/>
        <item x="4"/>
        <item x="5"/>
        <item x="6"/>
        <item x="7"/>
        <item x="8"/>
        <item t="default"/>
      </items>
    </pivotField>
    <pivotField axis="axisRow" compact="0" outline="0" showAll="0">
      <items count="5">
        <item x="0"/>
        <item x="3"/>
        <item x="1"/>
        <item x="2"/>
        <item t="default"/>
      </items>
    </pivotField>
  </pivotFields>
  <rowFields count="1">
    <field x="23"/>
  </rowFields>
  <rowItems count="5">
    <i>
      <x/>
    </i>
    <i>
      <x v="1"/>
    </i>
    <i>
      <x v="2"/>
    </i>
    <i>
      <x v="3"/>
    </i>
    <i t="grand">
      <x/>
    </i>
  </rowItems>
  <colItems count="1">
    <i/>
  </colItems>
  <dataFields count="1">
    <dataField name="Sum of Sale_Price" fld="6" baseField="0" baseItem="0" numFmtId="16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382782-AE05-436A-BCD6-F95E70C88E2A}"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6:B29" firstHeaderRow="1" firstDataRow="1" firstDataCol="1"/>
  <pivotFields count="24">
    <pivotField compact="0" outline="0" showAll="0"/>
    <pivotField compact="0" outline="0" showAll="0"/>
    <pivotField compact="0" outline="0" showAll="0"/>
    <pivotField compact="0" outline="0" showAll="0">
      <items count="7">
        <item x="4"/>
        <item x="1"/>
        <item x="0"/>
        <item x="2"/>
        <item x="3"/>
        <item x="5"/>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outline="0" showAll="0"/>
    <pivotField compact="0" outline="0" showAll="0"/>
    <pivotField axis="axisRow" compact="0" outline="0" showAll="0">
      <items count="13">
        <item x="0"/>
        <item x="1"/>
        <item x="2"/>
        <item x="9"/>
        <item x="10"/>
        <item x="11"/>
        <item x="3"/>
        <item x="4"/>
        <item x="5"/>
        <item x="6"/>
        <item x="7"/>
        <item x="8"/>
        <item t="default"/>
      </items>
    </pivotField>
    <pivotField compact="0" outline="0" showAll="0"/>
  </pivotFields>
  <rowFields count="1">
    <field x="22"/>
  </rowFields>
  <rowItems count="13">
    <i>
      <x/>
    </i>
    <i>
      <x v="1"/>
    </i>
    <i>
      <x v="2"/>
    </i>
    <i>
      <x v="3"/>
    </i>
    <i>
      <x v="4"/>
    </i>
    <i>
      <x v="5"/>
    </i>
    <i>
      <x v="6"/>
    </i>
    <i>
      <x v="7"/>
    </i>
    <i>
      <x v="8"/>
    </i>
    <i>
      <x v="9"/>
    </i>
    <i>
      <x v="10"/>
    </i>
    <i>
      <x v="11"/>
    </i>
    <i t="grand">
      <x/>
    </i>
  </rowItems>
  <colItems count="1">
    <i/>
  </colItems>
  <dataFields count="1">
    <dataField name="Sum of Sale_Price" fld="6" baseField="0" baseItem="0" numFmtId="164"/>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A40D85-3D63-48CC-9176-A5AE478E70DE}" name="PivotTable7"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111:C121" firstHeaderRow="0" firstDataRow="1" firstDataCol="1"/>
  <pivotFields count="24">
    <pivotField compact="0" outline="0" showAll="0"/>
    <pivotField axis="axisRow" compact="0" outline="0" showAll="0" defaultSubtotal="0">
      <items count="9">
        <item x="6"/>
        <item x="8"/>
        <item x="7"/>
        <item x="1"/>
        <item x="3"/>
        <item x="4"/>
        <item x="2"/>
        <item x="5"/>
        <item x="0"/>
      </items>
    </pivotField>
    <pivotField compact="0" outline="0" showAll="0"/>
    <pivotField compact="0" outline="0" showAll="0"/>
    <pivotField compact="0" outline="0" showAll="0"/>
    <pivotField compact="0" outline="0" showAll="0"/>
    <pivotField dataField="1" compact="0" numFmtId="164" outline="0" showAll="0">
      <items count="36">
        <item x="33"/>
        <item x="34"/>
        <item x="11"/>
        <item x="19"/>
        <item x="2"/>
        <item x="14"/>
        <item x="0"/>
        <item x="12"/>
        <item x="13"/>
        <item x="25"/>
        <item x="1"/>
        <item x="17"/>
        <item x="24"/>
        <item x="3"/>
        <item x="30"/>
        <item x="27"/>
        <item x="9"/>
        <item x="6"/>
        <item x="32"/>
        <item x="26"/>
        <item x="23"/>
        <item x="10"/>
        <item x="15"/>
        <item x="4"/>
        <item x="18"/>
        <item x="7"/>
        <item x="31"/>
        <item x="21"/>
        <item x="5"/>
        <item x="8"/>
        <item x="28"/>
        <item x="16"/>
        <item x="20"/>
        <item x="22"/>
        <item x="2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outline="0" showAll="0"/>
    <pivotField compact="0" outline="0" showAll="0"/>
    <pivotField compact="0" outline="0" showAll="0"/>
    <pivotField compact="0" outline="0"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Count of Sale_Price" fld="6" subtotal="count" baseField="0" baseItem="0"/>
    <dataField name="Average of Sale_Price" fld="6" subtotal="average" baseField="0" baseItem="0" numFmtId="164"/>
  </dataFields>
  <chartFormats count="15">
    <chartFormat chart="2" format="0"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35C911-069C-4BD9-B6AF-80EC4DC8995D}"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53:B63" firstHeaderRow="1" firstDataRow="1" firstDataCol="1"/>
  <pivotFields count="24">
    <pivotField compact="0" outline="0" showAll="0"/>
    <pivotField axis="axisRow" compact="0" outline="0" showAll="0" defaultSubtotal="0">
      <items count="9">
        <item x="6"/>
        <item x="8"/>
        <item x="7"/>
        <item x="1"/>
        <item x="3"/>
        <item x="4"/>
        <item x="2"/>
        <item x="5"/>
        <item x="0"/>
      </items>
    </pivotField>
    <pivotField compact="0" outline="0" showAll="0"/>
    <pivotField compact="0" outline="0" showAll="0"/>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outline="0" showAll="0"/>
    <pivotField compact="0" outline="0" showAll="0"/>
    <pivotField compact="0" outline="0" showAll="0"/>
    <pivotField compact="0" outline="0" showAll="0"/>
  </pivotFields>
  <rowFields count="1">
    <field x="1"/>
  </rowFields>
  <rowItems count="10">
    <i>
      <x/>
    </i>
    <i>
      <x v="1"/>
    </i>
    <i>
      <x v="2"/>
    </i>
    <i>
      <x v="3"/>
    </i>
    <i>
      <x v="4"/>
    </i>
    <i>
      <x v="5"/>
    </i>
    <i>
      <x v="6"/>
    </i>
    <i>
      <x v="7"/>
    </i>
    <i>
      <x v="8"/>
    </i>
    <i t="grand">
      <x/>
    </i>
  </rowItems>
  <colItems count="1">
    <i/>
  </colItems>
  <dataFields count="1">
    <dataField name="Average of Sale_Price" fld="6" subtotal="average" baseField="0" baseItem="0" numFmtId="164"/>
  </dataFields>
  <chartFormats count="1">
    <chartFormat chart="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B50C80-E733-4568-B1FC-8606AC7322F6}" name="PivotTable6"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71:B106" firstHeaderRow="1" firstDataRow="1" firstDataCol="1"/>
  <pivotFields count="24">
    <pivotField compact="0" outline="0" showAll="0"/>
    <pivotField compact="0" outline="0" showAll="0">
      <items count="10">
        <item x="6"/>
        <item x="8"/>
        <item x="7"/>
        <item x="1"/>
        <item x="3"/>
        <item x="4"/>
        <item x="2"/>
        <item x="5"/>
        <item x="0"/>
        <item t="default"/>
      </items>
    </pivotField>
    <pivotField axis="axisRow" compact="0" outline="0" showAll="0">
      <items count="35">
        <item x="18"/>
        <item x="21"/>
        <item x="17"/>
        <item x="32"/>
        <item x="13"/>
        <item x="19"/>
        <item x="3"/>
        <item x="25"/>
        <item x="23"/>
        <item x="26"/>
        <item x="20"/>
        <item x="28"/>
        <item x="2"/>
        <item x="11"/>
        <item x="12"/>
        <item x="22"/>
        <item x="0"/>
        <item x="24"/>
        <item x="14"/>
        <item x="27"/>
        <item x="8"/>
        <item x="15"/>
        <item x="30"/>
        <item x="6"/>
        <item x="29"/>
        <item x="7"/>
        <item x="16"/>
        <item x="33"/>
        <item x="1"/>
        <item x="5"/>
        <item x="4"/>
        <item x="31"/>
        <item x="9"/>
        <item x="10"/>
        <item t="default"/>
      </items>
    </pivotField>
    <pivotField compact="0" outline="0" showAll="0"/>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outline="0" showAll="0"/>
    <pivotField compact="0" outline="0" showAll="0"/>
    <pivotField compact="0" outline="0" showAll="0"/>
    <pivotField compact="0" outline="0" showAll="0"/>
  </pivotFields>
  <rowFields count="1">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Sale_Price" fld="6"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413033-48D8-45F9-B36B-2B8692E034D0}"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42:B47" firstHeaderRow="1" firstDataRow="1" firstDataCol="1"/>
  <pivotFields count="24">
    <pivotField compact="0" outline="0" showAll="0"/>
    <pivotField compact="0" outline="0" showAll="0"/>
    <pivotField compact="0" outline="0" showAll="0"/>
    <pivotField compact="0" outline="0" showAll="0">
      <items count="7">
        <item x="4"/>
        <item x="1"/>
        <item x="0"/>
        <item x="2"/>
        <item x="3"/>
        <item x="5"/>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3" outline="0" showAll="0"/>
    <pivotField compact="0" outline="0" showAll="0"/>
    <pivotField compact="0" outline="0" showAll="0"/>
    <pivotField compact="0" outline="0" showAll="0">
      <items count="13">
        <item x="0"/>
        <item x="1"/>
        <item x="2"/>
        <item x="9"/>
        <item x="10"/>
        <item x="11"/>
        <item x="3"/>
        <item x="4"/>
        <item x="5"/>
        <item x="6"/>
        <item x="7"/>
        <item x="8"/>
        <item t="default"/>
      </items>
    </pivotField>
    <pivotField axis="axisRow" compact="0" outline="0" showAll="0">
      <items count="5">
        <item x="0"/>
        <item x="3"/>
        <item x="1"/>
        <item x="2"/>
        <item t="default"/>
      </items>
    </pivotField>
  </pivotFields>
  <rowFields count="1">
    <field x="23"/>
  </rowFields>
  <rowItems count="5">
    <i>
      <x/>
    </i>
    <i>
      <x v="1"/>
    </i>
    <i>
      <x v="2"/>
    </i>
    <i>
      <x v="3"/>
    </i>
    <i t="grand">
      <x/>
    </i>
  </rowItems>
  <colItems count="1">
    <i/>
  </colItems>
  <dataFields count="1">
    <dataField name="Sum of Sale_Price" fld="6" baseField="0" baseItem="0" numFmtId="164"/>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B15D49-28EC-4F96-97AB-8F8F0D8518FD}" name="PivotTable4"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2:B37" firstHeaderRow="1" firstDataRow="1" firstDataCol="1"/>
  <pivotFields count="24">
    <pivotField compact="0" outline="0" showAll="0"/>
    <pivotField compact="0" outline="0" showAll="0"/>
    <pivotField compact="0" outline="0" showAll="0"/>
    <pivotField compact="0" outline="0" showAll="0">
      <items count="7">
        <item x="4"/>
        <item x="1"/>
        <item x="0"/>
        <item x="2"/>
        <item x="3"/>
        <item x="5"/>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2"/>
        <item x="1"/>
        <item x="3"/>
        <item x="0"/>
        <item t="default"/>
      </items>
    </pivotField>
    <pivotField compact="0" outline="0" showAll="0"/>
    <pivotField compact="0" outline="0" showAll="0"/>
    <pivotField compact="0" outline="0" showAll="0"/>
    <pivotField compact="0" outline="0" showAll="0"/>
    <pivotField compact="0" outline="0" showAll="0"/>
    <pivotField compact="0" numFmtId="3" outline="0" showAll="0"/>
    <pivotField compact="0" outline="0" showAll="0"/>
    <pivotField compact="0" outline="0" showAll="0"/>
    <pivotField compact="0" outline="0" showAll="0">
      <items count="13">
        <item x="0"/>
        <item x="1"/>
        <item x="2"/>
        <item x="9"/>
        <item x="10"/>
        <item x="11"/>
        <item x="3"/>
        <item x="4"/>
        <item x="5"/>
        <item x="6"/>
        <item x="7"/>
        <item x="8"/>
        <item t="default"/>
      </items>
    </pivotField>
    <pivotField compact="0" outline="0" showAll="0">
      <items count="5">
        <item x="0"/>
        <item x="3"/>
        <item x="1"/>
        <item x="2"/>
        <item t="default"/>
      </items>
    </pivotField>
  </pivotFields>
  <rowFields count="1">
    <field x="13"/>
  </rowFields>
  <rowItems count="5">
    <i>
      <x/>
    </i>
    <i>
      <x v="1"/>
    </i>
    <i>
      <x v="2"/>
    </i>
    <i>
      <x v="3"/>
    </i>
    <i t="grand">
      <x/>
    </i>
  </rowItems>
  <colItems count="1">
    <i/>
  </colItems>
  <dataFields count="1">
    <dataField name="Sum of Sale_Price" fld="6" baseField="0" baseItem="0" numFmtId="164"/>
  </dataFields>
  <chartFormats count="16">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2">
          <reference field="4294967294" count="1" selected="0">
            <x v="0"/>
          </reference>
          <reference field="13" count="1" selected="0">
            <x v="1"/>
          </reference>
        </references>
      </pivotArea>
    </chartFormat>
    <chartFormat chart="3" format="4">
      <pivotArea type="data" outline="0" fieldPosition="0">
        <references count="2">
          <reference field="4294967294" count="1" selected="0">
            <x v="0"/>
          </reference>
          <reference field="13" count="1" selected="0">
            <x v="2"/>
          </reference>
        </references>
      </pivotArea>
    </chartFormat>
    <chartFormat chart="3" format="5">
      <pivotArea type="data" outline="0" fieldPosition="0">
        <references count="2">
          <reference field="4294967294" count="1" selected="0">
            <x v="0"/>
          </reference>
          <reference field="13"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3" count="1" selected="0">
            <x v="0"/>
          </reference>
        </references>
      </pivotArea>
    </chartFormat>
    <chartFormat chart="4" format="8">
      <pivotArea type="data" outline="0" fieldPosition="0">
        <references count="2">
          <reference field="4294967294" count="1" selected="0">
            <x v="0"/>
          </reference>
          <reference field="13" count="1" selected="0">
            <x v="1"/>
          </reference>
        </references>
      </pivotArea>
    </chartFormat>
    <chartFormat chart="4" format="9">
      <pivotArea type="data" outline="0" fieldPosition="0">
        <references count="2">
          <reference field="4294967294" count="1" selected="0">
            <x v="0"/>
          </reference>
          <reference field="13" count="1" selected="0">
            <x v="2"/>
          </reference>
        </references>
      </pivotArea>
    </chartFormat>
    <chartFormat chart="4" format="10">
      <pivotArea type="data" outline="0" fieldPosition="0">
        <references count="2">
          <reference field="4294967294" count="1" selected="0">
            <x v="0"/>
          </reference>
          <reference field="13" count="1" selected="0">
            <x v="3"/>
          </reference>
        </references>
      </pivotArea>
    </chartFormat>
    <chartFormat chart="2" format="1">
      <pivotArea type="data" outline="0" fieldPosition="0">
        <references count="2">
          <reference field="4294967294" count="1" selected="0">
            <x v="0"/>
          </reference>
          <reference field="13" count="1" selected="0">
            <x v="0"/>
          </reference>
        </references>
      </pivotArea>
    </chartFormat>
    <chartFormat chart="2" format="2">
      <pivotArea type="data" outline="0" fieldPosition="0">
        <references count="2">
          <reference field="4294967294" count="1" selected="0">
            <x v="0"/>
          </reference>
          <reference field="13" count="1" selected="0">
            <x v="1"/>
          </reference>
        </references>
      </pivotArea>
    </chartFormat>
    <chartFormat chart="2" format="3">
      <pivotArea type="data" outline="0" fieldPosition="0">
        <references count="2">
          <reference field="4294967294" count="1" selected="0">
            <x v="0"/>
          </reference>
          <reference field="13" count="1" selected="0">
            <x v="2"/>
          </reference>
        </references>
      </pivotArea>
    </chartFormat>
    <chartFormat chart="2" format="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3"/>
  <sheetViews>
    <sheetView workbookViewId="0">
      <selection activeCell="G1" sqref="G1"/>
    </sheetView>
  </sheetViews>
  <sheetFormatPr defaultRowHeight="15" x14ac:dyDescent="0.25"/>
  <cols>
    <col min="1" max="1" width="21" customWidth="1"/>
    <col min="5" max="5" width="10.140625" customWidth="1"/>
    <col min="8" max="8" width="13.42578125" customWidth="1"/>
    <col min="9" max="9" width="14.85546875" customWidth="1"/>
    <col min="10" max="10" width="20" customWidth="1"/>
    <col min="11" max="11" width="13.140625" customWidth="1"/>
    <col min="15" max="16" width="7.42578125" customWidth="1"/>
    <col min="17" max="17" width="9" customWidth="1"/>
    <col min="18" max="18" width="10" customWidth="1"/>
    <col min="19" max="19" width="7.28515625" customWidth="1"/>
  </cols>
  <sheetData>
    <row r="1" spans="1:20"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x14ac:dyDescent="0.25">
      <c r="A2" s="1" t="s">
        <v>20</v>
      </c>
      <c r="B2" s="1" t="s">
        <v>21</v>
      </c>
      <c r="C2" s="1" t="s">
        <v>22</v>
      </c>
      <c r="D2" s="1" t="s">
        <v>23</v>
      </c>
      <c r="E2" s="1" t="s">
        <v>24</v>
      </c>
      <c r="F2" s="1" t="s">
        <v>25</v>
      </c>
      <c r="G2" s="1">
        <v>24500</v>
      </c>
      <c r="H2" s="1" t="s">
        <v>26</v>
      </c>
      <c r="I2" s="1" t="s">
        <v>27</v>
      </c>
      <c r="J2" s="1" t="s">
        <v>28</v>
      </c>
      <c r="K2" s="1" t="s">
        <v>29</v>
      </c>
      <c r="L2" s="1" t="s">
        <v>30</v>
      </c>
      <c r="M2" s="1" t="s">
        <v>31</v>
      </c>
      <c r="N2" s="1" t="s">
        <v>32</v>
      </c>
      <c r="O2" s="1" t="s">
        <v>33</v>
      </c>
      <c r="P2" s="1">
        <v>8500</v>
      </c>
      <c r="Q2" s="1">
        <v>2021</v>
      </c>
      <c r="R2" s="1">
        <v>202401</v>
      </c>
      <c r="S2" s="1" t="s">
        <v>34</v>
      </c>
      <c r="T2" s="1" t="s">
        <v>35</v>
      </c>
    </row>
    <row r="3" spans="1:20" x14ac:dyDescent="0.25">
      <c r="A3" s="1" t="s">
        <v>36</v>
      </c>
      <c r="B3" s="1" t="s">
        <v>21</v>
      </c>
      <c r="C3" s="1" t="s">
        <v>37</v>
      </c>
      <c r="D3" s="1" t="s">
        <v>38</v>
      </c>
      <c r="E3" s="1" t="s">
        <v>39</v>
      </c>
      <c r="F3" s="1" t="s">
        <v>40</v>
      </c>
      <c r="G3" s="1">
        <v>27000</v>
      </c>
      <c r="H3" s="1" t="s">
        <v>41</v>
      </c>
      <c r="I3" s="1" t="s">
        <v>42</v>
      </c>
      <c r="J3" s="1" t="s">
        <v>43</v>
      </c>
      <c r="K3" s="1" t="s">
        <v>44</v>
      </c>
      <c r="L3" s="1" t="s">
        <v>30</v>
      </c>
      <c r="M3" s="1" t="s">
        <v>31</v>
      </c>
      <c r="N3" s="1" t="s">
        <v>45</v>
      </c>
      <c r="O3" s="1" t="s">
        <v>46</v>
      </c>
      <c r="P3" s="1">
        <v>28000</v>
      </c>
      <c r="Q3" s="1">
        <v>2019</v>
      </c>
      <c r="R3" s="1">
        <v>202402</v>
      </c>
      <c r="S3" s="1" t="s">
        <v>47</v>
      </c>
      <c r="T3" s="1" t="s">
        <v>35</v>
      </c>
    </row>
    <row r="4" spans="1:20" x14ac:dyDescent="0.25">
      <c r="A4" s="1" t="s">
        <v>36</v>
      </c>
      <c r="B4" s="1" t="s">
        <v>21</v>
      </c>
      <c r="C4" s="1" t="s">
        <v>37</v>
      </c>
      <c r="D4" s="1" t="s">
        <v>38</v>
      </c>
      <c r="E4" s="1" t="s">
        <v>39</v>
      </c>
      <c r="F4" s="1" t="s">
        <v>40</v>
      </c>
      <c r="G4" s="1">
        <v>27000</v>
      </c>
      <c r="H4" s="1" t="s">
        <v>41</v>
      </c>
      <c r="I4" s="1" t="s">
        <v>42</v>
      </c>
      <c r="J4" s="1" t="s">
        <v>43</v>
      </c>
      <c r="K4" s="1" t="s">
        <v>44</v>
      </c>
      <c r="L4" s="1" t="s">
        <v>30</v>
      </c>
      <c r="M4" s="1" t="s">
        <v>31</v>
      </c>
      <c r="N4" s="1" t="s">
        <v>45</v>
      </c>
      <c r="O4" s="1" t="s">
        <v>46</v>
      </c>
      <c r="P4" s="1">
        <v>28000</v>
      </c>
      <c r="Q4" s="1">
        <v>2019</v>
      </c>
      <c r="R4" s="1">
        <v>202402</v>
      </c>
      <c r="S4" s="1" t="s">
        <v>47</v>
      </c>
      <c r="T4" s="1" t="s">
        <v>35</v>
      </c>
    </row>
    <row r="5" spans="1:20" x14ac:dyDescent="0.25">
      <c r="A5" s="1" t="s">
        <v>48</v>
      </c>
      <c r="B5" s="1" t="s">
        <v>21</v>
      </c>
      <c r="C5" s="1" t="s">
        <v>22</v>
      </c>
      <c r="D5" s="1" t="s">
        <v>23</v>
      </c>
      <c r="E5" s="1" t="s">
        <v>24</v>
      </c>
      <c r="F5" s="1" t="s">
        <v>25</v>
      </c>
      <c r="G5" s="1">
        <v>22000</v>
      </c>
      <c r="H5" s="1" t="s">
        <v>26</v>
      </c>
      <c r="I5" s="1" t="s">
        <v>49</v>
      </c>
      <c r="J5" s="1" t="s">
        <v>50</v>
      </c>
      <c r="K5" s="1" t="s">
        <v>51</v>
      </c>
      <c r="L5" s="1" t="s">
        <v>52</v>
      </c>
      <c r="M5" s="1" t="s">
        <v>31</v>
      </c>
      <c r="N5" s="1" t="s">
        <v>53</v>
      </c>
      <c r="O5" s="1" t="s">
        <v>54</v>
      </c>
      <c r="P5" s="1">
        <v>19000</v>
      </c>
      <c r="Q5" s="1">
        <v>2021</v>
      </c>
      <c r="R5" s="1">
        <v>202403</v>
      </c>
      <c r="S5" s="1" t="s">
        <v>55</v>
      </c>
      <c r="T5" s="1" t="s">
        <v>35</v>
      </c>
    </row>
    <row r="6" spans="1:20" x14ac:dyDescent="0.25">
      <c r="A6" s="1" t="s">
        <v>56</v>
      </c>
      <c r="B6" s="1" t="s">
        <v>21</v>
      </c>
      <c r="C6" s="1" t="s">
        <v>22</v>
      </c>
      <c r="D6" s="1" t="s">
        <v>23</v>
      </c>
      <c r="E6" s="1" t="s">
        <v>24</v>
      </c>
      <c r="F6" s="1" t="s">
        <v>25</v>
      </c>
      <c r="G6" s="1">
        <v>22000</v>
      </c>
      <c r="H6" s="1" t="s">
        <v>26</v>
      </c>
      <c r="I6" s="1" t="s">
        <v>49</v>
      </c>
      <c r="J6" s="1" t="s">
        <v>50</v>
      </c>
      <c r="K6" s="1" t="s">
        <v>51</v>
      </c>
      <c r="L6" s="1" t="s">
        <v>52</v>
      </c>
      <c r="M6" s="1" t="s">
        <v>31</v>
      </c>
      <c r="N6" s="1" t="s">
        <v>53</v>
      </c>
      <c r="O6" s="1" t="s">
        <v>54</v>
      </c>
      <c r="P6" s="1">
        <v>19000</v>
      </c>
      <c r="Q6" s="1">
        <v>2021</v>
      </c>
      <c r="R6" s="1">
        <v>202403</v>
      </c>
      <c r="S6" s="1" t="s">
        <v>55</v>
      </c>
      <c r="T6" s="1" t="s">
        <v>35</v>
      </c>
    </row>
    <row r="7" spans="1:20" x14ac:dyDescent="0.25">
      <c r="A7" s="1" t="s">
        <v>20</v>
      </c>
      <c r="B7" s="1" t="s">
        <v>21</v>
      </c>
      <c r="C7" s="1" t="s">
        <v>22</v>
      </c>
      <c r="D7" s="1" t="s">
        <v>57</v>
      </c>
      <c r="E7" s="1" t="s">
        <v>24</v>
      </c>
      <c r="F7" s="1" t="s">
        <v>25</v>
      </c>
      <c r="G7" s="1">
        <v>24500</v>
      </c>
      <c r="H7" s="1" t="s">
        <v>26</v>
      </c>
      <c r="I7" s="1" t="s">
        <v>27</v>
      </c>
      <c r="J7" s="1" t="s">
        <v>28</v>
      </c>
      <c r="K7" s="1" t="s">
        <v>29</v>
      </c>
      <c r="L7" s="1" t="s">
        <v>30</v>
      </c>
      <c r="M7" s="1" t="s">
        <v>31</v>
      </c>
      <c r="N7" s="1" t="s">
        <v>32</v>
      </c>
      <c r="O7" s="1" t="s">
        <v>33</v>
      </c>
      <c r="P7" s="1">
        <v>8500</v>
      </c>
      <c r="Q7" s="1">
        <v>2021</v>
      </c>
      <c r="R7" s="1">
        <v>202401</v>
      </c>
      <c r="S7" s="1" t="s">
        <v>34</v>
      </c>
      <c r="T7" s="1" t="s">
        <v>35</v>
      </c>
    </row>
    <row r="8" spans="1:20" x14ac:dyDescent="0.25">
      <c r="A8" s="1" t="s">
        <v>58</v>
      </c>
      <c r="B8" s="1" t="s">
        <v>21</v>
      </c>
      <c r="C8" s="1" t="s">
        <v>22</v>
      </c>
      <c r="D8" s="1" t="s">
        <v>23</v>
      </c>
      <c r="E8" s="1" t="s">
        <v>24</v>
      </c>
      <c r="F8" s="1" t="s">
        <v>25</v>
      </c>
      <c r="G8" s="1">
        <v>22000</v>
      </c>
      <c r="H8" s="1" t="s">
        <v>26</v>
      </c>
      <c r="I8" s="1" t="s">
        <v>59</v>
      </c>
      <c r="J8" s="1" t="s">
        <v>60</v>
      </c>
      <c r="K8" s="1" t="s">
        <v>29</v>
      </c>
      <c r="L8" s="1" t="s">
        <v>30</v>
      </c>
      <c r="M8" s="1" t="s">
        <v>39</v>
      </c>
      <c r="N8" s="1" t="s">
        <v>61</v>
      </c>
      <c r="O8" s="1" t="s">
        <v>62</v>
      </c>
      <c r="P8" s="1">
        <v>14000</v>
      </c>
      <c r="Q8" s="1">
        <v>2022</v>
      </c>
      <c r="R8" s="1">
        <v>202403</v>
      </c>
      <c r="S8" s="1" t="s">
        <v>55</v>
      </c>
      <c r="T8" s="1" t="s">
        <v>35</v>
      </c>
    </row>
    <row r="9" spans="1:20" x14ac:dyDescent="0.25">
      <c r="A9" s="1" t="s">
        <v>63</v>
      </c>
      <c r="B9" s="1" t="s">
        <v>21</v>
      </c>
      <c r="C9" s="1" t="s">
        <v>64</v>
      </c>
      <c r="D9" s="1" t="s">
        <v>23</v>
      </c>
      <c r="E9" s="1" t="s">
        <v>65</v>
      </c>
      <c r="F9" s="1" t="s">
        <v>25</v>
      </c>
      <c r="G9" s="1">
        <v>28000</v>
      </c>
      <c r="H9" s="1" t="s">
        <v>41</v>
      </c>
      <c r="I9" s="1" t="s">
        <v>66</v>
      </c>
      <c r="J9" s="1" t="s">
        <v>67</v>
      </c>
      <c r="K9" s="1" t="s">
        <v>68</v>
      </c>
      <c r="L9" s="1" t="s">
        <v>69</v>
      </c>
      <c r="M9" s="1" t="s">
        <v>31</v>
      </c>
      <c r="N9" s="1" t="s">
        <v>70</v>
      </c>
      <c r="O9" s="1" t="s">
        <v>71</v>
      </c>
      <c r="P9" s="1">
        <v>21000</v>
      </c>
      <c r="Q9" s="1">
        <v>2021</v>
      </c>
      <c r="R9" s="1">
        <v>202403</v>
      </c>
      <c r="S9" s="1" t="s">
        <v>55</v>
      </c>
      <c r="T9" s="1" t="s">
        <v>35</v>
      </c>
    </row>
    <row r="10" spans="1:20" x14ac:dyDescent="0.25">
      <c r="A10" s="1" t="s">
        <v>72</v>
      </c>
      <c r="B10" s="1" t="s">
        <v>21</v>
      </c>
      <c r="C10" s="1" t="s">
        <v>73</v>
      </c>
      <c r="D10" s="1" t="s">
        <v>23</v>
      </c>
      <c r="E10" s="1" t="s">
        <v>74</v>
      </c>
      <c r="F10" s="1" t="s">
        <v>25</v>
      </c>
      <c r="G10" s="1">
        <v>39500</v>
      </c>
      <c r="H10" s="1" t="s">
        <v>41</v>
      </c>
      <c r="I10" s="1" t="s">
        <v>75</v>
      </c>
      <c r="J10" s="1" t="s">
        <v>76</v>
      </c>
      <c r="K10" s="1" t="s">
        <v>77</v>
      </c>
      <c r="L10" s="1" t="s">
        <v>30</v>
      </c>
      <c r="M10" s="1" t="s">
        <v>31</v>
      </c>
      <c r="N10" s="1" t="s">
        <v>78</v>
      </c>
      <c r="O10" s="1" t="s">
        <v>46</v>
      </c>
      <c r="P10" s="1">
        <v>17000</v>
      </c>
      <c r="Q10" s="1">
        <v>2021</v>
      </c>
      <c r="R10" s="1">
        <v>202407</v>
      </c>
      <c r="S10" s="1" t="s">
        <v>79</v>
      </c>
      <c r="T10" s="1" t="s">
        <v>80</v>
      </c>
    </row>
    <row r="11" spans="1:20" x14ac:dyDescent="0.25">
      <c r="A11" s="1" t="s">
        <v>81</v>
      </c>
      <c r="B11" s="1" t="s">
        <v>21</v>
      </c>
      <c r="C11" s="1" t="s">
        <v>37</v>
      </c>
      <c r="D11" s="1" t="s">
        <v>38</v>
      </c>
      <c r="E11" s="1" t="s">
        <v>82</v>
      </c>
      <c r="F11" s="1" t="s">
        <v>40</v>
      </c>
      <c r="G11" s="1">
        <v>27000</v>
      </c>
      <c r="H11" s="1" t="s">
        <v>41</v>
      </c>
      <c r="I11" s="1" t="s">
        <v>83</v>
      </c>
      <c r="J11" s="1" t="s">
        <v>84</v>
      </c>
      <c r="K11" s="1" t="s">
        <v>85</v>
      </c>
      <c r="L11" s="1" t="s">
        <v>86</v>
      </c>
      <c r="M11" s="1" t="s">
        <v>31</v>
      </c>
      <c r="N11" s="1" t="s">
        <v>87</v>
      </c>
      <c r="O11" s="1" t="s">
        <v>88</v>
      </c>
      <c r="P11" s="1">
        <v>11000</v>
      </c>
      <c r="Q11" s="1">
        <v>2023</v>
      </c>
      <c r="R11" s="1">
        <v>202407</v>
      </c>
      <c r="S11" s="1" t="s">
        <v>79</v>
      </c>
      <c r="T11" s="1" t="s">
        <v>80</v>
      </c>
    </row>
    <row r="12" spans="1:20" x14ac:dyDescent="0.25">
      <c r="A12" s="1" t="s">
        <v>89</v>
      </c>
      <c r="B12" s="1" t="s">
        <v>21</v>
      </c>
      <c r="C12" s="1" t="s">
        <v>90</v>
      </c>
      <c r="D12" s="1" t="s">
        <v>91</v>
      </c>
      <c r="E12" s="1" t="s">
        <v>92</v>
      </c>
      <c r="F12" s="1" t="s">
        <v>25</v>
      </c>
      <c r="G12" s="1">
        <v>56900</v>
      </c>
      <c r="H12" s="1" t="s">
        <v>93</v>
      </c>
      <c r="I12" s="1" t="s">
        <v>94</v>
      </c>
      <c r="J12" s="1" t="s">
        <v>95</v>
      </c>
      <c r="K12" s="1" t="s">
        <v>29</v>
      </c>
      <c r="L12" s="1" t="s">
        <v>30</v>
      </c>
      <c r="M12" s="1" t="s">
        <v>31</v>
      </c>
      <c r="N12" s="1" t="s">
        <v>96</v>
      </c>
      <c r="O12" s="1" t="s">
        <v>46</v>
      </c>
      <c r="P12" s="1">
        <v>28000</v>
      </c>
      <c r="Q12" s="1">
        <v>2019</v>
      </c>
      <c r="R12" s="1">
        <v>202407</v>
      </c>
      <c r="S12" s="1" t="s">
        <v>79</v>
      </c>
      <c r="T12" s="1" t="s">
        <v>80</v>
      </c>
    </row>
    <row r="13" spans="1:20" x14ac:dyDescent="0.25">
      <c r="A13" s="1" t="s">
        <v>97</v>
      </c>
      <c r="B13" s="1" t="s">
        <v>21</v>
      </c>
      <c r="C13" s="1" t="s">
        <v>22</v>
      </c>
      <c r="D13" s="1" t="s">
        <v>23</v>
      </c>
      <c r="E13" s="1" t="s">
        <v>24</v>
      </c>
      <c r="F13" s="1" t="s">
        <v>25</v>
      </c>
      <c r="G13" s="1">
        <v>22000</v>
      </c>
      <c r="H13" s="1" t="s">
        <v>26</v>
      </c>
      <c r="I13" s="1" t="s">
        <v>98</v>
      </c>
      <c r="J13" s="1" t="s">
        <v>99</v>
      </c>
      <c r="K13" s="1" t="s">
        <v>100</v>
      </c>
      <c r="L13" s="1" t="s">
        <v>69</v>
      </c>
      <c r="M13" s="1" t="s">
        <v>31</v>
      </c>
      <c r="N13" s="1" t="s">
        <v>101</v>
      </c>
      <c r="O13" s="1" t="s">
        <v>102</v>
      </c>
      <c r="P13" s="1">
        <v>25000</v>
      </c>
      <c r="Q13" s="1">
        <v>2020</v>
      </c>
      <c r="R13" s="1">
        <v>202407</v>
      </c>
      <c r="S13" s="1" t="s">
        <v>79</v>
      </c>
      <c r="T13" s="1" t="s">
        <v>80</v>
      </c>
    </row>
    <row r="14" spans="1:20" x14ac:dyDescent="0.25">
      <c r="A14" s="1" t="s">
        <v>103</v>
      </c>
      <c r="B14" s="1" t="s">
        <v>21</v>
      </c>
      <c r="C14" s="1" t="s">
        <v>104</v>
      </c>
      <c r="D14" s="1" t="s">
        <v>105</v>
      </c>
      <c r="E14" s="1" t="s">
        <v>106</v>
      </c>
      <c r="F14" s="1" t="s">
        <v>25</v>
      </c>
      <c r="G14" s="1">
        <v>32000</v>
      </c>
      <c r="H14" s="1" t="s">
        <v>41</v>
      </c>
      <c r="I14" s="1" t="s">
        <v>107</v>
      </c>
      <c r="J14" s="1" t="s">
        <v>108</v>
      </c>
      <c r="K14" s="1" t="s">
        <v>51</v>
      </c>
      <c r="L14" s="1" t="s">
        <v>52</v>
      </c>
      <c r="M14" s="1" t="s">
        <v>31</v>
      </c>
      <c r="N14" s="1" t="s">
        <v>78</v>
      </c>
      <c r="O14" s="1" t="s">
        <v>54</v>
      </c>
      <c r="P14" s="1">
        <v>22000</v>
      </c>
      <c r="Q14" s="1">
        <v>2021</v>
      </c>
      <c r="R14" s="1">
        <v>202408</v>
      </c>
      <c r="S14" s="1" t="s">
        <v>109</v>
      </c>
      <c r="T14" s="1" t="s">
        <v>80</v>
      </c>
    </row>
    <row r="15" spans="1:20" x14ac:dyDescent="0.25">
      <c r="A15" s="1" t="s">
        <v>110</v>
      </c>
      <c r="B15" s="1" t="s">
        <v>21</v>
      </c>
      <c r="C15" s="1" t="s">
        <v>111</v>
      </c>
      <c r="D15" s="1" t="s">
        <v>91</v>
      </c>
      <c r="E15" s="1" t="s">
        <v>106</v>
      </c>
      <c r="F15" s="1" t="s">
        <v>112</v>
      </c>
      <c r="G15" s="1">
        <v>43000</v>
      </c>
      <c r="H15" s="1" t="s">
        <v>93</v>
      </c>
      <c r="I15" s="1" t="s">
        <v>113</v>
      </c>
      <c r="J15" s="1" t="s">
        <v>114</v>
      </c>
      <c r="K15" s="1" t="s">
        <v>29</v>
      </c>
      <c r="L15" s="1" t="s">
        <v>30</v>
      </c>
      <c r="M15" s="1" t="s">
        <v>39</v>
      </c>
      <c r="N15" s="1" t="s">
        <v>61</v>
      </c>
      <c r="O15" s="1" t="s">
        <v>33</v>
      </c>
      <c r="P15" s="1">
        <v>15000</v>
      </c>
      <c r="Q15" s="1">
        <v>2022</v>
      </c>
      <c r="R15" s="1">
        <v>202408</v>
      </c>
      <c r="S15" s="1" t="s">
        <v>109</v>
      </c>
      <c r="T15" s="1" t="s">
        <v>80</v>
      </c>
    </row>
    <row r="16" spans="1:20" x14ac:dyDescent="0.25">
      <c r="A16" s="1" t="s">
        <v>115</v>
      </c>
      <c r="B16" s="1" t="s">
        <v>21</v>
      </c>
      <c r="C16" s="1" t="s">
        <v>116</v>
      </c>
      <c r="D16" s="1" t="s">
        <v>23</v>
      </c>
      <c r="E16" s="1" t="s">
        <v>74</v>
      </c>
      <c r="F16" s="1" t="s">
        <v>25</v>
      </c>
      <c r="G16" s="1">
        <v>58500</v>
      </c>
      <c r="H16" s="1" t="s">
        <v>93</v>
      </c>
      <c r="I16" s="1" t="s">
        <v>117</v>
      </c>
      <c r="J16" s="1" t="s">
        <v>118</v>
      </c>
      <c r="K16" s="1" t="s">
        <v>44</v>
      </c>
      <c r="L16" s="1" t="s">
        <v>30</v>
      </c>
      <c r="M16" s="1" t="s">
        <v>119</v>
      </c>
      <c r="N16" s="1"/>
      <c r="O16" s="1" t="s">
        <v>62</v>
      </c>
      <c r="P16" s="1">
        <v>27000</v>
      </c>
      <c r="Q16" s="1">
        <v>2019</v>
      </c>
      <c r="R16" s="1">
        <v>202408</v>
      </c>
      <c r="S16" s="1" t="s">
        <v>109</v>
      </c>
      <c r="T16" s="1" t="s">
        <v>80</v>
      </c>
    </row>
    <row r="17" spans="1:20" x14ac:dyDescent="0.25">
      <c r="A17" s="1" t="s">
        <v>120</v>
      </c>
      <c r="B17" s="1" t="s">
        <v>21</v>
      </c>
      <c r="C17" s="1" t="s">
        <v>121</v>
      </c>
      <c r="D17" s="1" t="s">
        <v>91</v>
      </c>
      <c r="E17" s="1" t="s">
        <v>92</v>
      </c>
      <c r="F17" s="1" t="s">
        <v>25</v>
      </c>
      <c r="G17" s="1">
        <v>31500</v>
      </c>
      <c r="H17" s="1" t="s">
        <v>41</v>
      </c>
      <c r="I17" s="1" t="s">
        <v>122</v>
      </c>
      <c r="J17" s="1" t="s">
        <v>123</v>
      </c>
      <c r="K17" s="1" t="s">
        <v>29</v>
      </c>
      <c r="L17" s="1" t="s">
        <v>30</v>
      </c>
      <c r="M17" s="1" t="s">
        <v>31</v>
      </c>
      <c r="N17" s="1" t="s">
        <v>124</v>
      </c>
      <c r="O17" s="1" t="s">
        <v>125</v>
      </c>
      <c r="P17" s="1">
        <v>40000</v>
      </c>
      <c r="Q17" s="1">
        <v>2017</v>
      </c>
      <c r="R17" s="1">
        <v>202408</v>
      </c>
      <c r="S17" s="1" t="s">
        <v>109</v>
      </c>
      <c r="T17" s="1" t="s">
        <v>80</v>
      </c>
    </row>
    <row r="18" spans="1:20" x14ac:dyDescent="0.25">
      <c r="A18" s="1" t="s">
        <v>126</v>
      </c>
      <c r="B18" s="1" t="s">
        <v>21</v>
      </c>
      <c r="C18" s="1" t="s">
        <v>111</v>
      </c>
      <c r="D18" s="1" t="s">
        <v>91</v>
      </c>
      <c r="E18" s="1" t="s">
        <v>106</v>
      </c>
      <c r="F18" s="1" t="s">
        <v>112</v>
      </c>
      <c r="G18" s="1">
        <v>43000</v>
      </c>
      <c r="H18" s="1" t="s">
        <v>93</v>
      </c>
      <c r="I18" s="1" t="s">
        <v>127</v>
      </c>
      <c r="J18" s="1" t="s">
        <v>128</v>
      </c>
      <c r="K18" s="1" t="s">
        <v>44</v>
      </c>
      <c r="L18" s="1" t="s">
        <v>30</v>
      </c>
      <c r="M18" s="1" t="s">
        <v>31</v>
      </c>
      <c r="N18" s="1" t="s">
        <v>129</v>
      </c>
      <c r="O18" s="1" t="s">
        <v>46</v>
      </c>
      <c r="P18" s="1">
        <v>42000</v>
      </c>
      <c r="Q18" s="1">
        <v>2017</v>
      </c>
      <c r="R18" s="1">
        <v>202408</v>
      </c>
      <c r="S18" s="1" t="s">
        <v>109</v>
      </c>
      <c r="T18" s="1" t="s">
        <v>80</v>
      </c>
    </row>
    <row r="19" spans="1:20" x14ac:dyDescent="0.25">
      <c r="A19" s="1" t="s">
        <v>130</v>
      </c>
      <c r="B19" s="1" t="s">
        <v>21</v>
      </c>
      <c r="C19" s="1" t="s">
        <v>131</v>
      </c>
      <c r="D19" s="1" t="s">
        <v>91</v>
      </c>
      <c r="E19" s="1" t="s">
        <v>92</v>
      </c>
      <c r="F19" s="1" t="s">
        <v>25</v>
      </c>
      <c r="G19" s="1">
        <v>35800</v>
      </c>
      <c r="H19" s="1" t="s">
        <v>41</v>
      </c>
      <c r="I19" s="1" t="s">
        <v>132</v>
      </c>
      <c r="J19" s="1" t="s">
        <v>133</v>
      </c>
      <c r="K19" s="1" t="s">
        <v>29</v>
      </c>
      <c r="L19" s="1" t="s">
        <v>30</v>
      </c>
      <c r="M19" s="1" t="s">
        <v>31</v>
      </c>
      <c r="N19" s="1" t="s">
        <v>134</v>
      </c>
      <c r="O19" s="1" t="s">
        <v>54</v>
      </c>
      <c r="P19" s="1">
        <v>24000</v>
      </c>
      <c r="Q19" s="1">
        <v>2020</v>
      </c>
      <c r="R19" s="1">
        <v>202409</v>
      </c>
      <c r="S19" s="1" t="s">
        <v>135</v>
      </c>
      <c r="T19" s="1" t="s">
        <v>80</v>
      </c>
    </row>
    <row r="20" spans="1:20" x14ac:dyDescent="0.25">
      <c r="A20" s="1" t="s">
        <v>136</v>
      </c>
      <c r="B20" s="1" t="s">
        <v>21</v>
      </c>
      <c r="C20" s="1" t="s">
        <v>37</v>
      </c>
      <c r="D20" s="1" t="s">
        <v>38</v>
      </c>
      <c r="E20" s="1" t="s">
        <v>82</v>
      </c>
      <c r="F20" s="1" t="s">
        <v>40</v>
      </c>
      <c r="G20" s="1">
        <v>27000</v>
      </c>
      <c r="H20" s="1" t="s">
        <v>41</v>
      </c>
      <c r="I20" s="1" t="s">
        <v>137</v>
      </c>
      <c r="J20" s="1" t="s">
        <v>138</v>
      </c>
      <c r="K20" s="1" t="s">
        <v>139</v>
      </c>
      <c r="L20" s="1" t="s">
        <v>30</v>
      </c>
      <c r="M20" s="1" t="s">
        <v>31</v>
      </c>
      <c r="N20" s="1" t="s">
        <v>45</v>
      </c>
      <c r="O20" s="1" t="s">
        <v>62</v>
      </c>
      <c r="P20" s="1">
        <v>31000</v>
      </c>
      <c r="Q20" s="1">
        <v>2019</v>
      </c>
      <c r="R20" s="1">
        <v>202409</v>
      </c>
      <c r="S20" s="1" t="s">
        <v>135</v>
      </c>
      <c r="T20" s="1" t="s">
        <v>80</v>
      </c>
    </row>
    <row r="21" spans="1:20" x14ac:dyDescent="0.25">
      <c r="A21" s="1" t="s">
        <v>140</v>
      </c>
      <c r="B21" s="1" t="s">
        <v>21</v>
      </c>
      <c r="C21" s="1" t="s">
        <v>111</v>
      </c>
      <c r="D21" s="1" t="s">
        <v>91</v>
      </c>
      <c r="E21" s="1" t="s">
        <v>106</v>
      </c>
      <c r="F21" s="1" t="s">
        <v>112</v>
      </c>
      <c r="G21" s="1">
        <v>43000</v>
      </c>
      <c r="H21" s="1" t="s">
        <v>93</v>
      </c>
      <c r="I21" s="1" t="s">
        <v>141</v>
      </c>
      <c r="J21" s="1" t="s">
        <v>142</v>
      </c>
      <c r="K21" s="1" t="s">
        <v>143</v>
      </c>
      <c r="L21" s="1" t="s">
        <v>86</v>
      </c>
      <c r="M21" s="1" t="s">
        <v>31</v>
      </c>
      <c r="N21" s="1" t="s">
        <v>45</v>
      </c>
      <c r="O21" s="1" t="s">
        <v>144</v>
      </c>
      <c r="P21" s="1">
        <v>34000</v>
      </c>
      <c r="Q21" s="1">
        <v>2018</v>
      </c>
      <c r="R21" s="1">
        <v>202409</v>
      </c>
      <c r="S21" s="1" t="s">
        <v>135</v>
      </c>
      <c r="T21" s="1" t="s">
        <v>80</v>
      </c>
    </row>
    <row r="22" spans="1:20" x14ac:dyDescent="0.25">
      <c r="A22" s="1" t="s">
        <v>145</v>
      </c>
      <c r="B22" s="1" t="s">
        <v>21</v>
      </c>
      <c r="C22" s="1" t="s">
        <v>111</v>
      </c>
      <c r="D22" s="1" t="s">
        <v>105</v>
      </c>
      <c r="E22" s="1" t="s">
        <v>106</v>
      </c>
      <c r="F22" s="1" t="s">
        <v>112</v>
      </c>
      <c r="G22" s="1">
        <v>43000</v>
      </c>
      <c r="H22" s="1" t="s">
        <v>93</v>
      </c>
      <c r="I22" s="1" t="s">
        <v>146</v>
      </c>
      <c r="J22" s="1" t="s">
        <v>147</v>
      </c>
      <c r="K22" s="1" t="s">
        <v>148</v>
      </c>
      <c r="L22" s="1" t="s">
        <v>52</v>
      </c>
      <c r="M22" s="1" t="s">
        <v>31</v>
      </c>
      <c r="N22" s="1" t="s">
        <v>53</v>
      </c>
      <c r="O22" s="1" t="s">
        <v>62</v>
      </c>
      <c r="P22" s="1">
        <v>21000</v>
      </c>
      <c r="Q22" s="1">
        <v>2021</v>
      </c>
      <c r="R22" s="1">
        <v>202409</v>
      </c>
      <c r="S22" s="1" t="s">
        <v>135</v>
      </c>
      <c r="T22" s="1" t="s">
        <v>80</v>
      </c>
    </row>
    <row r="23" spans="1:20" x14ac:dyDescent="0.25">
      <c r="A23" s="1" t="s">
        <v>149</v>
      </c>
      <c r="B23" s="1" t="s">
        <v>21</v>
      </c>
      <c r="C23" s="1" t="s">
        <v>150</v>
      </c>
      <c r="D23" s="1" t="s">
        <v>23</v>
      </c>
      <c r="E23" s="1" t="s">
        <v>24</v>
      </c>
      <c r="F23" s="1" t="s">
        <v>25</v>
      </c>
      <c r="G23" s="1">
        <v>18500</v>
      </c>
      <c r="H23" s="1" t="s">
        <v>26</v>
      </c>
      <c r="I23" s="1" t="s">
        <v>151</v>
      </c>
      <c r="J23" s="1" t="s">
        <v>152</v>
      </c>
      <c r="K23" s="1" t="s">
        <v>77</v>
      </c>
      <c r="L23" s="1" t="s">
        <v>30</v>
      </c>
      <c r="M23" s="1" t="s">
        <v>31</v>
      </c>
      <c r="N23" s="1" t="s">
        <v>53</v>
      </c>
      <c r="O23" s="1" t="s">
        <v>71</v>
      </c>
      <c r="P23" s="1">
        <v>18000</v>
      </c>
      <c r="Q23" s="1">
        <v>2022</v>
      </c>
      <c r="R23" s="1">
        <v>202409</v>
      </c>
      <c r="S23" s="1" t="s">
        <v>135</v>
      </c>
      <c r="T23" s="1" t="s">
        <v>80</v>
      </c>
    </row>
    <row r="24" spans="1:20" x14ac:dyDescent="0.25">
      <c r="A24" s="1" t="s">
        <v>153</v>
      </c>
      <c r="B24" s="1" t="s">
        <v>21</v>
      </c>
      <c r="C24" s="1" t="s">
        <v>154</v>
      </c>
      <c r="D24" s="1" t="s">
        <v>91</v>
      </c>
      <c r="E24" s="1" t="s">
        <v>92</v>
      </c>
      <c r="F24" s="1" t="s">
        <v>25</v>
      </c>
      <c r="G24" s="1">
        <v>26500</v>
      </c>
      <c r="H24" s="1" t="s">
        <v>41</v>
      </c>
      <c r="I24" s="1" t="s">
        <v>155</v>
      </c>
      <c r="J24" s="1" t="s">
        <v>156</v>
      </c>
      <c r="K24" s="1" t="s">
        <v>29</v>
      </c>
      <c r="L24" s="1" t="s">
        <v>30</v>
      </c>
      <c r="M24" s="1" t="s">
        <v>31</v>
      </c>
      <c r="N24" s="1" t="s">
        <v>157</v>
      </c>
      <c r="O24" s="1" t="s">
        <v>46</v>
      </c>
      <c r="P24" s="1">
        <v>18000</v>
      </c>
      <c r="Q24" s="1">
        <v>2022</v>
      </c>
      <c r="R24" s="1">
        <v>202410</v>
      </c>
      <c r="S24" s="1" t="s">
        <v>158</v>
      </c>
      <c r="T24" s="1" t="s">
        <v>159</v>
      </c>
    </row>
    <row r="25" spans="1:20" x14ac:dyDescent="0.25">
      <c r="A25" s="1" t="s">
        <v>160</v>
      </c>
      <c r="B25" s="1" t="s">
        <v>21</v>
      </c>
      <c r="C25" s="1" t="s">
        <v>64</v>
      </c>
      <c r="D25" s="1" t="s">
        <v>23</v>
      </c>
      <c r="E25" s="1" t="s">
        <v>65</v>
      </c>
      <c r="F25" s="1" t="s">
        <v>25</v>
      </c>
      <c r="G25" s="1">
        <v>28000</v>
      </c>
      <c r="H25" s="1" t="s">
        <v>41</v>
      </c>
      <c r="I25" s="1" t="s">
        <v>161</v>
      </c>
      <c r="J25" s="1" t="s">
        <v>162</v>
      </c>
      <c r="K25" s="1" t="s">
        <v>44</v>
      </c>
      <c r="L25" s="1" t="s">
        <v>30</v>
      </c>
      <c r="M25" s="1" t="s">
        <v>31</v>
      </c>
      <c r="N25" s="1" t="s">
        <v>157</v>
      </c>
      <c r="O25" s="1" t="s">
        <v>62</v>
      </c>
      <c r="P25" s="1">
        <v>15000</v>
      </c>
      <c r="Q25" s="1">
        <v>2022</v>
      </c>
      <c r="R25" s="1">
        <v>202410</v>
      </c>
      <c r="S25" s="1" t="s">
        <v>158</v>
      </c>
      <c r="T25" s="1" t="s">
        <v>159</v>
      </c>
    </row>
    <row r="26" spans="1:20" x14ac:dyDescent="0.25">
      <c r="A26" s="1" t="s">
        <v>163</v>
      </c>
      <c r="B26" s="1" t="s">
        <v>21</v>
      </c>
      <c r="C26" s="1" t="s">
        <v>104</v>
      </c>
      <c r="D26" s="1" t="s">
        <v>91</v>
      </c>
      <c r="E26" s="1" t="s">
        <v>106</v>
      </c>
      <c r="F26" s="1" t="s">
        <v>25</v>
      </c>
      <c r="G26" s="1">
        <v>32000</v>
      </c>
      <c r="H26" s="1" t="s">
        <v>41</v>
      </c>
      <c r="I26" s="1" t="s">
        <v>164</v>
      </c>
      <c r="J26" s="1" t="s">
        <v>165</v>
      </c>
      <c r="K26" s="1" t="s">
        <v>166</v>
      </c>
      <c r="L26" s="1" t="s">
        <v>30</v>
      </c>
      <c r="M26" s="1" t="s">
        <v>167</v>
      </c>
      <c r="N26" s="1"/>
      <c r="O26" s="1" t="s">
        <v>54</v>
      </c>
      <c r="P26" s="1">
        <v>2500</v>
      </c>
      <c r="Q26" s="1">
        <v>2024</v>
      </c>
      <c r="R26" s="1">
        <v>202410</v>
      </c>
      <c r="S26" s="1" t="s">
        <v>158</v>
      </c>
      <c r="T26" s="1" t="s">
        <v>159</v>
      </c>
    </row>
    <row r="27" spans="1:20" x14ac:dyDescent="0.25">
      <c r="A27" s="1" t="s">
        <v>168</v>
      </c>
      <c r="B27" s="1" t="s">
        <v>21</v>
      </c>
      <c r="C27" s="1" t="s">
        <v>37</v>
      </c>
      <c r="D27" s="1" t="s">
        <v>38</v>
      </c>
      <c r="E27" s="1" t="s">
        <v>82</v>
      </c>
      <c r="F27" s="1" t="s">
        <v>40</v>
      </c>
      <c r="G27" s="1">
        <v>27000</v>
      </c>
      <c r="H27" s="1" t="s">
        <v>41</v>
      </c>
      <c r="I27" s="1" t="s">
        <v>169</v>
      </c>
      <c r="J27" s="1" t="s">
        <v>170</v>
      </c>
      <c r="K27" s="1" t="s">
        <v>148</v>
      </c>
      <c r="L27" s="1" t="s">
        <v>52</v>
      </c>
      <c r="M27" s="1" t="s">
        <v>39</v>
      </c>
      <c r="N27" s="1" t="s">
        <v>53</v>
      </c>
      <c r="O27" s="1" t="s">
        <v>33</v>
      </c>
      <c r="P27" s="1">
        <v>11000</v>
      </c>
      <c r="Q27" s="1">
        <v>2023</v>
      </c>
      <c r="R27" s="1">
        <v>202410</v>
      </c>
      <c r="S27" s="1" t="s">
        <v>158</v>
      </c>
      <c r="T27" s="1" t="s">
        <v>159</v>
      </c>
    </row>
    <row r="28" spans="1:20" x14ac:dyDescent="0.25">
      <c r="A28" s="1" t="s">
        <v>171</v>
      </c>
      <c r="B28" s="1" t="s">
        <v>21</v>
      </c>
      <c r="C28" s="1" t="s">
        <v>116</v>
      </c>
      <c r="D28" s="1" t="s">
        <v>23</v>
      </c>
      <c r="E28" s="1" t="s">
        <v>74</v>
      </c>
      <c r="F28" s="1" t="s">
        <v>25</v>
      </c>
      <c r="G28" s="1">
        <v>58500</v>
      </c>
      <c r="H28" s="1" t="s">
        <v>93</v>
      </c>
      <c r="I28" s="1" t="s">
        <v>172</v>
      </c>
      <c r="J28" s="1" t="s">
        <v>173</v>
      </c>
      <c r="K28" s="1" t="s">
        <v>29</v>
      </c>
      <c r="L28" s="1" t="s">
        <v>30</v>
      </c>
      <c r="M28" s="1" t="s">
        <v>119</v>
      </c>
      <c r="N28" s="1"/>
      <c r="O28" s="1" t="s">
        <v>62</v>
      </c>
      <c r="P28" s="1">
        <v>5000</v>
      </c>
      <c r="Q28" s="1">
        <v>2024</v>
      </c>
      <c r="R28" s="1">
        <v>202410</v>
      </c>
      <c r="S28" s="1" t="s">
        <v>158</v>
      </c>
      <c r="T28" s="1" t="s">
        <v>159</v>
      </c>
    </row>
    <row r="29" spans="1:20" x14ac:dyDescent="0.25">
      <c r="A29" s="1" t="s">
        <v>174</v>
      </c>
      <c r="B29" s="1" t="s">
        <v>21</v>
      </c>
      <c r="C29" s="1" t="s">
        <v>104</v>
      </c>
      <c r="D29" s="1" t="s">
        <v>91</v>
      </c>
      <c r="E29" s="1" t="s">
        <v>106</v>
      </c>
      <c r="F29" s="1" t="s">
        <v>25</v>
      </c>
      <c r="G29" s="1">
        <v>32000</v>
      </c>
      <c r="H29" s="1" t="s">
        <v>41</v>
      </c>
      <c r="I29" s="1" t="s">
        <v>175</v>
      </c>
      <c r="J29" s="1" t="s">
        <v>176</v>
      </c>
      <c r="K29" s="1" t="s">
        <v>143</v>
      </c>
      <c r="L29" s="1" t="s">
        <v>86</v>
      </c>
      <c r="M29" s="1" t="s">
        <v>39</v>
      </c>
      <c r="N29" s="1" t="s">
        <v>157</v>
      </c>
      <c r="O29" s="1" t="s">
        <v>46</v>
      </c>
      <c r="P29" s="1">
        <v>6000</v>
      </c>
      <c r="Q29" s="1">
        <v>2024</v>
      </c>
      <c r="R29" s="1">
        <v>202410</v>
      </c>
      <c r="S29" s="1" t="s">
        <v>158</v>
      </c>
      <c r="T29" s="1" t="s">
        <v>159</v>
      </c>
    </row>
    <row r="30" spans="1:20" x14ac:dyDescent="0.25">
      <c r="A30" s="1" t="s">
        <v>177</v>
      </c>
      <c r="B30" s="1" t="s">
        <v>21</v>
      </c>
      <c r="C30" s="1" t="s">
        <v>111</v>
      </c>
      <c r="D30" s="1" t="s">
        <v>105</v>
      </c>
      <c r="E30" s="1" t="s">
        <v>106</v>
      </c>
      <c r="F30" s="1" t="s">
        <v>112</v>
      </c>
      <c r="G30" s="1">
        <v>43000</v>
      </c>
      <c r="H30" s="1" t="s">
        <v>93</v>
      </c>
      <c r="I30" s="1" t="s">
        <v>178</v>
      </c>
      <c r="J30" s="1" t="s">
        <v>179</v>
      </c>
      <c r="K30" s="1" t="s">
        <v>29</v>
      </c>
      <c r="L30" s="1" t="s">
        <v>30</v>
      </c>
      <c r="M30" s="1" t="s">
        <v>167</v>
      </c>
      <c r="N30" s="1"/>
      <c r="O30" s="1" t="s">
        <v>62</v>
      </c>
      <c r="P30" s="1">
        <v>4500</v>
      </c>
      <c r="Q30" s="1">
        <v>2024</v>
      </c>
      <c r="R30" s="1">
        <v>202411</v>
      </c>
      <c r="S30" s="1" t="s">
        <v>180</v>
      </c>
      <c r="T30" s="1" t="s">
        <v>159</v>
      </c>
    </row>
    <row r="31" spans="1:20" x14ac:dyDescent="0.25">
      <c r="A31" s="1" t="s">
        <v>181</v>
      </c>
      <c r="B31" s="1" t="s">
        <v>21</v>
      </c>
      <c r="C31" s="1" t="s">
        <v>64</v>
      </c>
      <c r="D31" s="1" t="s">
        <v>23</v>
      </c>
      <c r="E31" s="1" t="s">
        <v>65</v>
      </c>
      <c r="F31" s="1" t="s">
        <v>25</v>
      </c>
      <c r="G31" s="1">
        <v>28000</v>
      </c>
      <c r="H31" s="1" t="s">
        <v>41</v>
      </c>
      <c r="I31" s="1" t="s">
        <v>182</v>
      </c>
      <c r="J31" s="1" t="s">
        <v>183</v>
      </c>
      <c r="K31" s="1" t="s">
        <v>184</v>
      </c>
      <c r="L31" s="1" t="s">
        <v>86</v>
      </c>
      <c r="M31" s="1" t="s">
        <v>167</v>
      </c>
      <c r="N31" s="1"/>
      <c r="O31" s="1" t="s">
        <v>46</v>
      </c>
      <c r="P31" s="1">
        <v>3500</v>
      </c>
      <c r="Q31" s="1">
        <v>2024</v>
      </c>
      <c r="R31" s="1">
        <v>202411</v>
      </c>
      <c r="S31" s="1" t="s">
        <v>180</v>
      </c>
      <c r="T31" s="1" t="s">
        <v>159</v>
      </c>
    </row>
    <row r="32" spans="1:20" x14ac:dyDescent="0.25">
      <c r="A32" s="1" t="s">
        <v>185</v>
      </c>
      <c r="B32" s="1" t="s">
        <v>21</v>
      </c>
      <c r="C32" s="1" t="s">
        <v>116</v>
      </c>
      <c r="D32" s="1" t="s">
        <v>23</v>
      </c>
      <c r="E32" s="1" t="s">
        <v>74</v>
      </c>
      <c r="F32" s="1" t="s">
        <v>25</v>
      </c>
      <c r="G32" s="1">
        <v>58500</v>
      </c>
      <c r="H32" s="1" t="s">
        <v>93</v>
      </c>
      <c r="I32" s="1" t="s">
        <v>186</v>
      </c>
      <c r="J32" s="1" t="s">
        <v>187</v>
      </c>
      <c r="K32" s="1" t="s">
        <v>77</v>
      </c>
      <c r="L32" s="1" t="s">
        <v>30</v>
      </c>
      <c r="M32" s="1" t="s">
        <v>119</v>
      </c>
      <c r="N32" s="1"/>
      <c r="O32" s="1" t="s">
        <v>125</v>
      </c>
      <c r="P32" s="1">
        <v>6000</v>
      </c>
      <c r="Q32" s="1">
        <v>2023</v>
      </c>
      <c r="R32" s="1">
        <v>202411</v>
      </c>
      <c r="S32" s="1" t="s">
        <v>180</v>
      </c>
      <c r="T32" s="1" t="s">
        <v>159</v>
      </c>
    </row>
    <row r="33" spans="1:20" x14ac:dyDescent="0.25">
      <c r="A33" s="1" t="s">
        <v>188</v>
      </c>
      <c r="B33" s="1" t="s">
        <v>21</v>
      </c>
      <c r="C33" s="1" t="s">
        <v>64</v>
      </c>
      <c r="D33" s="1" t="s">
        <v>23</v>
      </c>
      <c r="E33" s="1" t="s">
        <v>65</v>
      </c>
      <c r="F33" s="1" t="s">
        <v>25</v>
      </c>
      <c r="G33" s="1">
        <v>28000</v>
      </c>
      <c r="H33" s="1" t="s">
        <v>41</v>
      </c>
      <c r="I33" s="1" t="s">
        <v>189</v>
      </c>
      <c r="J33" s="1" t="s">
        <v>190</v>
      </c>
      <c r="K33" s="1" t="s">
        <v>184</v>
      </c>
      <c r="L33" s="1" t="s">
        <v>86</v>
      </c>
      <c r="M33" s="1" t="s">
        <v>31</v>
      </c>
      <c r="N33" s="1" t="s">
        <v>191</v>
      </c>
      <c r="O33" s="1" t="s">
        <v>54</v>
      </c>
      <c r="P33" s="1">
        <v>4000</v>
      </c>
      <c r="Q33" s="1">
        <v>2024</v>
      </c>
      <c r="R33" s="1">
        <v>202411</v>
      </c>
      <c r="S33" s="1" t="s">
        <v>180</v>
      </c>
      <c r="T33" s="1" t="s">
        <v>159</v>
      </c>
    </row>
    <row r="34" spans="1:20" x14ac:dyDescent="0.25">
      <c r="A34" s="1" t="s">
        <v>192</v>
      </c>
      <c r="B34" s="1" t="s">
        <v>21</v>
      </c>
      <c r="C34" s="1" t="s">
        <v>111</v>
      </c>
      <c r="D34" s="1" t="s">
        <v>105</v>
      </c>
      <c r="E34" s="1" t="s">
        <v>106</v>
      </c>
      <c r="F34" s="1" t="s">
        <v>112</v>
      </c>
      <c r="G34" s="1">
        <v>43000</v>
      </c>
      <c r="H34" s="1" t="s">
        <v>93</v>
      </c>
      <c r="I34" s="1" t="s">
        <v>193</v>
      </c>
      <c r="J34" s="1" t="s">
        <v>194</v>
      </c>
      <c r="K34" s="1" t="s">
        <v>143</v>
      </c>
      <c r="L34" s="1" t="s">
        <v>86</v>
      </c>
      <c r="M34" s="1" t="s">
        <v>31</v>
      </c>
      <c r="N34" s="1" t="s">
        <v>96</v>
      </c>
      <c r="O34" s="1" t="s">
        <v>46</v>
      </c>
      <c r="P34" s="1">
        <v>8000</v>
      </c>
      <c r="Q34" s="1">
        <v>2023</v>
      </c>
      <c r="R34" s="1">
        <v>202411</v>
      </c>
      <c r="S34" s="1" t="s">
        <v>180</v>
      </c>
      <c r="T34" s="1" t="s">
        <v>159</v>
      </c>
    </row>
    <row r="35" spans="1:20" x14ac:dyDescent="0.25">
      <c r="A35" s="1" t="s">
        <v>195</v>
      </c>
      <c r="B35" s="1" t="s">
        <v>21</v>
      </c>
      <c r="C35" s="1" t="s">
        <v>116</v>
      </c>
      <c r="D35" s="1" t="s">
        <v>23</v>
      </c>
      <c r="E35" s="1" t="s">
        <v>74</v>
      </c>
      <c r="F35" s="1" t="s">
        <v>25</v>
      </c>
      <c r="G35" s="1">
        <v>58500</v>
      </c>
      <c r="H35" s="1" t="s">
        <v>93</v>
      </c>
      <c r="I35" s="1" t="s">
        <v>196</v>
      </c>
      <c r="J35" s="1" t="s">
        <v>197</v>
      </c>
      <c r="K35" s="1" t="s">
        <v>29</v>
      </c>
      <c r="L35" s="1" t="s">
        <v>30</v>
      </c>
      <c r="M35" s="1" t="s">
        <v>119</v>
      </c>
      <c r="N35" s="1"/>
      <c r="O35" s="1" t="s">
        <v>62</v>
      </c>
      <c r="P35" s="1">
        <v>3000</v>
      </c>
      <c r="Q35" s="1">
        <v>2024</v>
      </c>
      <c r="R35" s="1">
        <v>202412</v>
      </c>
      <c r="S35" s="1" t="s">
        <v>198</v>
      </c>
      <c r="T35" s="1" t="s">
        <v>159</v>
      </c>
    </row>
    <row r="36" spans="1:20" x14ac:dyDescent="0.25">
      <c r="A36" s="1" t="s">
        <v>199</v>
      </c>
      <c r="B36" s="1" t="s">
        <v>21</v>
      </c>
      <c r="C36" s="1" t="s">
        <v>104</v>
      </c>
      <c r="D36" s="1" t="s">
        <v>91</v>
      </c>
      <c r="E36" s="1" t="s">
        <v>106</v>
      </c>
      <c r="F36" s="1" t="s">
        <v>25</v>
      </c>
      <c r="G36" s="1">
        <v>32000</v>
      </c>
      <c r="H36" s="1" t="s">
        <v>41</v>
      </c>
      <c r="I36" s="1" t="s">
        <v>200</v>
      </c>
      <c r="J36" s="1" t="s">
        <v>201</v>
      </c>
      <c r="K36" s="1" t="s">
        <v>44</v>
      </c>
      <c r="L36" s="1" t="s">
        <v>30</v>
      </c>
      <c r="M36" s="1" t="s">
        <v>31</v>
      </c>
      <c r="N36" s="1" t="s">
        <v>202</v>
      </c>
      <c r="O36" s="1" t="s">
        <v>54</v>
      </c>
      <c r="P36" s="1">
        <v>3500</v>
      </c>
      <c r="Q36" s="1">
        <v>2024</v>
      </c>
      <c r="R36" s="1">
        <v>202412</v>
      </c>
      <c r="S36" s="1" t="s">
        <v>198</v>
      </c>
      <c r="T36" s="1" t="s">
        <v>159</v>
      </c>
    </row>
    <row r="37" spans="1:20" x14ac:dyDescent="0.25">
      <c r="A37" s="1" t="s">
        <v>203</v>
      </c>
      <c r="B37" s="1" t="s">
        <v>21</v>
      </c>
      <c r="C37" s="1" t="s">
        <v>64</v>
      </c>
      <c r="D37" s="1" t="s">
        <v>23</v>
      </c>
      <c r="E37" s="1" t="s">
        <v>65</v>
      </c>
      <c r="F37" s="1" t="s">
        <v>25</v>
      </c>
      <c r="G37" s="1">
        <v>28000</v>
      </c>
      <c r="H37" s="1" t="s">
        <v>41</v>
      </c>
      <c r="I37" s="1" t="s">
        <v>204</v>
      </c>
      <c r="J37" s="1" t="s">
        <v>205</v>
      </c>
      <c r="K37" s="1" t="s">
        <v>143</v>
      </c>
      <c r="L37" s="1" t="s">
        <v>86</v>
      </c>
      <c r="M37" s="1" t="s">
        <v>31</v>
      </c>
      <c r="N37" s="1" t="s">
        <v>206</v>
      </c>
      <c r="O37" s="1" t="s">
        <v>102</v>
      </c>
      <c r="P37" s="1">
        <v>5000</v>
      </c>
      <c r="Q37" s="1">
        <v>2024</v>
      </c>
      <c r="R37" s="1">
        <v>202412</v>
      </c>
      <c r="S37" s="1" t="s">
        <v>198</v>
      </c>
      <c r="T37" s="1" t="s">
        <v>159</v>
      </c>
    </row>
    <row r="38" spans="1:20" x14ac:dyDescent="0.25">
      <c r="A38" s="1" t="s">
        <v>207</v>
      </c>
      <c r="B38" s="1" t="s">
        <v>208</v>
      </c>
      <c r="C38" s="1" t="s">
        <v>209</v>
      </c>
      <c r="D38" s="1" t="s">
        <v>23</v>
      </c>
      <c r="E38" s="1" t="s">
        <v>24</v>
      </c>
      <c r="F38" s="1" t="s">
        <v>25</v>
      </c>
      <c r="G38" s="1">
        <v>24500</v>
      </c>
      <c r="H38" s="1" t="s">
        <v>26</v>
      </c>
      <c r="I38" s="1" t="s">
        <v>210</v>
      </c>
      <c r="J38" s="1" t="s">
        <v>211</v>
      </c>
      <c r="K38" s="1" t="s">
        <v>148</v>
      </c>
      <c r="L38" s="1" t="s">
        <v>52</v>
      </c>
      <c r="M38" s="1" t="s">
        <v>31</v>
      </c>
      <c r="N38" s="1" t="s">
        <v>53</v>
      </c>
      <c r="O38" s="1" t="s">
        <v>62</v>
      </c>
      <c r="P38" s="1">
        <v>15000</v>
      </c>
      <c r="Q38" s="1">
        <v>2021</v>
      </c>
      <c r="R38" s="1">
        <v>202401</v>
      </c>
      <c r="S38" s="1" t="s">
        <v>34</v>
      </c>
      <c r="T38" s="1" t="s">
        <v>35</v>
      </c>
    </row>
    <row r="39" spans="1:20" x14ac:dyDescent="0.25">
      <c r="A39" s="1" t="s">
        <v>212</v>
      </c>
      <c r="B39" s="1" t="s">
        <v>213</v>
      </c>
      <c r="C39" s="1" t="s">
        <v>214</v>
      </c>
      <c r="D39" s="1" t="s">
        <v>23</v>
      </c>
      <c r="E39" s="1" t="s">
        <v>74</v>
      </c>
      <c r="F39" s="1" t="s">
        <v>25</v>
      </c>
      <c r="G39" s="1">
        <v>26800</v>
      </c>
      <c r="H39" s="1" t="s">
        <v>41</v>
      </c>
      <c r="I39" s="1" t="s">
        <v>215</v>
      </c>
      <c r="J39" s="1" t="s">
        <v>216</v>
      </c>
      <c r="K39" s="1"/>
      <c r="L39" s="1" t="s">
        <v>52</v>
      </c>
      <c r="M39" s="1" t="s">
        <v>31</v>
      </c>
      <c r="N39" s="1" t="s">
        <v>61</v>
      </c>
      <c r="O39" s="1" t="s">
        <v>54</v>
      </c>
      <c r="P39" s="1">
        <v>22000</v>
      </c>
      <c r="Q39" s="1">
        <v>2020</v>
      </c>
      <c r="R39" s="1">
        <v>202402</v>
      </c>
      <c r="S39" s="1" t="s">
        <v>47</v>
      </c>
      <c r="T39" s="1" t="s">
        <v>35</v>
      </c>
    </row>
    <row r="40" spans="1:20" x14ac:dyDescent="0.25">
      <c r="A40" s="1" t="s">
        <v>217</v>
      </c>
      <c r="B40" s="1" t="s">
        <v>218</v>
      </c>
      <c r="C40" s="1" t="s">
        <v>219</v>
      </c>
      <c r="D40" s="1" t="s">
        <v>23</v>
      </c>
      <c r="E40" s="1" t="s">
        <v>24</v>
      </c>
      <c r="F40" s="1" t="s">
        <v>25</v>
      </c>
      <c r="G40" s="1">
        <v>22900</v>
      </c>
      <c r="H40" s="1" t="s">
        <v>26</v>
      </c>
      <c r="I40" s="1" t="s">
        <v>220</v>
      </c>
      <c r="J40" s="1" t="s">
        <v>221</v>
      </c>
      <c r="K40" s="1" t="s">
        <v>44</v>
      </c>
      <c r="L40" s="1" t="s">
        <v>30</v>
      </c>
      <c r="M40" s="1" t="s">
        <v>31</v>
      </c>
      <c r="N40" s="1" t="s">
        <v>157</v>
      </c>
      <c r="O40" s="1" t="s">
        <v>71</v>
      </c>
      <c r="P40" s="1">
        <v>12000</v>
      </c>
      <c r="Q40" s="1">
        <v>2022</v>
      </c>
      <c r="R40" s="1">
        <v>202402</v>
      </c>
      <c r="S40" s="1" t="s">
        <v>47</v>
      </c>
      <c r="T40" s="1" t="s">
        <v>35</v>
      </c>
    </row>
    <row r="41" spans="1:20" x14ac:dyDescent="0.25">
      <c r="A41" s="1" t="s">
        <v>222</v>
      </c>
      <c r="B41" s="1" t="s">
        <v>223</v>
      </c>
      <c r="C41" s="1" t="s">
        <v>224</v>
      </c>
      <c r="D41" s="1" t="s">
        <v>91</v>
      </c>
      <c r="E41" s="1" t="s">
        <v>92</v>
      </c>
      <c r="F41" s="1" t="s">
        <v>25</v>
      </c>
      <c r="G41" s="1">
        <v>38900</v>
      </c>
      <c r="H41" s="1" t="s">
        <v>41</v>
      </c>
      <c r="I41" s="1" t="s">
        <v>225</v>
      </c>
      <c r="J41" s="1" t="s">
        <v>226</v>
      </c>
      <c r="K41" s="1" t="s">
        <v>143</v>
      </c>
      <c r="L41" s="1" t="s">
        <v>86</v>
      </c>
      <c r="M41" s="1" t="s">
        <v>31</v>
      </c>
      <c r="N41" s="1" t="s">
        <v>87</v>
      </c>
      <c r="O41" s="1" t="s">
        <v>102</v>
      </c>
      <c r="P41" s="1">
        <v>35000</v>
      </c>
      <c r="Q41" s="1">
        <v>2020</v>
      </c>
      <c r="R41" s="1">
        <v>202402</v>
      </c>
      <c r="S41" s="1" t="s">
        <v>47</v>
      </c>
      <c r="T41" s="1" t="s">
        <v>35</v>
      </c>
    </row>
    <row r="42" spans="1:20" x14ac:dyDescent="0.25">
      <c r="A42" s="1" t="s">
        <v>227</v>
      </c>
      <c r="B42" s="1" t="s">
        <v>228</v>
      </c>
      <c r="C42" s="1" t="s">
        <v>229</v>
      </c>
      <c r="D42" s="1" t="s">
        <v>23</v>
      </c>
      <c r="E42" s="1" t="s">
        <v>74</v>
      </c>
      <c r="F42" s="1" t="s">
        <v>112</v>
      </c>
      <c r="G42" s="1">
        <v>89500</v>
      </c>
      <c r="H42" s="1" t="s">
        <v>230</v>
      </c>
      <c r="I42" s="1" t="s">
        <v>231</v>
      </c>
      <c r="J42" s="1" t="s">
        <v>232</v>
      </c>
      <c r="K42" s="1" t="s">
        <v>166</v>
      </c>
      <c r="L42" s="1" t="s">
        <v>30</v>
      </c>
      <c r="M42" s="1" t="s">
        <v>167</v>
      </c>
      <c r="N42" s="1"/>
      <c r="O42" s="1" t="s">
        <v>71</v>
      </c>
      <c r="P42" s="1">
        <v>8000</v>
      </c>
      <c r="Q42" s="1">
        <v>2023</v>
      </c>
      <c r="R42" s="1">
        <v>202403</v>
      </c>
      <c r="S42" s="1" t="s">
        <v>55</v>
      </c>
      <c r="T42" s="1" t="s">
        <v>35</v>
      </c>
    </row>
    <row r="43" spans="1:20" x14ac:dyDescent="0.25">
      <c r="A43" s="1" t="s">
        <v>233</v>
      </c>
      <c r="B43" s="1" t="s">
        <v>213</v>
      </c>
      <c r="C43" s="1" t="s">
        <v>214</v>
      </c>
      <c r="D43" s="1" t="s">
        <v>23</v>
      </c>
      <c r="E43" s="1" t="s">
        <v>74</v>
      </c>
      <c r="F43" s="1" t="s">
        <v>25</v>
      </c>
      <c r="G43" s="1">
        <v>27500</v>
      </c>
      <c r="H43" s="1" t="s">
        <v>41</v>
      </c>
      <c r="I43" s="1" t="s">
        <v>234</v>
      </c>
      <c r="J43" s="1" t="s">
        <v>235</v>
      </c>
      <c r="K43" s="1" t="s">
        <v>184</v>
      </c>
      <c r="L43" s="1" t="s">
        <v>86</v>
      </c>
      <c r="M43" s="1" t="s">
        <v>31</v>
      </c>
      <c r="N43" s="1" t="s">
        <v>61</v>
      </c>
      <c r="O43" s="1"/>
      <c r="P43" s="1">
        <v>26000</v>
      </c>
      <c r="Q43" s="1">
        <v>2020</v>
      </c>
      <c r="R43" s="1">
        <v>202403</v>
      </c>
      <c r="S43" s="1" t="s">
        <v>55</v>
      </c>
      <c r="T43" s="1" t="s">
        <v>35</v>
      </c>
    </row>
    <row r="44" spans="1:20" x14ac:dyDescent="0.25">
      <c r="A44" s="1" t="s">
        <v>236</v>
      </c>
      <c r="B44" s="1" t="s">
        <v>223</v>
      </c>
      <c r="C44" s="1" t="s">
        <v>224</v>
      </c>
      <c r="D44" s="1" t="s">
        <v>91</v>
      </c>
      <c r="E44" s="1" t="s">
        <v>92</v>
      </c>
      <c r="F44" s="1" t="s">
        <v>25</v>
      </c>
      <c r="G44" s="1">
        <v>41200</v>
      </c>
      <c r="H44" s="1" t="s">
        <v>93</v>
      </c>
      <c r="I44" s="1" t="s">
        <v>237</v>
      </c>
      <c r="J44" s="1" t="s">
        <v>238</v>
      </c>
      <c r="K44" s="1" t="s">
        <v>85</v>
      </c>
      <c r="L44" s="1" t="s">
        <v>86</v>
      </c>
      <c r="M44" s="1" t="s">
        <v>31</v>
      </c>
      <c r="N44" s="1" t="s">
        <v>87</v>
      </c>
      <c r="O44" s="1" t="s">
        <v>46</v>
      </c>
      <c r="P44" s="1">
        <v>29000</v>
      </c>
      <c r="Q44" s="1">
        <v>2020</v>
      </c>
      <c r="R44" s="1">
        <v>202403</v>
      </c>
      <c r="S44" s="1" t="s">
        <v>55</v>
      </c>
      <c r="T44" s="1" t="s">
        <v>35</v>
      </c>
    </row>
    <row r="45" spans="1:20" x14ac:dyDescent="0.25">
      <c r="A45" s="1" t="s">
        <v>239</v>
      </c>
      <c r="B45" s="1" t="s">
        <v>218</v>
      </c>
      <c r="C45" s="1" t="s">
        <v>240</v>
      </c>
      <c r="D45" s="1" t="s">
        <v>23</v>
      </c>
      <c r="E45" s="1" t="s">
        <v>24</v>
      </c>
      <c r="F45" s="1" t="s">
        <v>25</v>
      </c>
      <c r="G45" s="1">
        <v>18900</v>
      </c>
      <c r="H45" s="1" t="s">
        <v>26</v>
      </c>
      <c r="I45" s="1" t="s">
        <v>241</v>
      </c>
      <c r="J45" s="1" t="s">
        <v>242</v>
      </c>
      <c r="K45" s="1" t="s">
        <v>44</v>
      </c>
      <c r="L45" s="1" t="s">
        <v>30</v>
      </c>
      <c r="M45" s="1" t="s">
        <v>31</v>
      </c>
      <c r="N45" s="1" t="s">
        <v>243</v>
      </c>
      <c r="O45" s="1" t="s">
        <v>71</v>
      </c>
      <c r="P45" s="1">
        <v>14000</v>
      </c>
      <c r="Q45" s="1">
        <v>2022</v>
      </c>
      <c r="R45" s="1">
        <v>202407</v>
      </c>
      <c r="S45" s="1" t="s">
        <v>79</v>
      </c>
      <c r="T45" s="1" t="s">
        <v>80</v>
      </c>
    </row>
    <row r="46" spans="1:20" x14ac:dyDescent="0.25">
      <c r="A46" s="1" t="s">
        <v>244</v>
      </c>
      <c r="B46" s="1" t="s">
        <v>245</v>
      </c>
      <c r="C46" s="1" t="s">
        <v>246</v>
      </c>
      <c r="D46" s="1" t="s">
        <v>23</v>
      </c>
      <c r="E46" s="1" t="s">
        <v>74</v>
      </c>
      <c r="F46" s="1" t="s">
        <v>112</v>
      </c>
      <c r="G46" s="1">
        <v>89900</v>
      </c>
      <c r="H46" s="1" t="s">
        <v>230</v>
      </c>
      <c r="I46" s="1" t="s">
        <v>247</v>
      </c>
      <c r="J46" s="1" t="s">
        <v>248</v>
      </c>
      <c r="K46" s="1" t="s">
        <v>249</v>
      </c>
      <c r="L46" s="1" t="s">
        <v>52</v>
      </c>
      <c r="M46" s="1" t="s">
        <v>31</v>
      </c>
      <c r="N46" s="1" t="s">
        <v>191</v>
      </c>
      <c r="O46" s="1" t="s">
        <v>102</v>
      </c>
      <c r="P46" s="1">
        <v>26000</v>
      </c>
      <c r="Q46" s="1">
        <v>2020</v>
      </c>
      <c r="R46" s="1">
        <v>202407</v>
      </c>
      <c r="S46" s="1" t="s">
        <v>79</v>
      </c>
      <c r="T46" s="1" t="s">
        <v>80</v>
      </c>
    </row>
    <row r="47" spans="1:20" x14ac:dyDescent="0.25">
      <c r="A47" s="1" t="s">
        <v>250</v>
      </c>
      <c r="B47" s="1" t="s">
        <v>213</v>
      </c>
      <c r="C47" s="1" t="s">
        <v>251</v>
      </c>
      <c r="D47" s="1" t="s">
        <v>91</v>
      </c>
      <c r="E47" s="1" t="s">
        <v>92</v>
      </c>
      <c r="F47" s="1" t="s">
        <v>25</v>
      </c>
      <c r="G47" s="1">
        <v>51200</v>
      </c>
      <c r="H47" s="1" t="s">
        <v>93</v>
      </c>
      <c r="I47" s="1" t="s">
        <v>252</v>
      </c>
      <c r="J47" s="1" t="s">
        <v>253</v>
      </c>
      <c r="K47" s="1" t="s">
        <v>184</v>
      </c>
      <c r="L47" s="1" t="s">
        <v>86</v>
      </c>
      <c r="M47" s="1" t="s">
        <v>31</v>
      </c>
      <c r="N47" s="1" t="s">
        <v>254</v>
      </c>
      <c r="O47" s="1" t="s">
        <v>62</v>
      </c>
      <c r="P47" s="1">
        <v>30000</v>
      </c>
      <c r="Q47" s="1">
        <v>2020</v>
      </c>
      <c r="R47" s="1">
        <v>202407</v>
      </c>
      <c r="S47" s="1" t="s">
        <v>79</v>
      </c>
      <c r="T47" s="1" t="s">
        <v>80</v>
      </c>
    </row>
    <row r="48" spans="1:20" x14ac:dyDescent="0.25">
      <c r="A48" s="1" t="s">
        <v>255</v>
      </c>
      <c r="B48" s="1" t="s">
        <v>256</v>
      </c>
      <c r="C48" s="1" t="s">
        <v>257</v>
      </c>
      <c r="D48" s="1" t="s">
        <v>91</v>
      </c>
      <c r="E48" s="1" t="s">
        <v>92</v>
      </c>
      <c r="F48" s="1" t="s">
        <v>25</v>
      </c>
      <c r="G48" s="1">
        <v>38900</v>
      </c>
      <c r="H48" s="1" t="s">
        <v>41</v>
      </c>
      <c r="I48" s="1" t="s">
        <v>258</v>
      </c>
      <c r="J48" s="1" t="s">
        <v>259</v>
      </c>
      <c r="K48" s="1" t="s">
        <v>68</v>
      </c>
      <c r="L48" s="1" t="s">
        <v>69</v>
      </c>
      <c r="M48" s="1" t="s">
        <v>31</v>
      </c>
      <c r="N48" s="1" t="s">
        <v>260</v>
      </c>
      <c r="O48" s="1" t="s">
        <v>144</v>
      </c>
      <c r="P48" s="1">
        <v>9000</v>
      </c>
      <c r="Q48" s="1">
        <v>2023</v>
      </c>
      <c r="R48" s="1">
        <v>202407</v>
      </c>
      <c r="S48" s="1" t="s">
        <v>79</v>
      </c>
      <c r="T48" s="1" t="s">
        <v>80</v>
      </c>
    </row>
    <row r="49" spans="1:20" x14ac:dyDescent="0.25">
      <c r="A49" s="1" t="s">
        <v>261</v>
      </c>
      <c r="B49" s="1" t="s">
        <v>245</v>
      </c>
      <c r="C49" s="1" t="s">
        <v>262</v>
      </c>
      <c r="D49" s="1" t="s">
        <v>263</v>
      </c>
      <c r="E49" s="1" t="s">
        <v>264</v>
      </c>
      <c r="F49" s="1" t="s">
        <v>112</v>
      </c>
      <c r="G49" s="1">
        <v>99900</v>
      </c>
      <c r="H49" s="1" t="s">
        <v>265</v>
      </c>
      <c r="I49" s="1" t="s">
        <v>266</v>
      </c>
      <c r="J49" s="1" t="s">
        <v>267</v>
      </c>
      <c r="K49" s="1" t="s">
        <v>249</v>
      </c>
      <c r="L49" s="1" t="s">
        <v>52</v>
      </c>
      <c r="M49" s="1" t="s">
        <v>31</v>
      </c>
      <c r="N49" s="1" t="s">
        <v>191</v>
      </c>
      <c r="O49" s="1" t="s">
        <v>62</v>
      </c>
      <c r="P49" s="1">
        <v>18000</v>
      </c>
      <c r="Q49" s="1">
        <v>2022</v>
      </c>
      <c r="R49" s="1">
        <v>202407</v>
      </c>
      <c r="S49" s="1" t="s">
        <v>79</v>
      </c>
      <c r="T49" s="1" t="s">
        <v>80</v>
      </c>
    </row>
    <row r="50" spans="1:20" x14ac:dyDescent="0.25">
      <c r="A50" s="1" t="s">
        <v>268</v>
      </c>
      <c r="B50" s="1" t="s">
        <v>223</v>
      </c>
      <c r="C50" s="1" t="s">
        <v>269</v>
      </c>
      <c r="D50" s="1" t="s">
        <v>91</v>
      </c>
      <c r="E50" s="1" t="s">
        <v>92</v>
      </c>
      <c r="F50" s="1" t="s">
        <v>25</v>
      </c>
      <c r="G50" s="1">
        <v>22900</v>
      </c>
      <c r="H50" s="1" t="s">
        <v>26</v>
      </c>
      <c r="I50" s="1" t="s">
        <v>270</v>
      </c>
      <c r="J50" s="1" t="s">
        <v>271</v>
      </c>
      <c r="K50" s="1" t="s">
        <v>143</v>
      </c>
      <c r="L50" s="1" t="s">
        <v>86</v>
      </c>
      <c r="M50" s="1" t="s">
        <v>31</v>
      </c>
      <c r="N50" s="1" t="s">
        <v>272</v>
      </c>
      <c r="O50" s="1" t="s">
        <v>54</v>
      </c>
      <c r="P50" s="1">
        <v>45000</v>
      </c>
      <c r="Q50" s="1">
        <v>2016</v>
      </c>
      <c r="R50" s="1">
        <v>202408</v>
      </c>
      <c r="S50" s="1" t="s">
        <v>109</v>
      </c>
      <c r="T50" s="1" t="s">
        <v>80</v>
      </c>
    </row>
    <row r="51" spans="1:20" x14ac:dyDescent="0.25">
      <c r="A51" s="1" t="s">
        <v>273</v>
      </c>
      <c r="B51" s="1" t="s">
        <v>274</v>
      </c>
      <c r="C51" s="1" t="s">
        <v>275</v>
      </c>
      <c r="D51" s="1" t="s">
        <v>91</v>
      </c>
      <c r="E51" s="1" t="s">
        <v>92</v>
      </c>
      <c r="F51" s="1" t="s">
        <v>25</v>
      </c>
      <c r="G51" s="1">
        <v>35200</v>
      </c>
      <c r="H51" s="1" t="s">
        <v>41</v>
      </c>
      <c r="I51" s="1" t="s">
        <v>276</v>
      </c>
      <c r="J51" s="1" t="s">
        <v>277</v>
      </c>
      <c r="K51" s="1" t="s">
        <v>100</v>
      </c>
      <c r="L51" s="1" t="s">
        <v>69</v>
      </c>
      <c r="M51" s="1" t="s">
        <v>31</v>
      </c>
      <c r="N51" s="1" t="s">
        <v>61</v>
      </c>
      <c r="O51" s="1" t="s">
        <v>46</v>
      </c>
      <c r="P51" s="1">
        <v>25000</v>
      </c>
      <c r="Q51" s="1">
        <v>2020</v>
      </c>
      <c r="R51" s="1">
        <v>202409</v>
      </c>
      <c r="S51" s="1" t="s">
        <v>135</v>
      </c>
      <c r="T51" s="1" t="s">
        <v>80</v>
      </c>
    </row>
    <row r="52" spans="1:20" x14ac:dyDescent="0.25">
      <c r="A52" s="1" t="s">
        <v>278</v>
      </c>
      <c r="B52" s="1" t="s">
        <v>256</v>
      </c>
      <c r="C52" s="1" t="s">
        <v>279</v>
      </c>
      <c r="D52" s="1" t="s">
        <v>105</v>
      </c>
      <c r="E52" s="1" t="s">
        <v>92</v>
      </c>
      <c r="F52" s="1" t="s">
        <v>25</v>
      </c>
      <c r="G52" s="1">
        <v>22900</v>
      </c>
      <c r="H52" s="1" t="s">
        <v>26</v>
      </c>
      <c r="I52" s="1" t="s">
        <v>280</v>
      </c>
      <c r="J52" s="1" t="s">
        <v>281</v>
      </c>
      <c r="K52" s="1" t="s">
        <v>68</v>
      </c>
      <c r="L52" s="1" t="s">
        <v>69</v>
      </c>
      <c r="M52" s="1" t="s">
        <v>31</v>
      </c>
      <c r="N52" s="1" t="s">
        <v>282</v>
      </c>
      <c r="O52" s="1" t="s">
        <v>33</v>
      </c>
      <c r="P52" s="1">
        <v>19000</v>
      </c>
      <c r="Q52" s="1">
        <v>2021</v>
      </c>
      <c r="R52" s="1">
        <v>202409</v>
      </c>
      <c r="S52" s="1" t="s">
        <v>135</v>
      </c>
      <c r="T52" s="1" t="s">
        <v>80</v>
      </c>
    </row>
    <row r="53" spans="1:20" x14ac:dyDescent="0.25">
      <c r="A53" s="1" t="s">
        <v>283</v>
      </c>
      <c r="B53" s="1" t="s">
        <v>223</v>
      </c>
      <c r="C53" s="1" t="s">
        <v>284</v>
      </c>
      <c r="D53" s="1" t="s">
        <v>91</v>
      </c>
      <c r="E53" s="1" t="s">
        <v>92</v>
      </c>
      <c r="F53" s="1" t="s">
        <v>25</v>
      </c>
      <c r="G53" s="1">
        <v>27900</v>
      </c>
      <c r="H53" s="1" t="s">
        <v>41</v>
      </c>
      <c r="I53" s="1" t="s">
        <v>285</v>
      </c>
      <c r="J53" s="1" t="s">
        <v>286</v>
      </c>
      <c r="K53" s="1" t="s">
        <v>143</v>
      </c>
      <c r="L53" s="1" t="s">
        <v>86</v>
      </c>
      <c r="M53" s="1" t="s">
        <v>31</v>
      </c>
      <c r="N53" s="1" t="s">
        <v>287</v>
      </c>
      <c r="O53" s="1" t="s">
        <v>54</v>
      </c>
      <c r="P53" s="1">
        <v>13000</v>
      </c>
      <c r="Q53" s="1">
        <v>2023</v>
      </c>
      <c r="R53" s="1">
        <v>202410</v>
      </c>
      <c r="S53" s="1" t="s">
        <v>158</v>
      </c>
      <c r="T53" s="1" t="s">
        <v>159</v>
      </c>
    </row>
    <row r="54" spans="1:20" x14ac:dyDescent="0.25">
      <c r="A54" s="1" t="s">
        <v>288</v>
      </c>
      <c r="B54" s="1" t="s">
        <v>274</v>
      </c>
      <c r="C54" s="1" t="s">
        <v>289</v>
      </c>
      <c r="D54" s="1" t="s">
        <v>23</v>
      </c>
      <c r="E54" s="1" t="s">
        <v>74</v>
      </c>
      <c r="F54" s="1" t="s">
        <v>25</v>
      </c>
      <c r="G54" s="1">
        <v>26900</v>
      </c>
      <c r="H54" s="1" t="s">
        <v>41</v>
      </c>
      <c r="I54" s="1" t="s">
        <v>290</v>
      </c>
      <c r="J54" s="1" t="s">
        <v>291</v>
      </c>
      <c r="K54" s="1" t="s">
        <v>100</v>
      </c>
      <c r="L54" s="1" t="s">
        <v>69</v>
      </c>
      <c r="M54" s="1" t="s">
        <v>167</v>
      </c>
      <c r="N54" s="1"/>
      <c r="O54" s="1" t="s">
        <v>71</v>
      </c>
      <c r="P54" s="1">
        <v>8000</v>
      </c>
      <c r="Q54" s="1">
        <v>2023</v>
      </c>
      <c r="R54" s="1">
        <v>202410</v>
      </c>
      <c r="S54" s="1" t="s">
        <v>158</v>
      </c>
      <c r="T54" s="1" t="s">
        <v>159</v>
      </c>
    </row>
    <row r="55" spans="1:20" x14ac:dyDescent="0.25">
      <c r="A55" s="1" t="s">
        <v>292</v>
      </c>
      <c r="B55" s="1" t="s">
        <v>218</v>
      </c>
      <c r="C55" s="1" t="s">
        <v>293</v>
      </c>
      <c r="D55" s="1" t="s">
        <v>23</v>
      </c>
      <c r="E55" s="1" t="s">
        <v>74</v>
      </c>
      <c r="F55" s="1" t="s">
        <v>25</v>
      </c>
      <c r="G55" s="1">
        <v>34500</v>
      </c>
      <c r="H55" s="1" t="s">
        <v>41</v>
      </c>
      <c r="I55" s="1" t="s">
        <v>294</v>
      </c>
      <c r="J55" s="1" t="s">
        <v>295</v>
      </c>
      <c r="K55" s="1" t="s">
        <v>139</v>
      </c>
      <c r="L55" s="1" t="s">
        <v>30</v>
      </c>
      <c r="M55" s="1" t="s">
        <v>31</v>
      </c>
      <c r="N55" s="1" t="s">
        <v>157</v>
      </c>
      <c r="O55" s="1" t="s">
        <v>71</v>
      </c>
      <c r="P55" s="1">
        <v>5000</v>
      </c>
      <c r="Q55" s="1">
        <v>2024</v>
      </c>
      <c r="R55" s="1">
        <v>202411</v>
      </c>
      <c r="S55" s="1" t="s">
        <v>180</v>
      </c>
      <c r="T55" s="1" t="s">
        <v>159</v>
      </c>
    </row>
    <row r="56" spans="1:20" x14ac:dyDescent="0.25">
      <c r="A56" s="1" t="s">
        <v>296</v>
      </c>
      <c r="B56" s="1" t="s">
        <v>256</v>
      </c>
      <c r="C56" s="1" t="s">
        <v>297</v>
      </c>
      <c r="D56" s="1" t="s">
        <v>91</v>
      </c>
      <c r="E56" s="1" t="s">
        <v>92</v>
      </c>
      <c r="F56" s="1" t="s">
        <v>25</v>
      </c>
      <c r="G56" s="1">
        <v>29800</v>
      </c>
      <c r="H56" s="1" t="s">
        <v>41</v>
      </c>
      <c r="I56" s="1" t="s">
        <v>298</v>
      </c>
      <c r="J56" s="1" t="s">
        <v>299</v>
      </c>
      <c r="K56" s="1" t="s">
        <v>68</v>
      </c>
      <c r="L56" s="1" t="s">
        <v>69</v>
      </c>
      <c r="M56" s="1" t="s">
        <v>31</v>
      </c>
      <c r="N56" s="1" t="s">
        <v>53</v>
      </c>
      <c r="O56" s="1" t="s">
        <v>144</v>
      </c>
      <c r="P56" s="1">
        <v>9000</v>
      </c>
      <c r="Q56" s="1">
        <v>2023</v>
      </c>
      <c r="R56" s="1">
        <v>202411</v>
      </c>
      <c r="S56" s="1" t="s">
        <v>180</v>
      </c>
      <c r="T56" s="1" t="s">
        <v>159</v>
      </c>
    </row>
    <row r="57" spans="1:20" x14ac:dyDescent="0.25">
      <c r="A57" s="1" t="s">
        <v>300</v>
      </c>
      <c r="B57" s="1" t="s">
        <v>245</v>
      </c>
      <c r="C57" s="1" t="s">
        <v>301</v>
      </c>
      <c r="D57" s="1" t="s">
        <v>23</v>
      </c>
      <c r="E57" s="1" t="s">
        <v>74</v>
      </c>
      <c r="F57" s="1" t="s">
        <v>112</v>
      </c>
      <c r="G57" s="1">
        <v>69900</v>
      </c>
      <c r="H57" s="1" t="s">
        <v>230</v>
      </c>
      <c r="I57" s="1" t="s">
        <v>302</v>
      </c>
      <c r="J57" s="1" t="s">
        <v>303</v>
      </c>
      <c r="K57" s="1" t="s">
        <v>249</v>
      </c>
      <c r="L57" s="1" t="s">
        <v>52</v>
      </c>
      <c r="M57" s="1" t="s">
        <v>31</v>
      </c>
      <c r="N57" s="1" t="s">
        <v>191</v>
      </c>
      <c r="O57" s="1" t="s">
        <v>33</v>
      </c>
      <c r="P57" s="1">
        <v>6000</v>
      </c>
      <c r="Q57" s="1">
        <v>2023</v>
      </c>
      <c r="R57" s="1">
        <v>202412</v>
      </c>
      <c r="S57" s="1" t="s">
        <v>198</v>
      </c>
      <c r="T57" s="1" t="s">
        <v>159</v>
      </c>
    </row>
    <row r="58" spans="1:20" x14ac:dyDescent="0.25">
      <c r="A58" s="1" t="s">
        <v>304</v>
      </c>
      <c r="B58" s="1" t="s">
        <v>213</v>
      </c>
      <c r="C58" s="1" t="s">
        <v>305</v>
      </c>
      <c r="D58" s="1" t="s">
        <v>263</v>
      </c>
      <c r="E58" s="1" t="s">
        <v>306</v>
      </c>
      <c r="F58" s="1" t="s">
        <v>25</v>
      </c>
      <c r="G58" s="1">
        <v>115900</v>
      </c>
      <c r="H58" s="1" t="s">
        <v>265</v>
      </c>
      <c r="I58" s="1" t="s">
        <v>307</v>
      </c>
      <c r="J58" s="1" t="s">
        <v>308</v>
      </c>
      <c r="K58" s="1" t="s">
        <v>184</v>
      </c>
      <c r="L58" s="1" t="s">
        <v>86</v>
      </c>
      <c r="M58" s="1" t="s">
        <v>31</v>
      </c>
      <c r="N58" s="1" t="s">
        <v>129</v>
      </c>
      <c r="O58" s="1" t="s">
        <v>46</v>
      </c>
      <c r="P58" s="1">
        <v>2500</v>
      </c>
      <c r="Q58" s="1">
        <v>2024</v>
      </c>
      <c r="R58" s="1">
        <v>202412</v>
      </c>
      <c r="S58" s="1" t="s">
        <v>198</v>
      </c>
      <c r="T58" s="1" t="s">
        <v>159</v>
      </c>
    </row>
    <row r="59" spans="1:20" x14ac:dyDescent="0.25">
      <c r="A59" s="1" t="s">
        <v>309</v>
      </c>
      <c r="B59" s="1" t="s">
        <v>223</v>
      </c>
      <c r="C59" s="1" t="s">
        <v>224</v>
      </c>
      <c r="D59" s="1" t="s">
        <v>91</v>
      </c>
      <c r="E59" s="1" t="s">
        <v>92</v>
      </c>
      <c r="F59" s="1" t="s">
        <v>25</v>
      </c>
      <c r="G59" s="1">
        <v>41200</v>
      </c>
      <c r="H59" s="1" t="s">
        <v>93</v>
      </c>
      <c r="I59" s="1" t="s">
        <v>237</v>
      </c>
      <c r="J59" s="1" t="s">
        <v>238</v>
      </c>
      <c r="K59" s="1" t="s">
        <v>85</v>
      </c>
      <c r="L59" s="1" t="s">
        <v>86</v>
      </c>
      <c r="M59" s="1" t="s">
        <v>31</v>
      </c>
      <c r="N59" s="1" t="s">
        <v>87</v>
      </c>
      <c r="O59" s="1" t="s">
        <v>46</v>
      </c>
      <c r="P59" s="1">
        <v>29000</v>
      </c>
      <c r="Q59" s="1">
        <v>2020</v>
      </c>
      <c r="R59" s="1">
        <v>202403</v>
      </c>
      <c r="S59" s="1" t="s">
        <v>55</v>
      </c>
      <c r="T59" s="1" t="s">
        <v>35</v>
      </c>
    </row>
    <row r="60" spans="1:20" x14ac:dyDescent="0.25">
      <c r="A60" s="1" t="s">
        <v>310</v>
      </c>
      <c r="B60" s="1" t="s">
        <v>256</v>
      </c>
      <c r="C60" s="1" t="s">
        <v>279</v>
      </c>
      <c r="D60" s="1" t="s">
        <v>105</v>
      </c>
      <c r="E60" s="1" t="s">
        <v>92</v>
      </c>
      <c r="F60" s="1" t="s">
        <v>25</v>
      </c>
      <c r="G60" s="1">
        <v>22900</v>
      </c>
      <c r="H60" s="1" t="s">
        <v>26</v>
      </c>
      <c r="I60" s="1" t="s">
        <v>280</v>
      </c>
      <c r="J60" s="1" t="s">
        <v>281</v>
      </c>
      <c r="K60" s="1" t="s">
        <v>68</v>
      </c>
      <c r="L60" s="1" t="s">
        <v>69</v>
      </c>
      <c r="M60" s="1" t="s">
        <v>31</v>
      </c>
      <c r="N60" s="1" t="s">
        <v>282</v>
      </c>
      <c r="O60" s="1" t="s">
        <v>33</v>
      </c>
      <c r="P60" s="1">
        <v>19000</v>
      </c>
      <c r="Q60" s="1">
        <v>2021</v>
      </c>
      <c r="R60" s="1">
        <v>202409</v>
      </c>
      <c r="S60" s="1" t="s">
        <v>135</v>
      </c>
      <c r="T60" s="1" t="s">
        <v>80</v>
      </c>
    </row>
    <row r="61" spans="1:20" x14ac:dyDescent="0.25">
      <c r="A61" s="1" t="s">
        <v>311</v>
      </c>
      <c r="B61" s="1" t="s">
        <v>213</v>
      </c>
      <c r="C61" s="1" t="s">
        <v>251</v>
      </c>
      <c r="D61" s="1" t="s">
        <v>91</v>
      </c>
      <c r="E61" s="1" t="s">
        <v>92</v>
      </c>
      <c r="F61" s="1" t="s">
        <v>25</v>
      </c>
      <c r="G61" s="1">
        <v>51200</v>
      </c>
      <c r="H61" s="1" t="s">
        <v>93</v>
      </c>
      <c r="I61" s="1" t="s">
        <v>252</v>
      </c>
      <c r="J61" s="1" t="s">
        <v>253</v>
      </c>
      <c r="K61" s="1" t="s">
        <v>184</v>
      </c>
      <c r="L61" s="1" t="s">
        <v>86</v>
      </c>
      <c r="M61" s="1" t="s">
        <v>31</v>
      </c>
      <c r="N61" s="1" t="s">
        <v>254</v>
      </c>
      <c r="O61" s="1" t="s">
        <v>62</v>
      </c>
      <c r="P61" s="1">
        <v>30000</v>
      </c>
      <c r="Q61" s="1">
        <v>2020</v>
      </c>
      <c r="R61" s="1">
        <v>202407</v>
      </c>
      <c r="S61" s="1" t="s">
        <v>79</v>
      </c>
      <c r="T61" s="1" t="s">
        <v>80</v>
      </c>
    </row>
    <row r="62" spans="1:20" x14ac:dyDescent="0.25">
      <c r="A62" s="1" t="s">
        <v>312</v>
      </c>
      <c r="B62" s="1" t="s">
        <v>223</v>
      </c>
      <c r="C62" s="1" t="s">
        <v>284</v>
      </c>
      <c r="D62" s="1" t="s">
        <v>91</v>
      </c>
      <c r="E62" s="1" t="s">
        <v>92</v>
      </c>
      <c r="F62" s="1" t="s">
        <v>25</v>
      </c>
      <c r="G62" s="1">
        <v>27900</v>
      </c>
      <c r="H62" s="1" t="s">
        <v>41</v>
      </c>
      <c r="I62" s="1" t="s">
        <v>285</v>
      </c>
      <c r="J62" s="1" t="s">
        <v>286</v>
      </c>
      <c r="K62" s="1" t="s">
        <v>143</v>
      </c>
      <c r="L62" s="1" t="s">
        <v>86</v>
      </c>
      <c r="M62" s="1" t="s">
        <v>31</v>
      </c>
      <c r="N62" s="1" t="s">
        <v>287</v>
      </c>
      <c r="O62" s="1" t="s">
        <v>54</v>
      </c>
      <c r="P62" s="1">
        <v>13000</v>
      </c>
      <c r="Q62" s="1">
        <v>2023</v>
      </c>
      <c r="R62" s="1">
        <v>202410</v>
      </c>
      <c r="S62" s="1" t="s">
        <v>158</v>
      </c>
      <c r="T62" s="1" t="s">
        <v>159</v>
      </c>
    </row>
    <row r="63" spans="1:20" x14ac:dyDescent="0.25">
      <c r="A63" s="1" t="s">
        <v>313</v>
      </c>
      <c r="B63" s="1" t="s">
        <v>223</v>
      </c>
      <c r="C63" s="1" t="s">
        <v>224</v>
      </c>
      <c r="D63" s="1" t="s">
        <v>91</v>
      </c>
      <c r="E63" s="1" t="s">
        <v>92</v>
      </c>
      <c r="F63" s="1" t="s">
        <v>25</v>
      </c>
      <c r="G63" s="1">
        <v>41200</v>
      </c>
      <c r="H63" s="1" t="s">
        <v>93</v>
      </c>
      <c r="I63" s="1" t="s">
        <v>237</v>
      </c>
      <c r="J63" s="1" t="s">
        <v>238</v>
      </c>
      <c r="K63" s="1" t="s">
        <v>85</v>
      </c>
      <c r="L63" s="1" t="s">
        <v>86</v>
      </c>
      <c r="M63" s="1" t="s">
        <v>31</v>
      </c>
      <c r="N63" s="1" t="s">
        <v>87</v>
      </c>
      <c r="O63" s="1" t="s">
        <v>46</v>
      </c>
      <c r="P63" s="1">
        <v>29000</v>
      </c>
      <c r="Q63" s="1">
        <v>2020</v>
      </c>
      <c r="R63" s="1">
        <v>202403</v>
      </c>
      <c r="S63" s="1" t="s">
        <v>55</v>
      </c>
      <c r="T63" s="1" t="s">
        <v>35</v>
      </c>
    </row>
    <row r="64" spans="1:20" x14ac:dyDescent="0.25">
      <c r="A64" s="1" t="s">
        <v>314</v>
      </c>
      <c r="B64" s="1" t="s">
        <v>213</v>
      </c>
      <c r="C64" s="1" t="s">
        <v>305</v>
      </c>
      <c r="D64" s="1" t="s">
        <v>263</v>
      </c>
      <c r="E64" s="1" t="s">
        <v>306</v>
      </c>
      <c r="F64" s="1" t="s">
        <v>25</v>
      </c>
      <c r="G64" s="1">
        <v>115900</v>
      </c>
      <c r="H64" s="1" t="s">
        <v>265</v>
      </c>
      <c r="I64" s="1" t="s">
        <v>307</v>
      </c>
      <c r="J64" s="1" t="s">
        <v>308</v>
      </c>
      <c r="K64" s="1" t="s">
        <v>184</v>
      </c>
      <c r="L64" s="1" t="s">
        <v>86</v>
      </c>
      <c r="M64" s="1" t="s">
        <v>31</v>
      </c>
      <c r="N64" s="1" t="s">
        <v>129</v>
      </c>
      <c r="O64" s="1" t="s">
        <v>46</v>
      </c>
      <c r="P64" s="1">
        <v>2500</v>
      </c>
      <c r="Q64" s="1">
        <v>2024</v>
      </c>
      <c r="R64" s="1">
        <v>202412</v>
      </c>
      <c r="S64" s="1" t="s">
        <v>198</v>
      </c>
      <c r="T64" s="1" t="s">
        <v>159</v>
      </c>
    </row>
    <row r="65" spans="1:20" x14ac:dyDescent="0.25">
      <c r="A65" s="1" t="s">
        <v>315</v>
      </c>
      <c r="B65" s="1" t="s">
        <v>274</v>
      </c>
      <c r="C65" s="1" t="s">
        <v>275</v>
      </c>
      <c r="D65" s="1" t="s">
        <v>91</v>
      </c>
      <c r="E65" s="1" t="s">
        <v>92</v>
      </c>
      <c r="F65" s="1" t="s">
        <v>25</v>
      </c>
      <c r="G65" s="1">
        <v>35200</v>
      </c>
      <c r="H65" s="1" t="s">
        <v>41</v>
      </c>
      <c r="I65" s="1" t="s">
        <v>276</v>
      </c>
      <c r="J65" s="1" t="s">
        <v>277</v>
      </c>
      <c r="K65" s="1" t="s">
        <v>100</v>
      </c>
      <c r="L65" s="1" t="s">
        <v>69</v>
      </c>
      <c r="M65" s="1" t="s">
        <v>31</v>
      </c>
      <c r="N65" s="1" t="s">
        <v>61</v>
      </c>
      <c r="O65" s="1" t="s">
        <v>46</v>
      </c>
      <c r="P65" s="1">
        <v>25000</v>
      </c>
      <c r="Q65" s="1">
        <v>2020</v>
      </c>
      <c r="R65" s="1">
        <v>202409</v>
      </c>
      <c r="S65" s="1" t="s">
        <v>135</v>
      </c>
      <c r="T65" s="1" t="s">
        <v>80</v>
      </c>
    </row>
    <row r="66" spans="1:20" x14ac:dyDescent="0.25">
      <c r="A66" s="1" t="s">
        <v>316</v>
      </c>
      <c r="B66" s="1" t="s">
        <v>218</v>
      </c>
      <c r="C66" s="1" t="s">
        <v>293</v>
      </c>
      <c r="D66" s="1" t="s">
        <v>23</v>
      </c>
      <c r="E66" s="1" t="s">
        <v>74</v>
      </c>
      <c r="F66" s="1" t="s">
        <v>25</v>
      </c>
      <c r="G66" s="1">
        <v>34500</v>
      </c>
      <c r="H66" s="1" t="s">
        <v>41</v>
      </c>
      <c r="I66" s="1" t="s">
        <v>294</v>
      </c>
      <c r="J66" s="1" t="s">
        <v>295</v>
      </c>
      <c r="K66" s="1" t="s">
        <v>139</v>
      </c>
      <c r="L66" s="1" t="s">
        <v>30</v>
      </c>
      <c r="M66" s="1" t="s">
        <v>31</v>
      </c>
      <c r="N66" s="1" t="s">
        <v>157</v>
      </c>
      <c r="O66" s="1" t="s">
        <v>71</v>
      </c>
      <c r="P66" s="1">
        <v>5000</v>
      </c>
      <c r="Q66" s="1">
        <v>2024</v>
      </c>
      <c r="R66" s="1">
        <v>202411</v>
      </c>
      <c r="S66" s="1" t="s">
        <v>180</v>
      </c>
      <c r="T66" s="1" t="s">
        <v>159</v>
      </c>
    </row>
    <row r="67" spans="1:20" x14ac:dyDescent="0.25">
      <c r="A67" s="1" t="s">
        <v>317</v>
      </c>
      <c r="B67" s="1" t="s">
        <v>256</v>
      </c>
      <c r="C67" s="1" t="s">
        <v>297</v>
      </c>
      <c r="D67" s="1" t="s">
        <v>91</v>
      </c>
      <c r="E67" s="1" t="s">
        <v>92</v>
      </c>
      <c r="F67" s="1" t="s">
        <v>25</v>
      </c>
      <c r="G67" s="1">
        <v>29800</v>
      </c>
      <c r="H67" s="1" t="s">
        <v>41</v>
      </c>
      <c r="I67" s="1" t="s">
        <v>298</v>
      </c>
      <c r="J67" s="1" t="s">
        <v>299</v>
      </c>
      <c r="K67" s="1" t="s">
        <v>68</v>
      </c>
      <c r="L67" s="1" t="s">
        <v>69</v>
      </c>
      <c r="M67" s="1" t="s">
        <v>31</v>
      </c>
      <c r="N67" s="1" t="s">
        <v>53</v>
      </c>
      <c r="O67" s="1" t="s">
        <v>144</v>
      </c>
      <c r="P67" s="1">
        <v>9000</v>
      </c>
      <c r="Q67" s="1">
        <v>2023</v>
      </c>
      <c r="R67" s="1">
        <v>202411</v>
      </c>
      <c r="S67" s="1" t="s">
        <v>180</v>
      </c>
      <c r="T67" s="1" t="s">
        <v>159</v>
      </c>
    </row>
    <row r="68" spans="1:20" x14ac:dyDescent="0.25">
      <c r="A68" s="1" t="s">
        <v>318</v>
      </c>
      <c r="B68" s="1" t="s">
        <v>223</v>
      </c>
      <c r="C68" s="1" t="s">
        <v>284</v>
      </c>
      <c r="D68" s="1" t="s">
        <v>105</v>
      </c>
      <c r="E68" s="1" t="s">
        <v>92</v>
      </c>
      <c r="F68" s="1" t="s">
        <v>25</v>
      </c>
      <c r="G68" s="1">
        <v>27900</v>
      </c>
      <c r="H68" s="1" t="s">
        <v>41</v>
      </c>
      <c r="I68" s="1" t="s">
        <v>285</v>
      </c>
      <c r="J68" s="1" t="s">
        <v>286</v>
      </c>
      <c r="K68" s="1" t="s">
        <v>143</v>
      </c>
      <c r="L68" s="1" t="s">
        <v>86</v>
      </c>
      <c r="M68" s="1" t="s">
        <v>31</v>
      </c>
      <c r="N68" s="1" t="s">
        <v>287</v>
      </c>
      <c r="O68" s="1" t="s">
        <v>54</v>
      </c>
      <c r="P68" s="1">
        <v>13000</v>
      </c>
      <c r="Q68" s="1">
        <v>2023</v>
      </c>
      <c r="R68" s="1">
        <v>202410</v>
      </c>
      <c r="S68" s="1" t="s">
        <v>158</v>
      </c>
      <c r="T68" s="1" t="s">
        <v>159</v>
      </c>
    </row>
    <row r="69" spans="1:20" x14ac:dyDescent="0.25">
      <c r="A69" s="1" t="s">
        <v>319</v>
      </c>
      <c r="B69" s="1" t="s">
        <v>223</v>
      </c>
      <c r="C69" s="1" t="s">
        <v>224</v>
      </c>
      <c r="D69" s="1" t="s">
        <v>91</v>
      </c>
      <c r="E69" s="1" t="s">
        <v>92</v>
      </c>
      <c r="F69" s="1" t="s">
        <v>25</v>
      </c>
      <c r="G69" s="1">
        <v>38900</v>
      </c>
      <c r="H69" s="1" t="s">
        <v>41</v>
      </c>
      <c r="I69" s="1" t="s">
        <v>225</v>
      </c>
      <c r="J69" s="1" t="s">
        <v>226</v>
      </c>
      <c r="K69" s="1" t="s">
        <v>143</v>
      </c>
      <c r="L69" s="1" t="s">
        <v>86</v>
      </c>
      <c r="M69" s="1" t="s">
        <v>31</v>
      </c>
      <c r="N69" s="1" t="s">
        <v>87</v>
      </c>
      <c r="O69" s="1" t="s">
        <v>102</v>
      </c>
      <c r="P69" s="1">
        <v>35000</v>
      </c>
      <c r="Q69" s="1">
        <v>2020</v>
      </c>
      <c r="R69" s="1">
        <v>202402</v>
      </c>
      <c r="S69" s="1" t="s">
        <v>47</v>
      </c>
      <c r="T69" s="1" t="s">
        <v>35</v>
      </c>
    </row>
    <row r="70" spans="1:20" x14ac:dyDescent="0.25">
      <c r="A70" s="1" t="s">
        <v>320</v>
      </c>
      <c r="B70" s="1" t="s">
        <v>256</v>
      </c>
      <c r="C70" s="1" t="s">
        <v>297</v>
      </c>
      <c r="D70" s="1" t="s">
        <v>91</v>
      </c>
      <c r="E70" s="1" t="s">
        <v>92</v>
      </c>
      <c r="F70" s="1" t="s">
        <v>25</v>
      </c>
      <c r="G70" s="1">
        <v>29800</v>
      </c>
      <c r="H70" s="1" t="s">
        <v>41</v>
      </c>
      <c r="I70" s="1" t="s">
        <v>298</v>
      </c>
      <c r="J70" s="1" t="s">
        <v>299</v>
      </c>
      <c r="K70" s="1" t="s">
        <v>68</v>
      </c>
      <c r="L70" s="1" t="s">
        <v>69</v>
      </c>
      <c r="M70" s="1" t="s">
        <v>31</v>
      </c>
      <c r="N70" s="1" t="s">
        <v>53</v>
      </c>
      <c r="O70" s="1" t="s">
        <v>144</v>
      </c>
      <c r="P70" s="1">
        <v>9000</v>
      </c>
      <c r="Q70" s="1">
        <v>2023</v>
      </c>
      <c r="R70" s="1">
        <v>202411</v>
      </c>
      <c r="S70" s="1" t="s">
        <v>180</v>
      </c>
      <c r="T70" s="1" t="s">
        <v>159</v>
      </c>
    </row>
    <row r="71" spans="1:20" x14ac:dyDescent="0.25">
      <c r="A71" s="1" t="s">
        <v>321</v>
      </c>
      <c r="B71" s="1" t="s">
        <v>218</v>
      </c>
      <c r="C71" s="1" t="s">
        <v>219</v>
      </c>
      <c r="D71" s="1" t="s">
        <v>23</v>
      </c>
      <c r="E71" s="1" t="s">
        <v>24</v>
      </c>
      <c r="F71" s="1" t="s">
        <v>25</v>
      </c>
      <c r="G71" s="1">
        <v>22900</v>
      </c>
      <c r="H71" s="1" t="s">
        <v>26</v>
      </c>
      <c r="I71" s="1" t="s">
        <v>220</v>
      </c>
      <c r="J71" s="1" t="s">
        <v>221</v>
      </c>
      <c r="K71" s="1" t="s">
        <v>44</v>
      </c>
      <c r="L71" s="1" t="s">
        <v>30</v>
      </c>
      <c r="M71" s="1" t="s">
        <v>31</v>
      </c>
      <c r="N71" s="1" t="s">
        <v>157</v>
      </c>
      <c r="O71" s="1" t="s">
        <v>71</v>
      </c>
      <c r="P71" s="1">
        <v>12000</v>
      </c>
      <c r="Q71" s="1">
        <v>2022</v>
      </c>
      <c r="R71" s="1">
        <v>202402</v>
      </c>
      <c r="S71" s="1" t="s">
        <v>47</v>
      </c>
      <c r="T71" s="1" t="s">
        <v>35</v>
      </c>
    </row>
    <row r="72" spans="1:20" x14ac:dyDescent="0.25">
      <c r="A72" s="1" t="s">
        <v>322</v>
      </c>
      <c r="B72" s="1" t="s">
        <v>274</v>
      </c>
      <c r="C72" s="1" t="s">
        <v>289</v>
      </c>
      <c r="D72" s="1" t="s">
        <v>23</v>
      </c>
      <c r="E72" s="1" t="s">
        <v>74</v>
      </c>
      <c r="F72" s="1" t="s">
        <v>25</v>
      </c>
      <c r="G72" s="1">
        <v>26900</v>
      </c>
      <c r="H72" s="1" t="s">
        <v>41</v>
      </c>
      <c r="I72" s="1" t="s">
        <v>290</v>
      </c>
      <c r="J72" s="1" t="s">
        <v>291</v>
      </c>
      <c r="K72" s="1" t="s">
        <v>100</v>
      </c>
      <c r="L72" s="1" t="s">
        <v>69</v>
      </c>
      <c r="M72" s="1" t="s">
        <v>167</v>
      </c>
      <c r="N72" s="1"/>
      <c r="O72" s="1" t="s">
        <v>71</v>
      </c>
      <c r="P72" s="1">
        <v>8000</v>
      </c>
      <c r="Q72" s="1">
        <v>2023</v>
      </c>
      <c r="R72" s="1">
        <v>202410</v>
      </c>
      <c r="S72" s="1" t="s">
        <v>158</v>
      </c>
      <c r="T72" s="1" t="s">
        <v>159</v>
      </c>
    </row>
    <row r="73" spans="1:20" x14ac:dyDescent="0.25">
      <c r="A73" s="1" t="s">
        <v>323</v>
      </c>
      <c r="B73" s="1" t="s">
        <v>223</v>
      </c>
      <c r="C73" s="1" t="s">
        <v>284</v>
      </c>
      <c r="D73" s="1" t="s">
        <v>91</v>
      </c>
      <c r="E73" s="1" t="s">
        <v>92</v>
      </c>
      <c r="F73" s="1" t="s">
        <v>25</v>
      </c>
      <c r="G73" s="1">
        <v>27900</v>
      </c>
      <c r="H73" s="1" t="s">
        <v>41</v>
      </c>
      <c r="I73" s="1" t="s">
        <v>285</v>
      </c>
      <c r="J73" s="1" t="s">
        <v>286</v>
      </c>
      <c r="K73" s="1" t="s">
        <v>143</v>
      </c>
      <c r="L73" s="1" t="s">
        <v>86</v>
      </c>
      <c r="M73" s="1" t="s">
        <v>31</v>
      </c>
      <c r="N73" s="1" t="s">
        <v>287</v>
      </c>
      <c r="O73" s="1" t="s">
        <v>54</v>
      </c>
      <c r="P73" s="1">
        <v>13000</v>
      </c>
      <c r="Q73" s="1">
        <v>2023</v>
      </c>
      <c r="R73" s="1">
        <v>202410</v>
      </c>
      <c r="S73" s="1" t="s">
        <v>158</v>
      </c>
      <c r="T73" s="1" t="s">
        <v>159</v>
      </c>
    </row>
    <row r="74" spans="1:20" x14ac:dyDescent="0.25">
      <c r="A74" s="1" t="s">
        <v>324</v>
      </c>
      <c r="B74" s="1" t="s">
        <v>213</v>
      </c>
      <c r="C74" s="1" t="s">
        <v>214</v>
      </c>
      <c r="D74" s="1" t="s">
        <v>23</v>
      </c>
      <c r="E74" s="1" t="s">
        <v>74</v>
      </c>
      <c r="F74" s="1" t="s">
        <v>25</v>
      </c>
      <c r="G74" s="1">
        <v>26800</v>
      </c>
      <c r="H74" s="1" t="s">
        <v>41</v>
      </c>
      <c r="I74" s="1" t="s">
        <v>215</v>
      </c>
      <c r="J74" s="1" t="s">
        <v>216</v>
      </c>
      <c r="K74" s="1"/>
      <c r="L74" s="1" t="s">
        <v>52</v>
      </c>
      <c r="M74" s="1" t="s">
        <v>31</v>
      </c>
      <c r="N74" s="1" t="s">
        <v>61</v>
      </c>
      <c r="O74" s="1" t="s">
        <v>54</v>
      </c>
      <c r="P74" s="1">
        <v>22000</v>
      </c>
      <c r="Q74" s="1">
        <v>2020</v>
      </c>
      <c r="R74" s="1">
        <v>202402</v>
      </c>
      <c r="S74" s="1" t="s">
        <v>47</v>
      </c>
      <c r="T74" s="1" t="s">
        <v>35</v>
      </c>
    </row>
    <row r="75" spans="1:20" x14ac:dyDescent="0.25">
      <c r="A75" s="1" t="s">
        <v>325</v>
      </c>
      <c r="B75" s="1" t="s">
        <v>256</v>
      </c>
      <c r="C75" s="1" t="s">
        <v>297</v>
      </c>
      <c r="D75" s="1" t="s">
        <v>91</v>
      </c>
      <c r="E75" s="1" t="s">
        <v>92</v>
      </c>
      <c r="F75" s="1" t="s">
        <v>25</v>
      </c>
      <c r="G75" s="1">
        <v>29800</v>
      </c>
      <c r="H75" s="1" t="s">
        <v>41</v>
      </c>
      <c r="I75" s="1" t="s">
        <v>298</v>
      </c>
      <c r="J75" s="1" t="s">
        <v>299</v>
      </c>
      <c r="K75" s="1" t="s">
        <v>68</v>
      </c>
      <c r="L75" s="1" t="s">
        <v>69</v>
      </c>
      <c r="M75" s="1" t="s">
        <v>31</v>
      </c>
      <c r="N75" s="1" t="s">
        <v>53</v>
      </c>
      <c r="O75" s="1" t="s">
        <v>144</v>
      </c>
      <c r="P75" s="1">
        <v>9000</v>
      </c>
      <c r="Q75" s="1">
        <v>2023</v>
      </c>
      <c r="R75" s="1">
        <v>202411</v>
      </c>
      <c r="S75" s="1" t="s">
        <v>180</v>
      </c>
      <c r="T75" s="1" t="s">
        <v>159</v>
      </c>
    </row>
    <row r="76" spans="1:20" x14ac:dyDescent="0.25">
      <c r="A76" s="1" t="s">
        <v>326</v>
      </c>
      <c r="B76" s="1" t="s">
        <v>213</v>
      </c>
      <c r="C76" s="1" t="s">
        <v>214</v>
      </c>
      <c r="D76" s="1" t="s">
        <v>23</v>
      </c>
      <c r="E76" s="1" t="s">
        <v>74</v>
      </c>
      <c r="F76" s="1" t="s">
        <v>25</v>
      </c>
      <c r="G76" s="1">
        <v>27500</v>
      </c>
      <c r="H76" s="1" t="s">
        <v>41</v>
      </c>
      <c r="I76" s="1" t="s">
        <v>234</v>
      </c>
      <c r="J76" s="1" t="s">
        <v>235</v>
      </c>
      <c r="K76" s="1" t="s">
        <v>184</v>
      </c>
      <c r="L76" s="1" t="s">
        <v>86</v>
      </c>
      <c r="M76" s="1" t="s">
        <v>31</v>
      </c>
      <c r="N76" s="1" t="s">
        <v>61</v>
      </c>
      <c r="O76" s="1"/>
      <c r="P76" s="1">
        <v>26000</v>
      </c>
      <c r="Q76" s="1">
        <v>2020</v>
      </c>
      <c r="R76" s="1">
        <v>202403</v>
      </c>
      <c r="S76" s="1" t="s">
        <v>55</v>
      </c>
      <c r="T76" s="1" t="s">
        <v>35</v>
      </c>
    </row>
    <row r="77" spans="1:20" x14ac:dyDescent="0.25">
      <c r="A77" s="1" t="s">
        <v>327</v>
      </c>
      <c r="B77" s="1" t="s">
        <v>213</v>
      </c>
      <c r="C77" s="1" t="s">
        <v>214</v>
      </c>
      <c r="D77" s="1" t="s">
        <v>23</v>
      </c>
      <c r="E77" s="1" t="s">
        <v>74</v>
      </c>
      <c r="F77" s="1" t="s">
        <v>25</v>
      </c>
      <c r="G77" s="1">
        <v>26800</v>
      </c>
      <c r="H77" s="1" t="s">
        <v>41</v>
      </c>
      <c r="I77" s="1" t="s">
        <v>215</v>
      </c>
      <c r="J77" s="1" t="s">
        <v>216</v>
      </c>
      <c r="K77" s="1"/>
      <c r="L77" s="1" t="s">
        <v>52</v>
      </c>
      <c r="M77" s="1" t="s">
        <v>31</v>
      </c>
      <c r="N77" s="1" t="s">
        <v>61</v>
      </c>
      <c r="O77" s="1" t="s">
        <v>54</v>
      </c>
      <c r="P77" s="1">
        <v>22000</v>
      </c>
      <c r="Q77" s="1">
        <v>2020</v>
      </c>
      <c r="R77" s="1">
        <v>202402</v>
      </c>
      <c r="S77" s="1" t="s">
        <v>47</v>
      </c>
      <c r="T77" s="1" t="s">
        <v>35</v>
      </c>
    </row>
    <row r="78" spans="1:20" x14ac:dyDescent="0.25">
      <c r="A78" s="1" t="s">
        <v>328</v>
      </c>
      <c r="B78" s="1" t="s">
        <v>223</v>
      </c>
      <c r="C78" s="1" t="s">
        <v>284</v>
      </c>
      <c r="D78" s="1" t="s">
        <v>105</v>
      </c>
      <c r="E78" s="1" t="s">
        <v>92</v>
      </c>
      <c r="F78" s="1" t="s">
        <v>25</v>
      </c>
      <c r="G78" s="1">
        <v>27900</v>
      </c>
      <c r="H78" s="1" t="s">
        <v>41</v>
      </c>
      <c r="I78" s="1" t="s">
        <v>285</v>
      </c>
      <c r="J78" s="1" t="s">
        <v>286</v>
      </c>
      <c r="K78" s="1" t="s">
        <v>143</v>
      </c>
      <c r="L78" s="1" t="s">
        <v>86</v>
      </c>
      <c r="M78" s="1" t="s">
        <v>31</v>
      </c>
      <c r="N78" s="1" t="s">
        <v>287</v>
      </c>
      <c r="O78" s="1" t="s">
        <v>54</v>
      </c>
      <c r="P78" s="1">
        <v>13000</v>
      </c>
      <c r="Q78" s="1">
        <v>2023</v>
      </c>
      <c r="R78" s="1">
        <v>202410</v>
      </c>
      <c r="S78" s="1" t="s">
        <v>158</v>
      </c>
      <c r="T78" s="1" t="s">
        <v>159</v>
      </c>
    </row>
    <row r="79" spans="1:20" x14ac:dyDescent="0.25">
      <c r="A79" s="1" t="s">
        <v>329</v>
      </c>
      <c r="B79" s="1" t="s">
        <v>208</v>
      </c>
      <c r="C79" s="1" t="s">
        <v>209</v>
      </c>
      <c r="D79" s="1" t="s">
        <v>23</v>
      </c>
      <c r="E79" s="1" t="s">
        <v>24</v>
      </c>
      <c r="F79" s="1" t="s">
        <v>25</v>
      </c>
      <c r="G79" s="1">
        <v>24500</v>
      </c>
      <c r="H79" s="1" t="s">
        <v>26</v>
      </c>
      <c r="I79" s="1" t="s">
        <v>210</v>
      </c>
      <c r="J79" s="1" t="s">
        <v>211</v>
      </c>
      <c r="K79" s="1" t="s">
        <v>148</v>
      </c>
      <c r="L79" s="1" t="s">
        <v>52</v>
      </c>
      <c r="M79" s="1" t="s">
        <v>31</v>
      </c>
      <c r="N79" s="1" t="s">
        <v>53</v>
      </c>
      <c r="O79" s="1" t="s">
        <v>62</v>
      </c>
      <c r="P79" s="1">
        <v>15000</v>
      </c>
      <c r="Q79" s="1">
        <v>2021</v>
      </c>
      <c r="R79" s="1">
        <v>202401</v>
      </c>
      <c r="S79" s="1" t="s">
        <v>34</v>
      </c>
      <c r="T79" s="1" t="s">
        <v>35</v>
      </c>
    </row>
    <row r="80" spans="1:20" x14ac:dyDescent="0.25">
      <c r="A80" s="1" t="s">
        <v>330</v>
      </c>
      <c r="B80" s="1" t="s">
        <v>213</v>
      </c>
      <c r="C80" s="1" t="s">
        <v>305</v>
      </c>
      <c r="D80" s="1" t="s">
        <v>263</v>
      </c>
      <c r="E80" s="1" t="s">
        <v>306</v>
      </c>
      <c r="F80" s="1" t="s">
        <v>25</v>
      </c>
      <c r="G80" s="1">
        <v>115900</v>
      </c>
      <c r="H80" s="1" t="s">
        <v>265</v>
      </c>
      <c r="I80" s="1" t="s">
        <v>307</v>
      </c>
      <c r="J80" s="1" t="s">
        <v>308</v>
      </c>
      <c r="K80" s="1" t="s">
        <v>184</v>
      </c>
      <c r="L80" s="1" t="s">
        <v>86</v>
      </c>
      <c r="M80" s="1" t="s">
        <v>31</v>
      </c>
      <c r="N80" s="1" t="s">
        <v>129</v>
      </c>
      <c r="O80" s="1" t="s">
        <v>46</v>
      </c>
      <c r="P80" s="1">
        <v>2500</v>
      </c>
      <c r="Q80" s="1">
        <v>2024</v>
      </c>
      <c r="R80" s="1">
        <v>202412</v>
      </c>
      <c r="S80" s="1" t="s">
        <v>198</v>
      </c>
      <c r="T80" s="1" t="s">
        <v>159</v>
      </c>
    </row>
    <row r="81" spans="1:20" x14ac:dyDescent="0.25">
      <c r="A81" s="1" t="s">
        <v>331</v>
      </c>
      <c r="B81" s="1" t="s">
        <v>274</v>
      </c>
      <c r="C81" s="1" t="s">
        <v>289</v>
      </c>
      <c r="D81" s="1" t="s">
        <v>23</v>
      </c>
      <c r="E81" s="1" t="s">
        <v>74</v>
      </c>
      <c r="F81" s="1" t="s">
        <v>25</v>
      </c>
      <c r="G81" s="1">
        <v>26900</v>
      </c>
      <c r="H81" s="1" t="s">
        <v>41</v>
      </c>
      <c r="I81" s="1" t="s">
        <v>290</v>
      </c>
      <c r="J81" s="1" t="s">
        <v>291</v>
      </c>
      <c r="K81" s="1" t="s">
        <v>100</v>
      </c>
      <c r="L81" s="1" t="s">
        <v>69</v>
      </c>
      <c r="M81" s="1" t="s">
        <v>167</v>
      </c>
      <c r="N81" s="1"/>
      <c r="O81" s="1" t="s">
        <v>71</v>
      </c>
      <c r="P81" s="1">
        <v>8000</v>
      </c>
      <c r="Q81" s="1">
        <v>2023</v>
      </c>
      <c r="R81" s="1">
        <v>202410</v>
      </c>
      <c r="S81" s="1" t="s">
        <v>158</v>
      </c>
      <c r="T81" s="1" t="s">
        <v>159</v>
      </c>
    </row>
    <row r="82" spans="1:20" x14ac:dyDescent="0.25">
      <c r="A82" s="1" t="s">
        <v>332</v>
      </c>
      <c r="B82" s="1" t="s">
        <v>245</v>
      </c>
      <c r="C82" s="1" t="s">
        <v>301</v>
      </c>
      <c r="D82" s="1" t="s">
        <v>23</v>
      </c>
      <c r="E82" s="1" t="s">
        <v>74</v>
      </c>
      <c r="F82" s="1" t="s">
        <v>112</v>
      </c>
      <c r="G82" s="1">
        <v>69900</v>
      </c>
      <c r="H82" s="1" t="s">
        <v>230</v>
      </c>
      <c r="I82" s="1" t="s">
        <v>302</v>
      </c>
      <c r="J82" s="1" t="s">
        <v>303</v>
      </c>
      <c r="K82" s="1" t="s">
        <v>249</v>
      </c>
      <c r="L82" s="1" t="s">
        <v>52</v>
      </c>
      <c r="M82" s="1" t="s">
        <v>31</v>
      </c>
      <c r="N82" s="1" t="s">
        <v>191</v>
      </c>
      <c r="O82" s="1" t="s">
        <v>33</v>
      </c>
      <c r="P82" s="1">
        <v>6000</v>
      </c>
      <c r="Q82" s="1">
        <v>2023</v>
      </c>
      <c r="R82" s="1">
        <v>202412</v>
      </c>
      <c r="S82" s="1" t="s">
        <v>198</v>
      </c>
      <c r="T82" s="1" t="s">
        <v>159</v>
      </c>
    </row>
    <row r="83" spans="1:20" x14ac:dyDescent="0.25">
      <c r="A83" s="1" t="s">
        <v>333</v>
      </c>
      <c r="B83" s="1" t="s">
        <v>245</v>
      </c>
      <c r="C83" s="1" t="s">
        <v>262</v>
      </c>
      <c r="D83" s="1" t="s">
        <v>263</v>
      </c>
      <c r="E83" s="1" t="s">
        <v>264</v>
      </c>
      <c r="F83" s="1" t="s">
        <v>112</v>
      </c>
      <c r="G83" s="1">
        <v>99900</v>
      </c>
      <c r="H83" s="1" t="s">
        <v>265</v>
      </c>
      <c r="I83" s="1" t="s">
        <v>266</v>
      </c>
      <c r="J83" s="1" t="s">
        <v>267</v>
      </c>
      <c r="K83" s="1" t="s">
        <v>249</v>
      </c>
      <c r="L83" s="1" t="s">
        <v>52</v>
      </c>
      <c r="M83" s="1" t="s">
        <v>31</v>
      </c>
      <c r="N83" s="1" t="s">
        <v>191</v>
      </c>
      <c r="O83" s="1" t="s">
        <v>62</v>
      </c>
      <c r="P83" s="1">
        <v>18000</v>
      </c>
      <c r="Q83" s="1">
        <v>2022</v>
      </c>
      <c r="R83" s="1">
        <v>202407</v>
      </c>
      <c r="S83" s="1" t="s">
        <v>79</v>
      </c>
      <c r="T83" s="1" t="s">
        <v>80</v>
      </c>
    </row>
    <row r="84" spans="1:20" x14ac:dyDescent="0.25">
      <c r="A84" s="1" t="s">
        <v>334</v>
      </c>
      <c r="B84" s="1" t="s">
        <v>256</v>
      </c>
      <c r="C84" s="1" t="s">
        <v>257</v>
      </c>
      <c r="D84" s="1" t="s">
        <v>105</v>
      </c>
      <c r="E84" s="1" t="s">
        <v>92</v>
      </c>
      <c r="F84" s="1" t="s">
        <v>25</v>
      </c>
      <c r="G84" s="1">
        <v>38900</v>
      </c>
      <c r="H84" s="1" t="s">
        <v>41</v>
      </c>
      <c r="I84" s="1" t="s">
        <v>258</v>
      </c>
      <c r="J84" s="1" t="s">
        <v>259</v>
      </c>
      <c r="K84" s="1" t="s">
        <v>68</v>
      </c>
      <c r="L84" s="1" t="s">
        <v>69</v>
      </c>
      <c r="M84" s="1" t="s">
        <v>31</v>
      </c>
      <c r="N84" s="1" t="s">
        <v>260</v>
      </c>
      <c r="O84" s="1" t="s">
        <v>144</v>
      </c>
      <c r="P84" s="1">
        <v>9000</v>
      </c>
      <c r="Q84" s="1">
        <v>2023</v>
      </c>
      <c r="R84" s="1">
        <v>202407</v>
      </c>
      <c r="S84" s="1" t="s">
        <v>79</v>
      </c>
      <c r="T84" s="1" t="s">
        <v>80</v>
      </c>
    </row>
    <row r="85" spans="1:20" x14ac:dyDescent="0.25">
      <c r="A85" s="1" t="s">
        <v>335</v>
      </c>
      <c r="B85" s="1" t="s">
        <v>213</v>
      </c>
      <c r="C85" s="1" t="s">
        <v>251</v>
      </c>
      <c r="D85" s="1" t="s">
        <v>105</v>
      </c>
      <c r="E85" s="1" t="s">
        <v>92</v>
      </c>
      <c r="F85" s="1" t="s">
        <v>25</v>
      </c>
      <c r="G85" s="1">
        <v>51200</v>
      </c>
      <c r="H85" s="1" t="s">
        <v>93</v>
      </c>
      <c r="I85" s="1" t="s">
        <v>252</v>
      </c>
      <c r="J85" s="1" t="s">
        <v>253</v>
      </c>
      <c r="K85" s="1" t="s">
        <v>184</v>
      </c>
      <c r="L85" s="1" t="s">
        <v>86</v>
      </c>
      <c r="M85" s="1" t="s">
        <v>31</v>
      </c>
      <c r="N85" s="1" t="s">
        <v>254</v>
      </c>
      <c r="O85" s="1" t="s">
        <v>62</v>
      </c>
      <c r="P85" s="1">
        <v>30000</v>
      </c>
      <c r="Q85" s="1">
        <v>2020</v>
      </c>
      <c r="R85" s="1">
        <v>202407</v>
      </c>
      <c r="S85" s="1" t="s">
        <v>79</v>
      </c>
      <c r="T85" s="1" t="s">
        <v>80</v>
      </c>
    </row>
    <row r="86" spans="1:20" x14ac:dyDescent="0.25">
      <c r="A86" s="1" t="s">
        <v>336</v>
      </c>
      <c r="B86" s="1" t="s">
        <v>213</v>
      </c>
      <c r="C86" s="1" t="s">
        <v>251</v>
      </c>
      <c r="D86" s="1" t="s">
        <v>105</v>
      </c>
      <c r="E86" s="1" t="s">
        <v>92</v>
      </c>
      <c r="F86" s="1" t="s">
        <v>25</v>
      </c>
      <c r="G86" s="1">
        <v>51200</v>
      </c>
      <c r="H86" s="1" t="s">
        <v>93</v>
      </c>
      <c r="I86" s="1" t="s">
        <v>252</v>
      </c>
      <c r="J86" s="1" t="s">
        <v>253</v>
      </c>
      <c r="K86" s="1" t="s">
        <v>184</v>
      </c>
      <c r="L86" s="1" t="s">
        <v>86</v>
      </c>
      <c r="M86" s="1" t="s">
        <v>31</v>
      </c>
      <c r="N86" s="1" t="s">
        <v>254</v>
      </c>
      <c r="O86" s="1" t="s">
        <v>62</v>
      </c>
      <c r="P86" s="1">
        <v>30000</v>
      </c>
      <c r="Q86" s="1">
        <v>2020</v>
      </c>
      <c r="R86" s="1">
        <v>202407</v>
      </c>
      <c r="S86" s="1" t="s">
        <v>79</v>
      </c>
      <c r="T86" s="1" t="s">
        <v>80</v>
      </c>
    </row>
    <row r="87" spans="1:20" x14ac:dyDescent="0.25">
      <c r="A87" s="1" t="s">
        <v>337</v>
      </c>
      <c r="B87" s="1" t="s">
        <v>274</v>
      </c>
      <c r="C87" s="1" t="s">
        <v>275</v>
      </c>
      <c r="D87" s="1" t="s">
        <v>91</v>
      </c>
      <c r="E87" s="1" t="s">
        <v>92</v>
      </c>
      <c r="F87" s="1" t="s">
        <v>25</v>
      </c>
      <c r="G87" s="1">
        <v>35200</v>
      </c>
      <c r="H87" s="1" t="s">
        <v>41</v>
      </c>
      <c r="I87" s="1" t="s">
        <v>276</v>
      </c>
      <c r="J87" s="1" t="s">
        <v>277</v>
      </c>
      <c r="K87" s="1" t="s">
        <v>100</v>
      </c>
      <c r="L87" s="1" t="s">
        <v>69</v>
      </c>
      <c r="M87" s="1" t="s">
        <v>31</v>
      </c>
      <c r="N87" s="1" t="s">
        <v>61</v>
      </c>
      <c r="O87" s="1" t="s">
        <v>46</v>
      </c>
      <c r="P87" s="1">
        <v>25000</v>
      </c>
      <c r="Q87" s="1">
        <v>2020</v>
      </c>
      <c r="R87" s="1">
        <v>202409</v>
      </c>
      <c r="S87" s="1" t="s">
        <v>135</v>
      </c>
      <c r="T87" s="1" t="s">
        <v>80</v>
      </c>
    </row>
    <row r="88" spans="1:20" x14ac:dyDescent="0.25">
      <c r="A88" s="1" t="s">
        <v>338</v>
      </c>
      <c r="B88" s="1" t="s">
        <v>218</v>
      </c>
      <c r="C88" s="1" t="s">
        <v>293</v>
      </c>
      <c r="D88" s="1" t="s">
        <v>23</v>
      </c>
      <c r="E88" s="1" t="s">
        <v>74</v>
      </c>
      <c r="F88" s="1" t="s">
        <v>25</v>
      </c>
      <c r="G88" s="1">
        <v>34500</v>
      </c>
      <c r="H88" s="1" t="s">
        <v>41</v>
      </c>
      <c r="I88" s="1" t="s">
        <v>294</v>
      </c>
      <c r="J88" s="1" t="s">
        <v>295</v>
      </c>
      <c r="K88" s="1" t="s">
        <v>139</v>
      </c>
      <c r="L88" s="1" t="s">
        <v>30</v>
      </c>
      <c r="M88" s="1" t="s">
        <v>31</v>
      </c>
      <c r="N88" s="1" t="s">
        <v>157</v>
      </c>
      <c r="O88" s="1" t="s">
        <v>71</v>
      </c>
      <c r="P88" s="1">
        <v>5000</v>
      </c>
      <c r="Q88" s="1">
        <v>2024</v>
      </c>
      <c r="R88" s="1">
        <v>202411</v>
      </c>
      <c r="S88" s="1" t="s">
        <v>180</v>
      </c>
      <c r="T88" s="1" t="s">
        <v>159</v>
      </c>
    </row>
    <row r="89" spans="1:20" x14ac:dyDescent="0.25">
      <c r="A89" s="1" t="s">
        <v>339</v>
      </c>
      <c r="B89" s="1" t="s">
        <v>256</v>
      </c>
      <c r="C89" s="1" t="s">
        <v>279</v>
      </c>
      <c r="D89" s="1" t="s">
        <v>91</v>
      </c>
      <c r="E89" s="1" t="s">
        <v>92</v>
      </c>
      <c r="F89" s="1" t="s">
        <v>25</v>
      </c>
      <c r="G89" s="1">
        <v>22900</v>
      </c>
      <c r="H89" s="1" t="s">
        <v>26</v>
      </c>
      <c r="I89" s="1" t="s">
        <v>280</v>
      </c>
      <c r="J89" s="1" t="s">
        <v>281</v>
      </c>
      <c r="K89" s="1" t="s">
        <v>68</v>
      </c>
      <c r="L89" s="1" t="s">
        <v>69</v>
      </c>
      <c r="M89" s="1" t="s">
        <v>31</v>
      </c>
      <c r="N89" s="1" t="s">
        <v>282</v>
      </c>
      <c r="O89" s="1" t="s">
        <v>33</v>
      </c>
      <c r="P89" s="1">
        <v>19000</v>
      </c>
      <c r="Q89" s="1">
        <v>2021</v>
      </c>
      <c r="R89" s="1">
        <v>202409</v>
      </c>
      <c r="S89" s="1" t="s">
        <v>135</v>
      </c>
      <c r="T89" s="1" t="s">
        <v>80</v>
      </c>
    </row>
    <row r="90" spans="1:20" x14ac:dyDescent="0.25">
      <c r="A90" s="1" t="s">
        <v>340</v>
      </c>
      <c r="B90" s="1" t="s">
        <v>245</v>
      </c>
      <c r="C90" s="1" t="s">
        <v>301</v>
      </c>
      <c r="D90" s="1" t="s">
        <v>23</v>
      </c>
      <c r="E90" s="1" t="s">
        <v>74</v>
      </c>
      <c r="F90" s="1" t="s">
        <v>112</v>
      </c>
      <c r="G90" s="1">
        <v>69900</v>
      </c>
      <c r="H90" s="1" t="s">
        <v>230</v>
      </c>
      <c r="I90" s="1" t="s">
        <v>302</v>
      </c>
      <c r="J90" s="1" t="s">
        <v>303</v>
      </c>
      <c r="K90" s="1" t="s">
        <v>249</v>
      </c>
      <c r="L90" s="1" t="s">
        <v>52</v>
      </c>
      <c r="M90" s="1" t="s">
        <v>31</v>
      </c>
      <c r="N90" s="1" t="s">
        <v>191</v>
      </c>
      <c r="O90" s="1" t="s">
        <v>33</v>
      </c>
      <c r="P90" s="1">
        <v>6000</v>
      </c>
      <c r="Q90" s="1">
        <v>2023</v>
      </c>
      <c r="R90" s="1">
        <v>202412</v>
      </c>
      <c r="S90" s="1" t="s">
        <v>198</v>
      </c>
      <c r="T90" s="1" t="s">
        <v>159</v>
      </c>
    </row>
    <row r="91" spans="1:20" x14ac:dyDescent="0.25">
      <c r="A91" s="1" t="s">
        <v>341</v>
      </c>
      <c r="B91" s="1" t="s">
        <v>218</v>
      </c>
      <c r="C91" s="1" t="s">
        <v>219</v>
      </c>
      <c r="D91" s="1" t="s">
        <v>23</v>
      </c>
      <c r="E91" s="1" t="s">
        <v>24</v>
      </c>
      <c r="F91" s="1" t="s">
        <v>25</v>
      </c>
      <c r="G91" s="1">
        <v>22900</v>
      </c>
      <c r="H91" s="1" t="s">
        <v>26</v>
      </c>
      <c r="I91" s="1" t="s">
        <v>220</v>
      </c>
      <c r="J91" s="1" t="s">
        <v>221</v>
      </c>
      <c r="K91" s="1" t="s">
        <v>44</v>
      </c>
      <c r="L91" s="1" t="s">
        <v>30</v>
      </c>
      <c r="M91" s="1" t="s">
        <v>31</v>
      </c>
      <c r="N91" s="1" t="s">
        <v>157</v>
      </c>
      <c r="O91" s="1" t="s">
        <v>71</v>
      </c>
      <c r="P91" s="1">
        <v>12000</v>
      </c>
      <c r="Q91" s="1">
        <v>2022</v>
      </c>
      <c r="R91" s="1">
        <v>202402</v>
      </c>
      <c r="S91" s="1" t="s">
        <v>47</v>
      </c>
      <c r="T91" s="1" t="s">
        <v>35</v>
      </c>
    </row>
    <row r="92" spans="1:20" x14ac:dyDescent="0.25">
      <c r="A92" s="1" t="s">
        <v>342</v>
      </c>
      <c r="B92" s="1" t="s">
        <v>228</v>
      </c>
      <c r="C92" s="1" t="s">
        <v>229</v>
      </c>
      <c r="D92" s="1" t="s">
        <v>23</v>
      </c>
      <c r="E92" s="1" t="s">
        <v>74</v>
      </c>
      <c r="F92" s="1" t="s">
        <v>112</v>
      </c>
      <c r="G92" s="1">
        <v>89500</v>
      </c>
      <c r="H92" s="1" t="s">
        <v>230</v>
      </c>
      <c r="I92" s="1" t="s">
        <v>231</v>
      </c>
      <c r="J92" s="1" t="s">
        <v>232</v>
      </c>
      <c r="K92" s="1" t="s">
        <v>166</v>
      </c>
      <c r="L92" s="1" t="s">
        <v>30</v>
      </c>
      <c r="M92" s="1" t="s">
        <v>167</v>
      </c>
      <c r="N92" s="1"/>
      <c r="O92" s="1" t="s">
        <v>71</v>
      </c>
      <c r="P92" s="1">
        <v>8000</v>
      </c>
      <c r="Q92" s="1">
        <v>2023</v>
      </c>
      <c r="R92" s="1">
        <v>202403</v>
      </c>
      <c r="S92" s="1" t="s">
        <v>55</v>
      </c>
      <c r="T92" s="1" t="s">
        <v>35</v>
      </c>
    </row>
    <row r="93" spans="1:20" x14ac:dyDescent="0.25">
      <c r="A93" s="1" t="s">
        <v>343</v>
      </c>
      <c r="B93" s="1" t="s">
        <v>274</v>
      </c>
      <c r="C93" s="1" t="s">
        <v>275</v>
      </c>
      <c r="D93" s="1" t="s">
        <v>91</v>
      </c>
      <c r="E93" s="1" t="s">
        <v>92</v>
      </c>
      <c r="F93" s="1" t="s">
        <v>25</v>
      </c>
      <c r="G93" s="1">
        <v>35200</v>
      </c>
      <c r="H93" s="1" t="s">
        <v>41</v>
      </c>
      <c r="I93" s="1" t="s">
        <v>276</v>
      </c>
      <c r="J93" s="1" t="s">
        <v>277</v>
      </c>
      <c r="K93" s="1" t="s">
        <v>100</v>
      </c>
      <c r="L93" s="1" t="s">
        <v>69</v>
      </c>
      <c r="M93" s="1" t="s">
        <v>31</v>
      </c>
      <c r="N93" s="1" t="s">
        <v>61</v>
      </c>
      <c r="O93" s="1" t="s">
        <v>46</v>
      </c>
      <c r="P93" s="1">
        <v>25000</v>
      </c>
      <c r="Q93" s="1">
        <v>2020</v>
      </c>
      <c r="R93" s="1">
        <v>202409</v>
      </c>
      <c r="S93" s="1" t="s">
        <v>135</v>
      </c>
      <c r="T93" s="1" t="s">
        <v>80</v>
      </c>
    </row>
    <row r="94" spans="1:20" x14ac:dyDescent="0.25">
      <c r="A94" s="1" t="s">
        <v>344</v>
      </c>
      <c r="B94" s="1" t="s">
        <v>223</v>
      </c>
      <c r="C94" s="1" t="s">
        <v>224</v>
      </c>
      <c r="D94" s="1" t="s">
        <v>91</v>
      </c>
      <c r="E94" s="1" t="s">
        <v>92</v>
      </c>
      <c r="F94" s="1" t="s">
        <v>25</v>
      </c>
      <c r="G94" s="1">
        <v>41200</v>
      </c>
      <c r="H94" s="1" t="s">
        <v>93</v>
      </c>
      <c r="I94" s="1" t="s">
        <v>237</v>
      </c>
      <c r="J94" s="1" t="s">
        <v>238</v>
      </c>
      <c r="K94" s="1" t="s">
        <v>85</v>
      </c>
      <c r="L94" s="1" t="s">
        <v>86</v>
      </c>
      <c r="M94" s="1" t="s">
        <v>31</v>
      </c>
      <c r="N94" s="1" t="s">
        <v>87</v>
      </c>
      <c r="O94" s="1" t="s">
        <v>46</v>
      </c>
      <c r="P94" s="1">
        <v>29000</v>
      </c>
      <c r="Q94" s="1">
        <v>2020</v>
      </c>
      <c r="R94" s="1">
        <v>202403</v>
      </c>
      <c r="S94" s="1" t="s">
        <v>55</v>
      </c>
      <c r="T94" s="1" t="s">
        <v>35</v>
      </c>
    </row>
    <row r="95" spans="1:20" x14ac:dyDescent="0.25">
      <c r="A95" s="1" t="s">
        <v>345</v>
      </c>
      <c r="B95" s="1" t="s">
        <v>223</v>
      </c>
      <c r="C95" s="1" t="s">
        <v>284</v>
      </c>
      <c r="D95" s="1" t="s">
        <v>91</v>
      </c>
      <c r="E95" s="1" t="s">
        <v>92</v>
      </c>
      <c r="F95" s="1" t="s">
        <v>25</v>
      </c>
      <c r="G95" s="1">
        <v>27900</v>
      </c>
      <c r="H95" s="1" t="s">
        <v>41</v>
      </c>
      <c r="I95" s="1" t="s">
        <v>285</v>
      </c>
      <c r="J95" s="1" t="s">
        <v>286</v>
      </c>
      <c r="K95" s="1" t="s">
        <v>143</v>
      </c>
      <c r="L95" s="1" t="s">
        <v>86</v>
      </c>
      <c r="M95" s="1" t="s">
        <v>31</v>
      </c>
      <c r="N95" s="1" t="s">
        <v>287</v>
      </c>
      <c r="O95" s="1" t="s">
        <v>54</v>
      </c>
      <c r="P95" s="1">
        <v>13000</v>
      </c>
      <c r="Q95" s="1">
        <v>2023</v>
      </c>
      <c r="R95" s="1">
        <v>202410</v>
      </c>
      <c r="S95" s="1" t="s">
        <v>158</v>
      </c>
      <c r="T95" s="1" t="s">
        <v>159</v>
      </c>
    </row>
    <row r="96" spans="1:20" x14ac:dyDescent="0.25">
      <c r="A96" s="1" t="s">
        <v>346</v>
      </c>
      <c r="B96" s="1" t="s">
        <v>223</v>
      </c>
      <c r="C96" s="1" t="s">
        <v>224</v>
      </c>
      <c r="D96" s="1" t="s">
        <v>91</v>
      </c>
      <c r="E96" s="1" t="s">
        <v>92</v>
      </c>
      <c r="F96" s="1" t="s">
        <v>25</v>
      </c>
      <c r="G96" s="1">
        <v>41200</v>
      </c>
      <c r="H96" s="1" t="s">
        <v>93</v>
      </c>
      <c r="I96" s="1" t="s">
        <v>237</v>
      </c>
      <c r="J96" s="1" t="s">
        <v>238</v>
      </c>
      <c r="K96" s="1" t="s">
        <v>85</v>
      </c>
      <c r="L96" s="1" t="s">
        <v>86</v>
      </c>
      <c r="M96" s="1" t="s">
        <v>31</v>
      </c>
      <c r="N96" s="1" t="s">
        <v>87</v>
      </c>
      <c r="O96" s="1" t="s">
        <v>46</v>
      </c>
      <c r="P96" s="1">
        <v>29000</v>
      </c>
      <c r="Q96" s="1">
        <v>2020</v>
      </c>
      <c r="R96" s="1">
        <v>202403</v>
      </c>
      <c r="S96" s="1" t="s">
        <v>55</v>
      </c>
      <c r="T96" s="1" t="s">
        <v>35</v>
      </c>
    </row>
    <row r="97" spans="1:20" x14ac:dyDescent="0.25">
      <c r="A97" s="1" t="s">
        <v>347</v>
      </c>
      <c r="B97" s="1" t="s">
        <v>223</v>
      </c>
      <c r="C97" s="1" t="s">
        <v>269</v>
      </c>
      <c r="D97" s="1" t="s">
        <v>91</v>
      </c>
      <c r="E97" s="1" t="s">
        <v>92</v>
      </c>
      <c r="F97" s="1" t="s">
        <v>25</v>
      </c>
      <c r="G97" s="1">
        <v>22900</v>
      </c>
      <c r="H97" s="1" t="s">
        <v>26</v>
      </c>
      <c r="I97" s="1" t="s">
        <v>270</v>
      </c>
      <c r="J97" s="1" t="s">
        <v>271</v>
      </c>
      <c r="K97" s="1" t="s">
        <v>143</v>
      </c>
      <c r="L97" s="1" t="s">
        <v>86</v>
      </c>
      <c r="M97" s="1" t="s">
        <v>31</v>
      </c>
      <c r="N97" s="1" t="s">
        <v>272</v>
      </c>
      <c r="O97" s="1" t="s">
        <v>54</v>
      </c>
      <c r="P97" s="1">
        <v>45000</v>
      </c>
      <c r="Q97" s="1">
        <v>2016</v>
      </c>
      <c r="R97" s="1">
        <v>202408</v>
      </c>
      <c r="S97" s="1" t="s">
        <v>109</v>
      </c>
      <c r="T97" s="1" t="s">
        <v>80</v>
      </c>
    </row>
    <row r="98" spans="1:20" x14ac:dyDescent="0.25">
      <c r="A98" s="1" t="s">
        <v>348</v>
      </c>
      <c r="B98" s="1" t="s">
        <v>223</v>
      </c>
      <c r="C98" s="1" t="s">
        <v>224</v>
      </c>
      <c r="D98" s="1" t="s">
        <v>91</v>
      </c>
      <c r="E98" s="1" t="s">
        <v>92</v>
      </c>
      <c r="F98" s="1" t="s">
        <v>25</v>
      </c>
      <c r="G98" s="1">
        <v>38900</v>
      </c>
      <c r="H98" s="1" t="s">
        <v>41</v>
      </c>
      <c r="I98" s="1" t="s">
        <v>225</v>
      </c>
      <c r="J98" s="1" t="s">
        <v>226</v>
      </c>
      <c r="K98" s="1" t="s">
        <v>143</v>
      </c>
      <c r="L98" s="1" t="s">
        <v>86</v>
      </c>
      <c r="M98" s="1" t="s">
        <v>31</v>
      </c>
      <c r="N98" s="1" t="s">
        <v>87</v>
      </c>
      <c r="O98" s="1" t="s">
        <v>102</v>
      </c>
      <c r="P98" s="1">
        <v>35000</v>
      </c>
      <c r="Q98" s="1">
        <v>2020</v>
      </c>
      <c r="R98" s="1">
        <v>202402</v>
      </c>
      <c r="S98" s="1" t="s">
        <v>47</v>
      </c>
      <c r="T98" s="1" t="s">
        <v>35</v>
      </c>
    </row>
    <row r="99" spans="1:20" x14ac:dyDescent="0.25">
      <c r="A99" s="1" t="s">
        <v>349</v>
      </c>
      <c r="B99" s="1" t="s">
        <v>245</v>
      </c>
      <c r="C99" s="1" t="s">
        <v>301</v>
      </c>
      <c r="D99" s="1" t="s">
        <v>23</v>
      </c>
      <c r="E99" s="1" t="s">
        <v>74</v>
      </c>
      <c r="F99" s="1" t="s">
        <v>112</v>
      </c>
      <c r="G99" s="1">
        <v>69900</v>
      </c>
      <c r="H99" s="1" t="s">
        <v>230</v>
      </c>
      <c r="I99" s="1" t="s">
        <v>302</v>
      </c>
      <c r="J99" s="1" t="s">
        <v>303</v>
      </c>
      <c r="K99" s="1" t="s">
        <v>249</v>
      </c>
      <c r="L99" s="1" t="s">
        <v>52</v>
      </c>
      <c r="M99" s="1" t="s">
        <v>31</v>
      </c>
      <c r="N99" s="1" t="s">
        <v>191</v>
      </c>
      <c r="O99" s="1" t="s">
        <v>33</v>
      </c>
      <c r="P99" s="1">
        <v>6000</v>
      </c>
      <c r="Q99" s="1">
        <v>2023</v>
      </c>
      <c r="R99" s="1">
        <v>202412</v>
      </c>
      <c r="S99" s="1" t="s">
        <v>198</v>
      </c>
      <c r="T99" s="1" t="s">
        <v>159</v>
      </c>
    </row>
    <row r="100" spans="1:20" x14ac:dyDescent="0.25">
      <c r="A100" s="1" t="s">
        <v>350</v>
      </c>
      <c r="B100" s="1" t="s">
        <v>245</v>
      </c>
      <c r="C100" s="1" t="s">
        <v>246</v>
      </c>
      <c r="D100" s="1" t="s">
        <v>23</v>
      </c>
      <c r="E100" s="1" t="s">
        <v>74</v>
      </c>
      <c r="F100" s="1" t="s">
        <v>112</v>
      </c>
      <c r="G100" s="1">
        <v>89900</v>
      </c>
      <c r="H100" s="1" t="s">
        <v>230</v>
      </c>
      <c r="I100" s="1" t="s">
        <v>247</v>
      </c>
      <c r="J100" s="1" t="s">
        <v>248</v>
      </c>
      <c r="K100" s="1" t="s">
        <v>249</v>
      </c>
      <c r="L100" s="1" t="s">
        <v>52</v>
      </c>
      <c r="M100" s="1" t="s">
        <v>31</v>
      </c>
      <c r="N100" s="1" t="s">
        <v>191</v>
      </c>
      <c r="O100" s="1" t="s">
        <v>102</v>
      </c>
      <c r="P100" s="1">
        <v>26000</v>
      </c>
      <c r="Q100" s="1">
        <v>2020</v>
      </c>
      <c r="R100" s="1">
        <v>202407</v>
      </c>
      <c r="S100" s="1" t="s">
        <v>79</v>
      </c>
      <c r="T100" s="1" t="s">
        <v>80</v>
      </c>
    </row>
    <row r="101" spans="1:20" x14ac:dyDescent="0.25">
      <c r="A101" s="1" t="s">
        <v>351</v>
      </c>
      <c r="B101" s="1" t="s">
        <v>223</v>
      </c>
      <c r="C101" s="1" t="s">
        <v>269</v>
      </c>
      <c r="D101" s="1" t="s">
        <v>91</v>
      </c>
      <c r="E101" s="1" t="s">
        <v>92</v>
      </c>
      <c r="F101" s="1" t="s">
        <v>25</v>
      </c>
      <c r="G101" s="1">
        <v>22900</v>
      </c>
      <c r="H101" s="1" t="s">
        <v>26</v>
      </c>
      <c r="I101" s="1" t="s">
        <v>270</v>
      </c>
      <c r="J101" s="1" t="s">
        <v>271</v>
      </c>
      <c r="K101" s="1" t="s">
        <v>143</v>
      </c>
      <c r="L101" s="1" t="s">
        <v>86</v>
      </c>
      <c r="M101" s="1" t="s">
        <v>31</v>
      </c>
      <c r="N101" s="1" t="s">
        <v>272</v>
      </c>
      <c r="O101" s="1" t="s">
        <v>54</v>
      </c>
      <c r="P101" s="1">
        <v>45000</v>
      </c>
      <c r="Q101" s="1">
        <v>2016</v>
      </c>
      <c r="R101" s="1">
        <v>202408</v>
      </c>
      <c r="S101" s="1" t="s">
        <v>109</v>
      </c>
      <c r="T101" s="1" t="s">
        <v>80</v>
      </c>
    </row>
    <row r="102" spans="1:20" x14ac:dyDescent="0.25">
      <c r="A102" s="1" t="s">
        <v>352</v>
      </c>
      <c r="B102" s="1" t="s">
        <v>213</v>
      </c>
      <c r="C102" s="1" t="s">
        <v>305</v>
      </c>
      <c r="D102" s="1" t="s">
        <v>263</v>
      </c>
      <c r="E102" s="1" t="s">
        <v>306</v>
      </c>
      <c r="F102" s="1" t="s">
        <v>25</v>
      </c>
      <c r="G102" s="1">
        <v>115900</v>
      </c>
      <c r="H102" s="1" t="s">
        <v>265</v>
      </c>
      <c r="I102" s="1" t="s">
        <v>307</v>
      </c>
      <c r="J102" s="1" t="s">
        <v>308</v>
      </c>
      <c r="K102" s="1" t="s">
        <v>184</v>
      </c>
      <c r="L102" s="1" t="s">
        <v>86</v>
      </c>
      <c r="M102" s="1" t="s">
        <v>31</v>
      </c>
      <c r="N102" s="1" t="s">
        <v>129</v>
      </c>
      <c r="O102" s="1" t="s">
        <v>46</v>
      </c>
      <c r="P102" s="1">
        <v>2500</v>
      </c>
      <c r="Q102" s="1">
        <v>2024</v>
      </c>
      <c r="R102" s="1">
        <v>202412</v>
      </c>
      <c r="S102" s="1" t="s">
        <v>198</v>
      </c>
      <c r="T102" s="1" t="s">
        <v>159</v>
      </c>
    </row>
    <row r="103" spans="1:20" x14ac:dyDescent="0.25">
      <c r="A103" s="1" t="s">
        <v>353</v>
      </c>
      <c r="B103" s="1" t="s">
        <v>213</v>
      </c>
      <c r="C103" s="1" t="s">
        <v>305</v>
      </c>
      <c r="D103" s="1" t="s">
        <v>263</v>
      </c>
      <c r="E103" s="1" t="s">
        <v>306</v>
      </c>
      <c r="F103" s="1" t="s">
        <v>25</v>
      </c>
      <c r="G103" s="1">
        <v>115900</v>
      </c>
      <c r="H103" s="1" t="s">
        <v>265</v>
      </c>
      <c r="I103" s="1" t="s">
        <v>307</v>
      </c>
      <c r="J103" s="1" t="s">
        <v>308</v>
      </c>
      <c r="K103" s="1" t="s">
        <v>184</v>
      </c>
      <c r="L103" s="1" t="s">
        <v>86</v>
      </c>
      <c r="M103" s="1" t="s">
        <v>31</v>
      </c>
      <c r="N103" s="1" t="s">
        <v>129</v>
      </c>
      <c r="O103" s="1" t="s">
        <v>46</v>
      </c>
      <c r="P103" s="1">
        <v>2500</v>
      </c>
      <c r="Q103" s="1">
        <v>2024</v>
      </c>
      <c r="R103" s="1">
        <v>202412</v>
      </c>
      <c r="S103" s="1" t="s">
        <v>198</v>
      </c>
      <c r="T103" s="1" t="s">
        <v>159</v>
      </c>
    </row>
    <row r="104" spans="1:20" x14ac:dyDescent="0.25">
      <c r="A104" s="1" t="s">
        <v>354</v>
      </c>
      <c r="B104" s="1" t="s">
        <v>223</v>
      </c>
      <c r="C104" s="1" t="s">
        <v>284</v>
      </c>
      <c r="D104" s="1" t="s">
        <v>91</v>
      </c>
      <c r="E104" s="1" t="s">
        <v>92</v>
      </c>
      <c r="F104" s="1" t="s">
        <v>25</v>
      </c>
      <c r="G104" s="1">
        <v>27900</v>
      </c>
      <c r="H104" s="1" t="s">
        <v>41</v>
      </c>
      <c r="I104" s="1" t="s">
        <v>285</v>
      </c>
      <c r="J104" s="1" t="s">
        <v>286</v>
      </c>
      <c r="K104" s="1" t="s">
        <v>143</v>
      </c>
      <c r="L104" s="1" t="s">
        <v>86</v>
      </c>
      <c r="M104" s="1" t="s">
        <v>31</v>
      </c>
      <c r="N104" s="1" t="s">
        <v>287</v>
      </c>
      <c r="O104" s="1" t="s">
        <v>54</v>
      </c>
      <c r="P104" s="1">
        <v>13000</v>
      </c>
      <c r="Q104" s="1">
        <v>2023</v>
      </c>
      <c r="R104" s="1">
        <v>202410</v>
      </c>
      <c r="S104" s="1" t="s">
        <v>158</v>
      </c>
      <c r="T104" s="1" t="s">
        <v>159</v>
      </c>
    </row>
    <row r="105" spans="1:20" x14ac:dyDescent="0.25">
      <c r="A105" s="1" t="s">
        <v>355</v>
      </c>
      <c r="B105" s="1" t="s">
        <v>213</v>
      </c>
      <c r="C105" s="1" t="s">
        <v>214</v>
      </c>
      <c r="D105" s="1" t="s">
        <v>23</v>
      </c>
      <c r="E105" s="1" t="s">
        <v>74</v>
      </c>
      <c r="F105" s="1" t="s">
        <v>25</v>
      </c>
      <c r="G105" s="1">
        <v>26800</v>
      </c>
      <c r="H105" s="1" t="s">
        <v>41</v>
      </c>
      <c r="I105" s="1" t="s">
        <v>215</v>
      </c>
      <c r="J105" s="1" t="s">
        <v>216</v>
      </c>
      <c r="K105" s="1"/>
      <c r="L105" s="1" t="s">
        <v>52</v>
      </c>
      <c r="M105" s="1" t="s">
        <v>31</v>
      </c>
      <c r="N105" s="1" t="s">
        <v>61</v>
      </c>
      <c r="O105" s="1" t="s">
        <v>54</v>
      </c>
      <c r="P105" s="1">
        <v>22000</v>
      </c>
      <c r="Q105" s="1">
        <v>2020</v>
      </c>
      <c r="R105" s="1">
        <v>202402</v>
      </c>
      <c r="S105" s="1" t="s">
        <v>47</v>
      </c>
      <c r="T105" s="1" t="s">
        <v>35</v>
      </c>
    </row>
    <row r="106" spans="1:20" x14ac:dyDescent="0.25">
      <c r="A106" s="1" t="s">
        <v>356</v>
      </c>
      <c r="B106" s="1" t="s">
        <v>256</v>
      </c>
      <c r="C106" s="1" t="s">
        <v>279</v>
      </c>
      <c r="D106" s="1" t="s">
        <v>91</v>
      </c>
      <c r="E106" s="1" t="s">
        <v>92</v>
      </c>
      <c r="F106" s="1" t="s">
        <v>25</v>
      </c>
      <c r="G106" s="1">
        <v>22900</v>
      </c>
      <c r="H106" s="1" t="s">
        <v>26</v>
      </c>
      <c r="I106" s="1" t="s">
        <v>280</v>
      </c>
      <c r="J106" s="1" t="s">
        <v>281</v>
      </c>
      <c r="K106" s="1" t="s">
        <v>68</v>
      </c>
      <c r="L106" s="1" t="s">
        <v>69</v>
      </c>
      <c r="M106" s="1" t="s">
        <v>31</v>
      </c>
      <c r="N106" s="1" t="s">
        <v>282</v>
      </c>
      <c r="O106" s="1" t="s">
        <v>33</v>
      </c>
      <c r="P106" s="1">
        <v>19000</v>
      </c>
      <c r="Q106" s="1">
        <v>2021</v>
      </c>
      <c r="R106" s="1">
        <v>202409</v>
      </c>
      <c r="S106" s="1" t="s">
        <v>135</v>
      </c>
      <c r="T106" s="1" t="s">
        <v>80</v>
      </c>
    </row>
    <row r="107" spans="1:20" x14ac:dyDescent="0.25">
      <c r="A107" s="1" t="s">
        <v>357</v>
      </c>
      <c r="B107" s="1" t="s">
        <v>213</v>
      </c>
      <c r="C107" s="1" t="s">
        <v>251</v>
      </c>
      <c r="D107" s="1" t="s">
        <v>91</v>
      </c>
      <c r="E107" s="1" t="s">
        <v>92</v>
      </c>
      <c r="F107" s="1" t="s">
        <v>25</v>
      </c>
      <c r="G107" s="1">
        <v>51200</v>
      </c>
      <c r="H107" s="1" t="s">
        <v>93</v>
      </c>
      <c r="I107" s="1" t="s">
        <v>252</v>
      </c>
      <c r="J107" s="1" t="s">
        <v>253</v>
      </c>
      <c r="K107" s="1" t="s">
        <v>184</v>
      </c>
      <c r="L107" s="1" t="s">
        <v>86</v>
      </c>
      <c r="M107" s="1" t="s">
        <v>31</v>
      </c>
      <c r="N107" s="1" t="s">
        <v>254</v>
      </c>
      <c r="O107" s="1" t="s">
        <v>62</v>
      </c>
      <c r="P107" s="1">
        <v>30000</v>
      </c>
      <c r="Q107" s="1">
        <v>2020</v>
      </c>
      <c r="R107" s="1">
        <v>202407</v>
      </c>
      <c r="S107" s="1" t="s">
        <v>79</v>
      </c>
      <c r="T107" s="1" t="s">
        <v>80</v>
      </c>
    </row>
    <row r="108" spans="1:20" x14ac:dyDescent="0.25">
      <c r="A108" s="1" t="s">
        <v>358</v>
      </c>
      <c r="B108" s="1" t="s">
        <v>223</v>
      </c>
      <c r="C108" s="1" t="s">
        <v>224</v>
      </c>
      <c r="D108" s="1" t="s">
        <v>91</v>
      </c>
      <c r="E108" s="1" t="s">
        <v>92</v>
      </c>
      <c r="F108" s="1" t="s">
        <v>25</v>
      </c>
      <c r="G108" s="1">
        <v>41200</v>
      </c>
      <c r="H108" s="1" t="s">
        <v>93</v>
      </c>
      <c r="I108" s="1" t="s">
        <v>237</v>
      </c>
      <c r="J108" s="1" t="s">
        <v>238</v>
      </c>
      <c r="K108" s="1" t="s">
        <v>85</v>
      </c>
      <c r="L108" s="1" t="s">
        <v>86</v>
      </c>
      <c r="M108" s="1" t="s">
        <v>31</v>
      </c>
      <c r="N108" s="1" t="s">
        <v>87</v>
      </c>
      <c r="O108" s="1" t="s">
        <v>46</v>
      </c>
      <c r="P108" s="1">
        <v>29000</v>
      </c>
      <c r="Q108" s="1">
        <v>2020</v>
      </c>
      <c r="R108" s="1">
        <v>202403</v>
      </c>
      <c r="S108" s="1" t="s">
        <v>55</v>
      </c>
      <c r="T108" s="1" t="s">
        <v>35</v>
      </c>
    </row>
    <row r="109" spans="1:20" x14ac:dyDescent="0.25">
      <c r="A109" s="1" t="s">
        <v>359</v>
      </c>
      <c r="B109" s="1" t="s">
        <v>21</v>
      </c>
      <c r="C109" s="1" t="s">
        <v>37</v>
      </c>
      <c r="D109" s="1" t="s">
        <v>38</v>
      </c>
      <c r="E109" s="1" t="s">
        <v>82</v>
      </c>
      <c r="F109" s="1" t="s">
        <v>40</v>
      </c>
      <c r="G109" s="1">
        <v>27000</v>
      </c>
      <c r="H109" s="1" t="s">
        <v>41</v>
      </c>
      <c r="I109" s="1" t="s">
        <v>360</v>
      </c>
      <c r="J109" s="1" t="s">
        <v>361</v>
      </c>
      <c r="K109" s="1" t="s">
        <v>249</v>
      </c>
      <c r="L109" s="1" t="s">
        <v>52</v>
      </c>
      <c r="M109" s="1" t="s">
        <v>31</v>
      </c>
      <c r="N109" s="1" t="s">
        <v>191</v>
      </c>
      <c r="O109" s="1" t="s">
        <v>102</v>
      </c>
      <c r="P109" s="1">
        <v>32000</v>
      </c>
      <c r="Q109" s="1">
        <v>2020</v>
      </c>
      <c r="R109" s="1">
        <v>202404</v>
      </c>
      <c r="S109" s="1" t="s">
        <v>362</v>
      </c>
      <c r="T109" s="1" t="s">
        <v>363</v>
      </c>
    </row>
    <row r="110" spans="1:20" x14ac:dyDescent="0.25">
      <c r="A110" s="1" t="s">
        <v>364</v>
      </c>
      <c r="B110" s="1" t="s">
        <v>21</v>
      </c>
      <c r="C110" s="1" t="s">
        <v>37</v>
      </c>
      <c r="D110" s="1" t="s">
        <v>38</v>
      </c>
      <c r="E110" s="1" t="s">
        <v>39</v>
      </c>
      <c r="F110" s="1" t="s">
        <v>40</v>
      </c>
      <c r="G110" s="1">
        <v>27000</v>
      </c>
      <c r="H110" s="1" t="s">
        <v>41</v>
      </c>
      <c r="I110" s="1" t="s">
        <v>365</v>
      </c>
      <c r="J110" s="1" t="s">
        <v>366</v>
      </c>
      <c r="K110" s="1" t="s">
        <v>166</v>
      </c>
      <c r="L110" s="1" t="s">
        <v>30</v>
      </c>
      <c r="M110" s="1" t="s">
        <v>167</v>
      </c>
      <c r="N110" s="1"/>
      <c r="O110" s="1" t="s">
        <v>33</v>
      </c>
      <c r="P110" s="1">
        <v>12000</v>
      </c>
      <c r="Q110" s="1">
        <v>2023</v>
      </c>
      <c r="R110" s="1">
        <v>202404</v>
      </c>
      <c r="S110" s="1" t="s">
        <v>362</v>
      </c>
      <c r="T110" s="1" t="s">
        <v>363</v>
      </c>
    </row>
    <row r="111" spans="1:20" x14ac:dyDescent="0.25">
      <c r="A111" s="1" t="s">
        <v>367</v>
      </c>
      <c r="B111" s="1" t="s">
        <v>21</v>
      </c>
      <c r="C111" s="1" t="s">
        <v>37</v>
      </c>
      <c r="D111" s="1" t="s">
        <v>23</v>
      </c>
      <c r="E111" s="1" t="s">
        <v>74</v>
      </c>
      <c r="F111" s="1" t="s">
        <v>25</v>
      </c>
      <c r="G111" s="1">
        <v>29500</v>
      </c>
      <c r="H111" s="1" t="s">
        <v>41</v>
      </c>
      <c r="I111" s="1" t="s">
        <v>368</v>
      </c>
      <c r="J111" s="1" t="s">
        <v>369</v>
      </c>
      <c r="K111" s="1" t="s">
        <v>77</v>
      </c>
      <c r="L111" s="1" t="s">
        <v>30</v>
      </c>
      <c r="M111" s="1" t="s">
        <v>39</v>
      </c>
      <c r="N111" s="1" t="s">
        <v>32</v>
      </c>
      <c r="O111" s="1" t="s">
        <v>62</v>
      </c>
      <c r="P111" s="1">
        <v>9000</v>
      </c>
      <c r="Q111" s="1">
        <v>2023</v>
      </c>
      <c r="R111" s="1">
        <v>202404</v>
      </c>
      <c r="S111" s="1" t="s">
        <v>362</v>
      </c>
      <c r="T111" s="1" t="s">
        <v>363</v>
      </c>
    </row>
    <row r="112" spans="1:20" x14ac:dyDescent="0.25">
      <c r="A112" s="1" t="s">
        <v>370</v>
      </c>
      <c r="B112" s="1" t="s">
        <v>21</v>
      </c>
      <c r="C112" s="1" t="s">
        <v>37</v>
      </c>
      <c r="D112" s="1" t="s">
        <v>38</v>
      </c>
      <c r="E112" s="1" t="s">
        <v>39</v>
      </c>
      <c r="F112" s="1" t="s">
        <v>40</v>
      </c>
      <c r="G112" s="1">
        <v>27000</v>
      </c>
      <c r="H112" s="1" t="s">
        <v>41</v>
      </c>
      <c r="I112" s="1" t="s">
        <v>371</v>
      </c>
      <c r="J112" s="1" t="s">
        <v>372</v>
      </c>
      <c r="K112" s="1" t="s">
        <v>373</v>
      </c>
      <c r="L112" s="1" t="s">
        <v>69</v>
      </c>
      <c r="M112" s="1" t="s">
        <v>31</v>
      </c>
      <c r="N112" s="1" t="s">
        <v>53</v>
      </c>
      <c r="O112" s="1" t="s">
        <v>33</v>
      </c>
      <c r="P112" s="1">
        <v>20000</v>
      </c>
      <c r="Q112" s="1">
        <v>2022</v>
      </c>
      <c r="R112" s="1">
        <v>202404</v>
      </c>
      <c r="S112" s="1" t="s">
        <v>362</v>
      </c>
      <c r="T112" s="1" t="s">
        <v>363</v>
      </c>
    </row>
    <row r="113" spans="1:20" x14ac:dyDescent="0.25">
      <c r="A113" s="1" t="s">
        <v>374</v>
      </c>
      <c r="B113" s="1" t="s">
        <v>21</v>
      </c>
      <c r="C113" s="1" t="s">
        <v>37</v>
      </c>
      <c r="D113" s="1" t="s">
        <v>38</v>
      </c>
      <c r="E113" s="1" t="s">
        <v>39</v>
      </c>
      <c r="F113" s="1" t="s">
        <v>40</v>
      </c>
      <c r="G113" s="1">
        <v>27000</v>
      </c>
      <c r="H113" s="1" t="s">
        <v>41</v>
      </c>
      <c r="I113" s="1" t="s">
        <v>375</v>
      </c>
      <c r="J113" s="1" t="s">
        <v>238</v>
      </c>
      <c r="K113" s="1" t="s">
        <v>249</v>
      </c>
      <c r="L113" s="1" t="s">
        <v>52</v>
      </c>
      <c r="M113" s="1" t="s">
        <v>31</v>
      </c>
      <c r="N113" s="1" t="s">
        <v>157</v>
      </c>
      <c r="O113" s="1" t="s">
        <v>46</v>
      </c>
      <c r="P113" s="1">
        <v>28000</v>
      </c>
      <c r="Q113" s="1">
        <v>2020</v>
      </c>
      <c r="R113" s="1">
        <v>202405</v>
      </c>
      <c r="S113" s="1" t="s">
        <v>376</v>
      </c>
      <c r="T113" s="1" t="s">
        <v>363</v>
      </c>
    </row>
    <row r="114" spans="1:20" x14ac:dyDescent="0.25">
      <c r="A114" s="1" t="s">
        <v>377</v>
      </c>
      <c r="B114" s="1" t="s">
        <v>21</v>
      </c>
      <c r="C114" s="1" t="s">
        <v>104</v>
      </c>
      <c r="D114" s="1" t="s">
        <v>91</v>
      </c>
      <c r="E114" s="1" t="s">
        <v>106</v>
      </c>
      <c r="F114" s="1" t="s">
        <v>25</v>
      </c>
      <c r="G114" s="1">
        <v>35800</v>
      </c>
      <c r="H114" s="1" t="s">
        <v>41</v>
      </c>
      <c r="I114" s="1" t="s">
        <v>378</v>
      </c>
      <c r="J114" s="1" t="s">
        <v>379</v>
      </c>
      <c r="K114" s="1" t="s">
        <v>29</v>
      </c>
      <c r="L114" s="1" t="s">
        <v>30</v>
      </c>
      <c r="M114" s="1" t="s">
        <v>31</v>
      </c>
      <c r="N114" s="1" t="s">
        <v>61</v>
      </c>
      <c r="O114" s="1" t="s">
        <v>54</v>
      </c>
      <c r="P114" s="1">
        <v>11000</v>
      </c>
      <c r="Q114" s="1">
        <v>2023</v>
      </c>
      <c r="R114" s="1">
        <v>202405</v>
      </c>
      <c r="S114" s="1" t="s">
        <v>376</v>
      </c>
      <c r="T114" s="1" t="s">
        <v>363</v>
      </c>
    </row>
    <row r="115" spans="1:20" x14ac:dyDescent="0.25">
      <c r="A115" s="1" t="s">
        <v>380</v>
      </c>
      <c r="B115" s="1" t="s">
        <v>21</v>
      </c>
      <c r="C115" s="1" t="s">
        <v>37</v>
      </c>
      <c r="D115" s="1" t="s">
        <v>38</v>
      </c>
      <c r="E115" s="1" t="s">
        <v>39</v>
      </c>
      <c r="F115" s="1" t="s">
        <v>40</v>
      </c>
      <c r="G115" s="1">
        <v>27000</v>
      </c>
      <c r="H115" s="1" t="s">
        <v>41</v>
      </c>
      <c r="I115" s="1" t="s">
        <v>381</v>
      </c>
      <c r="J115" s="1" t="s">
        <v>382</v>
      </c>
      <c r="K115" s="1" t="s">
        <v>383</v>
      </c>
      <c r="L115" s="1" t="s">
        <v>86</v>
      </c>
      <c r="M115" s="1" t="s">
        <v>31</v>
      </c>
      <c r="N115" s="1" t="s">
        <v>61</v>
      </c>
      <c r="O115" s="1" t="s">
        <v>62</v>
      </c>
      <c r="P115" s="1">
        <v>24000</v>
      </c>
      <c r="Q115" s="1">
        <v>2021</v>
      </c>
      <c r="R115" s="1">
        <v>202405</v>
      </c>
      <c r="S115" s="1" t="s">
        <v>376</v>
      </c>
      <c r="T115" s="1" t="s">
        <v>363</v>
      </c>
    </row>
    <row r="116" spans="1:20" x14ac:dyDescent="0.25">
      <c r="A116" s="1" t="s">
        <v>384</v>
      </c>
      <c r="B116" s="1" t="s">
        <v>21</v>
      </c>
      <c r="C116" s="1" t="s">
        <v>104</v>
      </c>
      <c r="D116" s="1" t="s">
        <v>91</v>
      </c>
      <c r="E116" s="1" t="s">
        <v>106</v>
      </c>
      <c r="F116" s="1" t="s">
        <v>25</v>
      </c>
      <c r="G116" s="1">
        <v>32000</v>
      </c>
      <c r="H116" s="1" t="s">
        <v>41</v>
      </c>
      <c r="I116" s="1" t="s">
        <v>385</v>
      </c>
      <c r="J116" s="1" t="s">
        <v>386</v>
      </c>
      <c r="K116" s="1" t="s">
        <v>249</v>
      </c>
      <c r="L116" s="1" t="s">
        <v>52</v>
      </c>
      <c r="M116" s="1" t="s">
        <v>31</v>
      </c>
      <c r="N116" s="1" t="s">
        <v>157</v>
      </c>
      <c r="O116" s="1" t="s">
        <v>54</v>
      </c>
      <c r="P116" s="1">
        <v>21000</v>
      </c>
      <c r="Q116" s="1">
        <v>2021</v>
      </c>
      <c r="R116" s="1">
        <v>202405</v>
      </c>
      <c r="S116" s="1" t="s">
        <v>376</v>
      </c>
      <c r="T116" s="1" t="s">
        <v>363</v>
      </c>
    </row>
    <row r="117" spans="1:20" x14ac:dyDescent="0.25">
      <c r="A117" s="1" t="s">
        <v>387</v>
      </c>
      <c r="B117" s="1" t="s">
        <v>21</v>
      </c>
      <c r="C117" s="1" t="s">
        <v>111</v>
      </c>
      <c r="D117" s="1" t="s">
        <v>91</v>
      </c>
      <c r="E117" s="1" t="s">
        <v>92</v>
      </c>
      <c r="F117" s="1" t="s">
        <v>25</v>
      </c>
      <c r="G117" s="1">
        <v>44800</v>
      </c>
      <c r="H117" s="1" t="s">
        <v>93</v>
      </c>
      <c r="I117" s="1" t="s">
        <v>388</v>
      </c>
      <c r="J117" s="1" t="s">
        <v>389</v>
      </c>
      <c r="K117" s="1" t="s">
        <v>29</v>
      </c>
      <c r="L117" s="1" t="s">
        <v>30</v>
      </c>
      <c r="M117" s="1" t="s">
        <v>31</v>
      </c>
      <c r="N117" s="1" t="s">
        <v>78</v>
      </c>
      <c r="O117" s="1" t="s">
        <v>102</v>
      </c>
      <c r="P117" s="1">
        <v>18000</v>
      </c>
      <c r="Q117" s="1">
        <v>2022</v>
      </c>
      <c r="R117" s="1">
        <v>202406</v>
      </c>
      <c r="S117" s="1" t="s">
        <v>390</v>
      </c>
      <c r="T117" s="1" t="s">
        <v>363</v>
      </c>
    </row>
    <row r="118" spans="1:20" x14ac:dyDescent="0.25">
      <c r="A118" s="1" t="s">
        <v>391</v>
      </c>
      <c r="B118" s="1" t="s">
        <v>21</v>
      </c>
      <c r="C118" s="1" t="s">
        <v>111</v>
      </c>
      <c r="D118" s="1" t="s">
        <v>91</v>
      </c>
      <c r="E118" s="1" t="s">
        <v>106</v>
      </c>
      <c r="F118" s="1" t="s">
        <v>112</v>
      </c>
      <c r="G118" s="1">
        <v>43000</v>
      </c>
      <c r="H118" s="1" t="s">
        <v>93</v>
      </c>
      <c r="I118" s="1" t="s">
        <v>392</v>
      </c>
      <c r="J118" s="1" t="s">
        <v>393</v>
      </c>
      <c r="K118" s="1" t="s">
        <v>143</v>
      </c>
      <c r="L118" s="1" t="s">
        <v>86</v>
      </c>
      <c r="M118" s="1" t="s">
        <v>31</v>
      </c>
      <c r="N118" s="1" t="s">
        <v>45</v>
      </c>
      <c r="O118" s="1" t="s">
        <v>54</v>
      </c>
      <c r="P118" s="1">
        <v>20000</v>
      </c>
      <c r="Q118" s="1">
        <v>2021</v>
      </c>
      <c r="R118" s="1">
        <v>202406</v>
      </c>
      <c r="S118" s="1" t="s">
        <v>390</v>
      </c>
      <c r="T118" s="1" t="s">
        <v>363</v>
      </c>
    </row>
    <row r="119" spans="1:20" x14ac:dyDescent="0.25">
      <c r="A119" s="1" t="s">
        <v>394</v>
      </c>
      <c r="B119" s="1" t="s">
        <v>21</v>
      </c>
      <c r="C119" s="1" t="s">
        <v>104</v>
      </c>
      <c r="D119" s="1" t="s">
        <v>91</v>
      </c>
      <c r="E119" s="1" t="s">
        <v>106</v>
      </c>
      <c r="F119" s="1" t="s">
        <v>25</v>
      </c>
      <c r="G119" s="1">
        <v>32000</v>
      </c>
      <c r="H119" s="1" t="s">
        <v>41</v>
      </c>
      <c r="I119" s="1" t="s">
        <v>395</v>
      </c>
      <c r="J119" s="1" t="s">
        <v>396</v>
      </c>
      <c r="K119" s="1" t="s">
        <v>249</v>
      </c>
      <c r="L119" s="1" t="s">
        <v>52</v>
      </c>
      <c r="M119" s="1" t="s">
        <v>31</v>
      </c>
      <c r="N119" s="1" t="s">
        <v>157</v>
      </c>
      <c r="O119" s="1" t="s">
        <v>46</v>
      </c>
      <c r="P119" s="1">
        <v>15000</v>
      </c>
      <c r="Q119" s="1">
        <v>2022</v>
      </c>
      <c r="R119" s="1">
        <v>202406</v>
      </c>
      <c r="S119" s="1" t="s">
        <v>390</v>
      </c>
      <c r="T119" s="1" t="s">
        <v>363</v>
      </c>
    </row>
    <row r="120" spans="1:20" x14ac:dyDescent="0.25">
      <c r="A120" s="1" t="s">
        <v>397</v>
      </c>
      <c r="B120" s="1" t="s">
        <v>21</v>
      </c>
      <c r="C120" s="1" t="s">
        <v>398</v>
      </c>
      <c r="D120" s="1" t="s">
        <v>399</v>
      </c>
      <c r="E120" s="1" t="s">
        <v>400</v>
      </c>
      <c r="F120" s="1" t="s">
        <v>25</v>
      </c>
      <c r="G120" s="1">
        <v>33500</v>
      </c>
      <c r="H120" s="1" t="s">
        <v>41</v>
      </c>
      <c r="I120" s="1" t="s">
        <v>401</v>
      </c>
      <c r="J120" s="1" t="s">
        <v>402</v>
      </c>
      <c r="K120" s="1" t="s">
        <v>29</v>
      </c>
      <c r="L120" s="1" t="s">
        <v>30</v>
      </c>
      <c r="M120" s="1" t="s">
        <v>31</v>
      </c>
      <c r="N120" s="1" t="s">
        <v>134</v>
      </c>
      <c r="O120" s="1" t="s">
        <v>102</v>
      </c>
      <c r="P120" s="1">
        <v>21000</v>
      </c>
      <c r="Q120" s="1">
        <v>2020</v>
      </c>
      <c r="R120" s="1">
        <v>202406</v>
      </c>
      <c r="S120" s="1" t="s">
        <v>390</v>
      </c>
      <c r="T120" s="1" t="s">
        <v>363</v>
      </c>
    </row>
    <row r="121" spans="1:20" x14ac:dyDescent="0.25">
      <c r="A121" s="1" t="s">
        <v>403</v>
      </c>
      <c r="B121" s="1" t="s">
        <v>21</v>
      </c>
      <c r="C121" s="1" t="s">
        <v>111</v>
      </c>
      <c r="D121" s="1" t="s">
        <v>91</v>
      </c>
      <c r="E121" s="1" t="s">
        <v>106</v>
      </c>
      <c r="F121" s="1" t="s">
        <v>112</v>
      </c>
      <c r="G121" s="1">
        <v>43000</v>
      </c>
      <c r="H121" s="1" t="s">
        <v>93</v>
      </c>
      <c r="I121" s="1" t="s">
        <v>404</v>
      </c>
      <c r="J121" s="1" t="s">
        <v>405</v>
      </c>
      <c r="K121" s="1" t="s">
        <v>166</v>
      </c>
      <c r="L121" s="1" t="s">
        <v>30</v>
      </c>
      <c r="M121" s="1" t="s">
        <v>167</v>
      </c>
      <c r="N121" s="1"/>
      <c r="O121" s="1" t="s">
        <v>54</v>
      </c>
      <c r="P121" s="1">
        <v>1000</v>
      </c>
      <c r="Q121" s="1">
        <v>2024</v>
      </c>
      <c r="R121" s="1">
        <v>202406</v>
      </c>
      <c r="S121" s="1" t="s">
        <v>390</v>
      </c>
      <c r="T121" s="1" t="s">
        <v>363</v>
      </c>
    </row>
    <row r="122" spans="1:20" x14ac:dyDescent="0.25">
      <c r="A122" s="1" t="s">
        <v>406</v>
      </c>
      <c r="B122" s="1" t="s">
        <v>208</v>
      </c>
      <c r="C122" s="1" t="s">
        <v>407</v>
      </c>
      <c r="D122" s="1" t="s">
        <v>23</v>
      </c>
      <c r="E122" s="1" t="s">
        <v>74</v>
      </c>
      <c r="F122" s="1" t="s">
        <v>25</v>
      </c>
      <c r="G122" s="1">
        <v>29800</v>
      </c>
      <c r="H122" s="1" t="s">
        <v>41</v>
      </c>
      <c r="I122" s="1" t="s">
        <v>408</v>
      </c>
      <c r="J122" s="1" t="s">
        <v>409</v>
      </c>
      <c r="K122" s="1" t="s">
        <v>148</v>
      </c>
      <c r="L122" s="1" t="s">
        <v>52</v>
      </c>
      <c r="M122" s="1" t="s">
        <v>31</v>
      </c>
      <c r="N122" s="1" t="s">
        <v>53</v>
      </c>
      <c r="O122" s="1" t="s">
        <v>46</v>
      </c>
      <c r="P122" s="1">
        <v>22000</v>
      </c>
      <c r="Q122" s="1">
        <v>2021</v>
      </c>
      <c r="R122" s="1">
        <v>202404</v>
      </c>
      <c r="S122" s="1" t="s">
        <v>362</v>
      </c>
      <c r="T122" s="1" t="s">
        <v>363</v>
      </c>
    </row>
    <row r="123" spans="1:20" x14ac:dyDescent="0.25">
      <c r="A123" s="1" t="s">
        <v>410</v>
      </c>
      <c r="B123" s="1" t="s">
        <v>228</v>
      </c>
      <c r="C123" s="1" t="s">
        <v>411</v>
      </c>
      <c r="D123" s="1" t="s">
        <v>91</v>
      </c>
      <c r="E123" s="1" t="s">
        <v>92</v>
      </c>
      <c r="F123" s="1" t="s">
        <v>112</v>
      </c>
      <c r="G123" s="1">
        <v>10435</v>
      </c>
      <c r="H123" s="1" t="s">
        <v>93</v>
      </c>
      <c r="I123" s="1" t="s">
        <v>412</v>
      </c>
      <c r="J123" s="1" t="s">
        <v>67</v>
      </c>
      <c r="K123" s="1" t="s">
        <v>166</v>
      </c>
      <c r="L123" s="1" t="s">
        <v>30</v>
      </c>
      <c r="M123" s="1" t="s">
        <v>167</v>
      </c>
      <c r="N123" s="1"/>
      <c r="O123" s="1" t="s">
        <v>102</v>
      </c>
      <c r="P123" s="1">
        <v>6000</v>
      </c>
      <c r="Q123" s="1">
        <v>2024</v>
      </c>
      <c r="R123" s="1">
        <v>202405</v>
      </c>
      <c r="S123" s="1" t="s">
        <v>376</v>
      </c>
      <c r="T123" s="1" t="s">
        <v>363</v>
      </c>
    </row>
    <row r="124" spans="1:20" x14ac:dyDescent="0.25">
      <c r="A124" s="1" t="s">
        <v>413</v>
      </c>
      <c r="B124" s="1" t="s">
        <v>21</v>
      </c>
      <c r="C124" s="1" t="s">
        <v>37</v>
      </c>
      <c r="D124" s="1" t="s">
        <v>38</v>
      </c>
      <c r="E124" s="1" t="s">
        <v>39</v>
      </c>
      <c r="F124" s="1" t="s">
        <v>40</v>
      </c>
      <c r="G124" s="1">
        <v>27000</v>
      </c>
      <c r="H124" s="1" t="s">
        <v>41</v>
      </c>
      <c r="I124" s="1" t="s">
        <v>360</v>
      </c>
      <c r="J124" s="1" t="s">
        <v>361</v>
      </c>
      <c r="K124" s="1" t="s">
        <v>249</v>
      </c>
      <c r="L124" s="1" t="s">
        <v>52</v>
      </c>
      <c r="M124" s="1" t="s">
        <v>31</v>
      </c>
      <c r="N124" s="1" t="s">
        <v>191</v>
      </c>
      <c r="O124" s="1" t="s">
        <v>102</v>
      </c>
      <c r="P124" s="1">
        <v>32000</v>
      </c>
      <c r="Q124" s="1">
        <v>2020</v>
      </c>
      <c r="R124" s="1">
        <v>202404</v>
      </c>
      <c r="S124" s="1" t="s">
        <v>362</v>
      </c>
      <c r="T124" s="1" t="s">
        <v>363</v>
      </c>
    </row>
    <row r="125" spans="1:20" x14ac:dyDescent="0.25">
      <c r="A125" s="1" t="s">
        <v>414</v>
      </c>
      <c r="B125" s="1" t="s">
        <v>21</v>
      </c>
      <c r="C125" s="1" t="s">
        <v>37</v>
      </c>
      <c r="D125" s="1" t="s">
        <v>38</v>
      </c>
      <c r="E125" s="1" t="s">
        <v>39</v>
      </c>
      <c r="F125" s="1" t="s">
        <v>40</v>
      </c>
      <c r="G125" s="1">
        <v>27000</v>
      </c>
      <c r="H125" s="1" t="s">
        <v>41</v>
      </c>
      <c r="I125" s="1" t="s">
        <v>365</v>
      </c>
      <c r="J125" s="1" t="s">
        <v>366</v>
      </c>
      <c r="K125" s="1" t="s">
        <v>166</v>
      </c>
      <c r="L125" s="1" t="s">
        <v>30</v>
      </c>
      <c r="M125" s="1" t="s">
        <v>167</v>
      </c>
      <c r="N125" s="1"/>
      <c r="O125" s="1" t="s">
        <v>33</v>
      </c>
      <c r="P125" s="1">
        <v>12000</v>
      </c>
      <c r="Q125" s="1">
        <v>2023</v>
      </c>
      <c r="R125" s="1">
        <v>202404</v>
      </c>
      <c r="S125" s="1" t="s">
        <v>362</v>
      </c>
      <c r="T125" s="1" t="s">
        <v>363</v>
      </c>
    </row>
    <row r="126" spans="1:20" x14ac:dyDescent="0.25">
      <c r="A126" s="1" t="s">
        <v>415</v>
      </c>
      <c r="B126" s="1" t="s">
        <v>21</v>
      </c>
      <c r="C126" s="1" t="s">
        <v>37</v>
      </c>
      <c r="D126" s="1" t="s">
        <v>23</v>
      </c>
      <c r="E126" s="1" t="s">
        <v>74</v>
      </c>
      <c r="F126" s="1" t="s">
        <v>25</v>
      </c>
      <c r="G126" s="1">
        <v>29500</v>
      </c>
      <c r="H126" s="1" t="s">
        <v>41</v>
      </c>
      <c r="I126" s="1" t="s">
        <v>368</v>
      </c>
      <c r="J126" s="1" t="s">
        <v>369</v>
      </c>
      <c r="K126" s="1" t="s">
        <v>77</v>
      </c>
      <c r="L126" s="1" t="s">
        <v>30</v>
      </c>
      <c r="M126" s="1" t="s">
        <v>39</v>
      </c>
      <c r="N126" s="1" t="s">
        <v>32</v>
      </c>
      <c r="O126" s="1" t="s">
        <v>62</v>
      </c>
      <c r="P126" s="1">
        <v>9000</v>
      </c>
      <c r="Q126" s="1">
        <v>2023</v>
      </c>
      <c r="R126" s="1">
        <v>202404</v>
      </c>
      <c r="S126" s="1" t="s">
        <v>362</v>
      </c>
      <c r="T126" s="1" t="s">
        <v>363</v>
      </c>
    </row>
    <row r="127" spans="1:20" x14ac:dyDescent="0.25">
      <c r="A127" s="1" t="s">
        <v>416</v>
      </c>
      <c r="B127" s="1" t="s">
        <v>21</v>
      </c>
      <c r="C127" s="1" t="s">
        <v>37</v>
      </c>
      <c r="D127" s="1" t="s">
        <v>38</v>
      </c>
      <c r="E127" s="1" t="s">
        <v>82</v>
      </c>
      <c r="F127" s="1" t="s">
        <v>40</v>
      </c>
      <c r="G127" s="1">
        <v>27000</v>
      </c>
      <c r="H127" s="1" t="s">
        <v>41</v>
      </c>
      <c r="I127" s="1" t="s">
        <v>371</v>
      </c>
      <c r="J127" s="1" t="s">
        <v>372</v>
      </c>
      <c r="K127" s="1" t="s">
        <v>373</v>
      </c>
      <c r="L127" s="1" t="s">
        <v>69</v>
      </c>
      <c r="M127" s="1" t="s">
        <v>31</v>
      </c>
      <c r="N127" s="1" t="s">
        <v>53</v>
      </c>
      <c r="O127" s="1" t="s">
        <v>33</v>
      </c>
      <c r="P127" s="1">
        <v>20000</v>
      </c>
      <c r="Q127" s="1">
        <v>2022</v>
      </c>
      <c r="R127" s="1">
        <v>202404</v>
      </c>
      <c r="S127" s="1" t="s">
        <v>362</v>
      </c>
      <c r="T127" s="1" t="s">
        <v>363</v>
      </c>
    </row>
    <row r="128" spans="1:20" x14ac:dyDescent="0.25">
      <c r="A128" s="1" t="s">
        <v>417</v>
      </c>
      <c r="B128" s="1" t="s">
        <v>21</v>
      </c>
      <c r="C128" s="1" t="s">
        <v>37</v>
      </c>
      <c r="D128" s="1" t="s">
        <v>38</v>
      </c>
      <c r="E128" s="1" t="s">
        <v>39</v>
      </c>
      <c r="F128" s="1" t="s">
        <v>40</v>
      </c>
      <c r="G128" s="1">
        <v>27000</v>
      </c>
      <c r="H128" s="1" t="s">
        <v>41</v>
      </c>
      <c r="I128" s="1" t="s">
        <v>375</v>
      </c>
      <c r="J128" s="1" t="s">
        <v>238</v>
      </c>
      <c r="K128" s="1" t="s">
        <v>249</v>
      </c>
      <c r="L128" s="1" t="s">
        <v>52</v>
      </c>
      <c r="M128" s="1" t="s">
        <v>31</v>
      </c>
      <c r="N128" s="1" t="s">
        <v>157</v>
      </c>
      <c r="O128" s="1" t="s">
        <v>46</v>
      </c>
      <c r="P128" s="1">
        <v>28000</v>
      </c>
      <c r="Q128" s="1">
        <v>2020</v>
      </c>
      <c r="R128" s="1">
        <v>202405</v>
      </c>
      <c r="S128" s="1" t="s">
        <v>376</v>
      </c>
      <c r="T128" s="1" t="s">
        <v>363</v>
      </c>
    </row>
    <row r="129" spans="1:20" x14ac:dyDescent="0.25">
      <c r="A129" s="1" t="s">
        <v>418</v>
      </c>
      <c r="B129" s="1" t="s">
        <v>21</v>
      </c>
      <c r="C129" s="1" t="s">
        <v>104</v>
      </c>
      <c r="D129" s="1" t="s">
        <v>91</v>
      </c>
      <c r="E129" s="1" t="s">
        <v>106</v>
      </c>
      <c r="F129" s="1" t="s">
        <v>25</v>
      </c>
      <c r="G129" s="1">
        <v>35800</v>
      </c>
      <c r="H129" s="1" t="s">
        <v>41</v>
      </c>
      <c r="I129" s="1" t="s">
        <v>378</v>
      </c>
      <c r="J129" s="1" t="s">
        <v>379</v>
      </c>
      <c r="K129" s="1" t="s">
        <v>29</v>
      </c>
      <c r="L129" s="1" t="s">
        <v>30</v>
      </c>
      <c r="M129" s="1" t="s">
        <v>31</v>
      </c>
      <c r="N129" s="1" t="s">
        <v>61</v>
      </c>
      <c r="O129" s="1" t="s">
        <v>54</v>
      </c>
      <c r="P129" s="1">
        <v>11000</v>
      </c>
      <c r="Q129" s="1">
        <v>2023</v>
      </c>
      <c r="R129" s="1">
        <v>202405</v>
      </c>
      <c r="S129" s="1" t="s">
        <v>376</v>
      </c>
      <c r="T129" s="1" t="s">
        <v>363</v>
      </c>
    </row>
    <row r="130" spans="1:20" x14ac:dyDescent="0.25">
      <c r="A130" s="1" t="s">
        <v>419</v>
      </c>
      <c r="B130" s="1" t="s">
        <v>21</v>
      </c>
      <c r="C130" s="1" t="s">
        <v>37</v>
      </c>
      <c r="D130" s="1" t="s">
        <v>38</v>
      </c>
      <c r="E130" s="1" t="s">
        <v>39</v>
      </c>
      <c r="F130" s="1" t="s">
        <v>40</v>
      </c>
      <c r="G130" s="1">
        <v>27000</v>
      </c>
      <c r="H130" s="1" t="s">
        <v>41</v>
      </c>
      <c r="I130" s="1" t="s">
        <v>381</v>
      </c>
      <c r="J130" s="1" t="s">
        <v>382</v>
      </c>
      <c r="K130" s="1" t="s">
        <v>383</v>
      </c>
      <c r="L130" s="1" t="s">
        <v>86</v>
      </c>
      <c r="M130" s="1" t="s">
        <v>31</v>
      </c>
      <c r="N130" s="1" t="s">
        <v>61</v>
      </c>
      <c r="O130" s="1" t="s">
        <v>62</v>
      </c>
      <c r="P130" s="1">
        <v>24000</v>
      </c>
      <c r="Q130" s="1">
        <v>2021</v>
      </c>
      <c r="R130" s="1">
        <v>202405</v>
      </c>
      <c r="S130" s="1" t="s">
        <v>376</v>
      </c>
      <c r="T130" s="1" t="s">
        <v>363</v>
      </c>
    </row>
    <row r="131" spans="1:20" x14ac:dyDescent="0.25">
      <c r="A131" s="1" t="s">
        <v>420</v>
      </c>
      <c r="B131" s="1" t="s">
        <v>21</v>
      </c>
      <c r="C131" s="1" t="s">
        <v>104</v>
      </c>
      <c r="D131" s="1" t="s">
        <v>91</v>
      </c>
      <c r="E131" s="1" t="s">
        <v>106</v>
      </c>
      <c r="F131" s="1" t="s">
        <v>25</v>
      </c>
      <c r="G131" s="1">
        <v>32000</v>
      </c>
      <c r="H131" s="1" t="s">
        <v>41</v>
      </c>
      <c r="I131" s="1" t="s">
        <v>385</v>
      </c>
      <c r="J131" s="1" t="s">
        <v>386</v>
      </c>
      <c r="K131" s="1" t="s">
        <v>249</v>
      </c>
      <c r="L131" s="1" t="s">
        <v>52</v>
      </c>
      <c r="M131" s="1" t="s">
        <v>31</v>
      </c>
      <c r="N131" s="1" t="s">
        <v>157</v>
      </c>
      <c r="O131" s="1" t="s">
        <v>54</v>
      </c>
      <c r="P131" s="1">
        <v>21000</v>
      </c>
      <c r="Q131" s="1">
        <v>2021</v>
      </c>
      <c r="R131" s="1">
        <v>202405</v>
      </c>
      <c r="S131" s="1" t="s">
        <v>376</v>
      </c>
      <c r="T131" s="1" t="s">
        <v>363</v>
      </c>
    </row>
    <row r="132" spans="1:20" x14ac:dyDescent="0.25">
      <c r="A132" s="1" t="s">
        <v>421</v>
      </c>
      <c r="B132" s="1" t="s">
        <v>21</v>
      </c>
      <c r="C132" s="1" t="s">
        <v>111</v>
      </c>
      <c r="D132" s="1" t="s">
        <v>91</v>
      </c>
      <c r="E132" s="1" t="s">
        <v>92</v>
      </c>
      <c r="F132" s="1" t="s">
        <v>25</v>
      </c>
      <c r="G132" s="1">
        <v>44800</v>
      </c>
      <c r="H132" s="1" t="s">
        <v>93</v>
      </c>
      <c r="I132" s="1" t="s">
        <v>388</v>
      </c>
      <c r="J132" s="1" t="s">
        <v>389</v>
      </c>
      <c r="K132" s="1" t="s">
        <v>29</v>
      </c>
      <c r="L132" s="1" t="s">
        <v>30</v>
      </c>
      <c r="M132" s="1" t="s">
        <v>31</v>
      </c>
      <c r="N132" s="1" t="s">
        <v>78</v>
      </c>
      <c r="O132" s="1" t="s">
        <v>102</v>
      </c>
      <c r="P132" s="1">
        <v>18000</v>
      </c>
      <c r="Q132" s="1">
        <v>2022</v>
      </c>
      <c r="R132" s="1">
        <v>202406</v>
      </c>
      <c r="S132" s="1" t="s">
        <v>390</v>
      </c>
      <c r="T132" s="1" t="s">
        <v>363</v>
      </c>
    </row>
    <row r="133" spans="1:20" x14ac:dyDescent="0.25">
      <c r="A133" s="1" t="s">
        <v>422</v>
      </c>
      <c r="B133" s="1" t="s">
        <v>21</v>
      </c>
      <c r="C133" s="1" t="s">
        <v>111</v>
      </c>
      <c r="D133" s="1" t="s">
        <v>91</v>
      </c>
      <c r="E133" s="1" t="s">
        <v>106</v>
      </c>
      <c r="F133" s="1" t="s">
        <v>112</v>
      </c>
      <c r="G133" s="1">
        <v>43000</v>
      </c>
      <c r="H133" s="1" t="s">
        <v>93</v>
      </c>
      <c r="I133" s="1" t="s">
        <v>392</v>
      </c>
      <c r="J133" s="1" t="s">
        <v>393</v>
      </c>
      <c r="K133" s="1" t="s">
        <v>143</v>
      </c>
      <c r="L133" s="1" t="s">
        <v>86</v>
      </c>
      <c r="M133" s="1" t="s">
        <v>31</v>
      </c>
      <c r="N133" s="1" t="s">
        <v>45</v>
      </c>
      <c r="O133" s="1" t="s">
        <v>54</v>
      </c>
      <c r="P133" s="1">
        <v>20000</v>
      </c>
      <c r="Q133" s="1">
        <v>2021</v>
      </c>
      <c r="R133" s="1">
        <v>202406</v>
      </c>
      <c r="S133" s="1" t="s">
        <v>390</v>
      </c>
      <c r="T133" s="1" t="s">
        <v>363</v>
      </c>
    </row>
    <row r="134" spans="1:20" x14ac:dyDescent="0.25">
      <c r="A134" s="1" t="s">
        <v>423</v>
      </c>
      <c r="B134" s="1" t="s">
        <v>21</v>
      </c>
      <c r="C134" s="1" t="s">
        <v>104</v>
      </c>
      <c r="D134" s="1" t="s">
        <v>91</v>
      </c>
      <c r="E134" s="1" t="s">
        <v>106</v>
      </c>
      <c r="F134" s="1" t="s">
        <v>25</v>
      </c>
      <c r="G134" s="1">
        <v>32000</v>
      </c>
      <c r="H134" s="1" t="s">
        <v>41</v>
      </c>
      <c r="I134" s="1" t="s">
        <v>395</v>
      </c>
      <c r="J134" s="1" t="s">
        <v>396</v>
      </c>
      <c r="K134" s="1" t="s">
        <v>249</v>
      </c>
      <c r="L134" s="1" t="s">
        <v>52</v>
      </c>
      <c r="M134" s="1" t="s">
        <v>31</v>
      </c>
      <c r="N134" s="1" t="s">
        <v>157</v>
      </c>
      <c r="O134" s="1" t="s">
        <v>46</v>
      </c>
      <c r="P134" s="1">
        <v>15000</v>
      </c>
      <c r="Q134" s="1">
        <v>2022</v>
      </c>
      <c r="R134" s="1">
        <v>202406</v>
      </c>
      <c r="S134" s="1" t="s">
        <v>390</v>
      </c>
      <c r="T134" s="1" t="s">
        <v>363</v>
      </c>
    </row>
    <row r="135" spans="1:20" x14ac:dyDescent="0.25">
      <c r="A135" s="1" t="s">
        <v>424</v>
      </c>
      <c r="B135" s="1" t="s">
        <v>21</v>
      </c>
      <c r="C135" s="1" t="s">
        <v>398</v>
      </c>
      <c r="D135" s="1" t="s">
        <v>399</v>
      </c>
      <c r="E135" s="1" t="s">
        <v>400</v>
      </c>
      <c r="F135" s="1" t="s">
        <v>25</v>
      </c>
      <c r="G135" s="1">
        <v>33500</v>
      </c>
      <c r="H135" s="1" t="s">
        <v>41</v>
      </c>
      <c r="I135" s="1" t="s">
        <v>401</v>
      </c>
      <c r="J135" s="1" t="s">
        <v>402</v>
      </c>
      <c r="K135" s="1" t="s">
        <v>29</v>
      </c>
      <c r="L135" s="1" t="s">
        <v>30</v>
      </c>
      <c r="M135" s="1" t="s">
        <v>31</v>
      </c>
      <c r="N135" s="1" t="s">
        <v>134</v>
      </c>
      <c r="O135" s="1" t="s">
        <v>102</v>
      </c>
      <c r="P135" s="1">
        <v>21000</v>
      </c>
      <c r="Q135" s="1">
        <v>2020</v>
      </c>
      <c r="R135" s="1">
        <v>202406</v>
      </c>
      <c r="S135" s="1" t="s">
        <v>390</v>
      </c>
      <c r="T135" s="1" t="s">
        <v>363</v>
      </c>
    </row>
    <row r="136" spans="1:20" x14ac:dyDescent="0.25">
      <c r="A136" s="1" t="s">
        <v>425</v>
      </c>
      <c r="B136" s="1" t="s">
        <v>21</v>
      </c>
      <c r="C136" s="1" t="s">
        <v>111</v>
      </c>
      <c r="D136" s="1" t="s">
        <v>91</v>
      </c>
      <c r="E136" s="1" t="s">
        <v>106</v>
      </c>
      <c r="F136" s="1" t="s">
        <v>112</v>
      </c>
      <c r="G136" s="1">
        <v>43000</v>
      </c>
      <c r="H136" s="1" t="s">
        <v>93</v>
      </c>
      <c r="I136" s="1" t="s">
        <v>404</v>
      </c>
      <c r="J136" s="1" t="s">
        <v>405</v>
      </c>
      <c r="K136" s="1" t="s">
        <v>166</v>
      </c>
      <c r="L136" s="1" t="s">
        <v>30</v>
      </c>
      <c r="M136" s="1" t="s">
        <v>167</v>
      </c>
      <c r="N136" s="1"/>
      <c r="O136" s="1" t="s">
        <v>54</v>
      </c>
      <c r="P136" s="1">
        <v>1000</v>
      </c>
      <c r="Q136" s="1">
        <v>2024</v>
      </c>
      <c r="R136" s="1">
        <v>202406</v>
      </c>
      <c r="S136" s="1" t="s">
        <v>390</v>
      </c>
      <c r="T136" s="1" t="s">
        <v>363</v>
      </c>
    </row>
    <row r="137" spans="1:20" x14ac:dyDescent="0.25">
      <c r="A137" s="1" t="s">
        <v>426</v>
      </c>
      <c r="B137" s="1" t="s">
        <v>208</v>
      </c>
      <c r="C137" s="1" t="s">
        <v>407</v>
      </c>
      <c r="D137" s="1" t="s">
        <v>23</v>
      </c>
      <c r="E137" s="1" t="s">
        <v>74</v>
      </c>
      <c r="F137" s="1" t="s">
        <v>25</v>
      </c>
      <c r="G137" s="1">
        <v>29800</v>
      </c>
      <c r="H137" s="1" t="s">
        <v>41</v>
      </c>
      <c r="I137" s="1" t="s">
        <v>408</v>
      </c>
      <c r="J137" s="1" t="s">
        <v>409</v>
      </c>
      <c r="K137" s="1" t="s">
        <v>148</v>
      </c>
      <c r="L137" s="1" t="s">
        <v>52</v>
      </c>
      <c r="M137" s="1" t="s">
        <v>31</v>
      </c>
      <c r="N137" s="1" t="s">
        <v>53</v>
      </c>
      <c r="O137" s="1" t="s">
        <v>46</v>
      </c>
      <c r="P137" s="1">
        <v>22000</v>
      </c>
      <c r="Q137" s="1">
        <v>2021</v>
      </c>
      <c r="R137" s="1">
        <v>202404</v>
      </c>
      <c r="S137" s="1" t="s">
        <v>362</v>
      </c>
      <c r="T137" s="1" t="s">
        <v>363</v>
      </c>
    </row>
    <row r="138" spans="1:20" x14ac:dyDescent="0.25">
      <c r="A138" s="1" t="s">
        <v>427</v>
      </c>
      <c r="B138" s="1" t="s">
        <v>228</v>
      </c>
      <c r="C138" s="1" t="s">
        <v>411</v>
      </c>
      <c r="D138" s="1" t="s">
        <v>91</v>
      </c>
      <c r="E138" s="1" t="s">
        <v>92</v>
      </c>
      <c r="F138" s="1" t="s">
        <v>112</v>
      </c>
      <c r="G138" s="1">
        <v>10435</v>
      </c>
      <c r="H138" s="1" t="s">
        <v>93</v>
      </c>
      <c r="I138" s="1" t="s">
        <v>412</v>
      </c>
      <c r="J138" s="1" t="s">
        <v>67</v>
      </c>
      <c r="K138" s="1" t="s">
        <v>166</v>
      </c>
      <c r="L138" s="1" t="s">
        <v>30</v>
      </c>
      <c r="M138" s="1" t="s">
        <v>167</v>
      </c>
      <c r="N138" s="1"/>
      <c r="O138" s="1" t="s">
        <v>102</v>
      </c>
      <c r="P138" s="1">
        <v>6000</v>
      </c>
      <c r="Q138" s="1">
        <v>2024</v>
      </c>
      <c r="R138" s="1">
        <v>202405</v>
      </c>
      <c r="S138" s="1" t="s">
        <v>376</v>
      </c>
      <c r="T138" s="1" t="s">
        <v>363</v>
      </c>
    </row>
    <row r="139" spans="1:20" x14ac:dyDescent="0.25">
      <c r="A139" s="1" t="s">
        <v>428</v>
      </c>
      <c r="B139" s="1" t="s">
        <v>21</v>
      </c>
      <c r="C139" s="1" t="s">
        <v>37</v>
      </c>
      <c r="D139" s="1" t="s">
        <v>38</v>
      </c>
      <c r="E139" s="1" t="s">
        <v>39</v>
      </c>
      <c r="F139" s="1" t="s">
        <v>40</v>
      </c>
      <c r="G139" s="1">
        <v>27000</v>
      </c>
      <c r="H139" s="1" t="s">
        <v>41</v>
      </c>
      <c r="I139" s="1" t="s">
        <v>360</v>
      </c>
      <c r="J139" s="1" t="s">
        <v>361</v>
      </c>
      <c r="K139" s="1" t="s">
        <v>249</v>
      </c>
      <c r="L139" s="1" t="s">
        <v>52</v>
      </c>
      <c r="M139" s="1" t="s">
        <v>31</v>
      </c>
      <c r="N139" s="1" t="s">
        <v>191</v>
      </c>
      <c r="O139" s="1" t="s">
        <v>102</v>
      </c>
      <c r="P139" s="1">
        <v>32000</v>
      </c>
      <c r="Q139" s="1">
        <v>2020</v>
      </c>
      <c r="R139" s="1">
        <v>202404</v>
      </c>
      <c r="S139" s="1" t="s">
        <v>362</v>
      </c>
      <c r="T139" s="1" t="s">
        <v>363</v>
      </c>
    </row>
    <row r="140" spans="1:20" x14ac:dyDescent="0.25">
      <c r="A140" s="1" t="s">
        <v>429</v>
      </c>
      <c r="B140" s="1" t="s">
        <v>21</v>
      </c>
      <c r="C140" s="1" t="s">
        <v>37</v>
      </c>
      <c r="D140" s="1" t="s">
        <v>38</v>
      </c>
      <c r="E140" s="1" t="s">
        <v>39</v>
      </c>
      <c r="F140" s="1" t="s">
        <v>40</v>
      </c>
      <c r="G140" s="1">
        <v>27000</v>
      </c>
      <c r="H140" s="1" t="s">
        <v>41</v>
      </c>
      <c r="I140" s="1" t="s">
        <v>365</v>
      </c>
      <c r="J140" s="1" t="s">
        <v>366</v>
      </c>
      <c r="K140" s="1" t="s">
        <v>166</v>
      </c>
      <c r="L140" s="1" t="s">
        <v>30</v>
      </c>
      <c r="M140" s="1" t="s">
        <v>167</v>
      </c>
      <c r="N140" s="1"/>
      <c r="O140" s="1" t="s">
        <v>33</v>
      </c>
      <c r="P140" s="1">
        <v>12000</v>
      </c>
      <c r="Q140" s="1">
        <v>2023</v>
      </c>
      <c r="R140" s="1">
        <v>202404</v>
      </c>
      <c r="S140" s="1" t="s">
        <v>362</v>
      </c>
      <c r="T140" s="1" t="s">
        <v>363</v>
      </c>
    </row>
    <row r="141" spans="1:20" x14ac:dyDescent="0.25">
      <c r="A141" s="1" t="s">
        <v>430</v>
      </c>
      <c r="B141" s="1" t="s">
        <v>21</v>
      </c>
      <c r="C141" s="1" t="s">
        <v>37</v>
      </c>
      <c r="D141" s="1" t="s">
        <v>23</v>
      </c>
      <c r="E141" s="1" t="s">
        <v>74</v>
      </c>
      <c r="F141" s="1" t="s">
        <v>25</v>
      </c>
      <c r="G141" s="1">
        <v>29500</v>
      </c>
      <c r="H141" s="1" t="s">
        <v>41</v>
      </c>
      <c r="I141" s="1" t="s">
        <v>368</v>
      </c>
      <c r="J141" s="1" t="s">
        <v>369</v>
      </c>
      <c r="K141" s="1" t="s">
        <v>77</v>
      </c>
      <c r="L141" s="1" t="s">
        <v>30</v>
      </c>
      <c r="M141" s="1" t="s">
        <v>39</v>
      </c>
      <c r="N141" s="1" t="s">
        <v>32</v>
      </c>
      <c r="O141" s="1" t="s">
        <v>62</v>
      </c>
      <c r="P141" s="1">
        <v>9000</v>
      </c>
      <c r="Q141" s="1">
        <v>2023</v>
      </c>
      <c r="R141" s="1">
        <v>202404</v>
      </c>
      <c r="S141" s="1" t="s">
        <v>362</v>
      </c>
      <c r="T141" s="1" t="s">
        <v>363</v>
      </c>
    </row>
    <row r="142" spans="1:20" x14ac:dyDescent="0.25">
      <c r="A142" s="1" t="s">
        <v>431</v>
      </c>
      <c r="B142" s="1" t="s">
        <v>21</v>
      </c>
      <c r="C142" s="1" t="s">
        <v>37</v>
      </c>
      <c r="D142" s="1" t="s">
        <v>38</v>
      </c>
      <c r="E142" s="1" t="s">
        <v>39</v>
      </c>
      <c r="F142" s="1" t="s">
        <v>40</v>
      </c>
      <c r="G142" s="1">
        <v>27000</v>
      </c>
      <c r="H142" s="1" t="s">
        <v>41</v>
      </c>
      <c r="I142" s="1" t="s">
        <v>371</v>
      </c>
      <c r="J142" s="1" t="s">
        <v>372</v>
      </c>
      <c r="K142" s="1" t="s">
        <v>373</v>
      </c>
      <c r="L142" s="1" t="s">
        <v>69</v>
      </c>
      <c r="M142" s="1" t="s">
        <v>31</v>
      </c>
      <c r="N142" s="1" t="s">
        <v>53</v>
      </c>
      <c r="O142" s="1" t="s">
        <v>33</v>
      </c>
      <c r="P142" s="1">
        <v>20000</v>
      </c>
      <c r="Q142" s="1">
        <v>2022</v>
      </c>
      <c r="R142" s="1">
        <v>202404</v>
      </c>
      <c r="S142" s="1" t="s">
        <v>362</v>
      </c>
      <c r="T142" s="1" t="s">
        <v>363</v>
      </c>
    </row>
    <row r="143" spans="1:20" x14ac:dyDescent="0.25">
      <c r="A143" s="1" t="s">
        <v>432</v>
      </c>
      <c r="B143" s="1" t="s">
        <v>21</v>
      </c>
      <c r="C143" s="1" t="s">
        <v>37</v>
      </c>
      <c r="D143" s="1" t="s">
        <v>38</v>
      </c>
      <c r="E143" s="1" t="s">
        <v>39</v>
      </c>
      <c r="F143" s="1" t="s">
        <v>40</v>
      </c>
      <c r="G143" s="1">
        <v>27000</v>
      </c>
      <c r="H143" s="1" t="s">
        <v>41</v>
      </c>
      <c r="I143" s="1" t="s">
        <v>375</v>
      </c>
      <c r="J143" s="1" t="s">
        <v>238</v>
      </c>
      <c r="K143" s="1" t="s">
        <v>249</v>
      </c>
      <c r="L143" s="1" t="s">
        <v>52</v>
      </c>
      <c r="M143" s="1" t="s">
        <v>31</v>
      </c>
      <c r="N143" s="1" t="s">
        <v>157</v>
      </c>
      <c r="O143" s="1" t="s">
        <v>46</v>
      </c>
      <c r="P143" s="1">
        <v>28000</v>
      </c>
      <c r="Q143" s="1">
        <v>2020</v>
      </c>
      <c r="R143" s="1">
        <v>202405</v>
      </c>
      <c r="S143" s="1" t="s">
        <v>376</v>
      </c>
      <c r="T143" s="1" t="s">
        <v>363</v>
      </c>
    </row>
    <row r="144" spans="1:20" x14ac:dyDescent="0.25">
      <c r="A144" s="1" t="s">
        <v>433</v>
      </c>
      <c r="B144" s="1" t="s">
        <v>21</v>
      </c>
      <c r="C144" s="1" t="s">
        <v>104</v>
      </c>
      <c r="D144" s="1" t="s">
        <v>91</v>
      </c>
      <c r="E144" s="1" t="s">
        <v>106</v>
      </c>
      <c r="F144" s="1" t="s">
        <v>25</v>
      </c>
      <c r="G144" s="1">
        <v>35800</v>
      </c>
      <c r="H144" s="1" t="s">
        <v>41</v>
      </c>
      <c r="I144" s="1" t="s">
        <v>378</v>
      </c>
      <c r="J144" s="1" t="s">
        <v>379</v>
      </c>
      <c r="K144" s="1" t="s">
        <v>29</v>
      </c>
      <c r="L144" s="1" t="s">
        <v>30</v>
      </c>
      <c r="M144" s="1" t="s">
        <v>31</v>
      </c>
      <c r="N144" s="1" t="s">
        <v>61</v>
      </c>
      <c r="O144" s="1" t="s">
        <v>54</v>
      </c>
      <c r="P144" s="1">
        <v>11000</v>
      </c>
      <c r="Q144" s="1">
        <v>2023</v>
      </c>
      <c r="R144" s="1">
        <v>202405</v>
      </c>
      <c r="S144" s="1" t="s">
        <v>376</v>
      </c>
      <c r="T144" s="1" t="s">
        <v>363</v>
      </c>
    </row>
    <row r="145" spans="1:20" x14ac:dyDescent="0.25">
      <c r="A145" s="1" t="s">
        <v>434</v>
      </c>
      <c r="B145" s="1" t="s">
        <v>21</v>
      </c>
      <c r="C145" s="1" t="s">
        <v>37</v>
      </c>
      <c r="D145" s="1" t="s">
        <v>38</v>
      </c>
      <c r="E145" s="1" t="s">
        <v>39</v>
      </c>
      <c r="F145" s="1" t="s">
        <v>40</v>
      </c>
      <c r="G145" s="1">
        <v>27000</v>
      </c>
      <c r="H145" s="1" t="s">
        <v>41</v>
      </c>
      <c r="I145" s="1" t="s">
        <v>381</v>
      </c>
      <c r="J145" s="1" t="s">
        <v>382</v>
      </c>
      <c r="K145" s="1" t="s">
        <v>383</v>
      </c>
      <c r="L145" s="1" t="s">
        <v>86</v>
      </c>
      <c r="M145" s="1" t="s">
        <v>31</v>
      </c>
      <c r="N145" s="1" t="s">
        <v>61</v>
      </c>
      <c r="O145" s="1" t="s">
        <v>62</v>
      </c>
      <c r="P145" s="1">
        <v>24000</v>
      </c>
      <c r="Q145" s="1">
        <v>2021</v>
      </c>
      <c r="R145" s="1">
        <v>202405</v>
      </c>
      <c r="S145" s="1" t="s">
        <v>376</v>
      </c>
      <c r="T145" s="1" t="s">
        <v>363</v>
      </c>
    </row>
    <row r="146" spans="1:20" x14ac:dyDescent="0.25">
      <c r="A146" s="1" t="s">
        <v>435</v>
      </c>
      <c r="B146" s="1" t="s">
        <v>21</v>
      </c>
      <c r="C146" s="1" t="s">
        <v>104</v>
      </c>
      <c r="D146" s="1" t="s">
        <v>91</v>
      </c>
      <c r="E146" s="1" t="s">
        <v>106</v>
      </c>
      <c r="F146" s="1" t="s">
        <v>25</v>
      </c>
      <c r="G146" s="1">
        <v>32000</v>
      </c>
      <c r="H146" s="1" t="s">
        <v>41</v>
      </c>
      <c r="I146" s="1" t="s">
        <v>385</v>
      </c>
      <c r="J146" s="1" t="s">
        <v>386</v>
      </c>
      <c r="K146" s="1" t="s">
        <v>249</v>
      </c>
      <c r="L146" s="1" t="s">
        <v>52</v>
      </c>
      <c r="M146" s="1" t="s">
        <v>31</v>
      </c>
      <c r="N146" s="1" t="s">
        <v>157</v>
      </c>
      <c r="O146" s="1" t="s">
        <v>54</v>
      </c>
      <c r="P146" s="1">
        <v>21000</v>
      </c>
      <c r="Q146" s="1">
        <v>2021</v>
      </c>
      <c r="R146" s="1">
        <v>202405</v>
      </c>
      <c r="S146" s="1" t="s">
        <v>376</v>
      </c>
      <c r="T146" s="1" t="s">
        <v>363</v>
      </c>
    </row>
    <row r="147" spans="1:20" x14ac:dyDescent="0.25">
      <c r="A147" s="1" t="s">
        <v>436</v>
      </c>
      <c r="B147" s="1" t="s">
        <v>21</v>
      </c>
      <c r="C147" s="1" t="s">
        <v>111</v>
      </c>
      <c r="D147" s="1" t="s">
        <v>91</v>
      </c>
      <c r="E147" s="1" t="s">
        <v>92</v>
      </c>
      <c r="F147" s="1" t="s">
        <v>25</v>
      </c>
      <c r="G147" s="1">
        <v>44800</v>
      </c>
      <c r="H147" s="1" t="s">
        <v>93</v>
      </c>
      <c r="I147" s="1" t="s">
        <v>388</v>
      </c>
      <c r="J147" s="1" t="s">
        <v>389</v>
      </c>
      <c r="K147" s="1" t="s">
        <v>29</v>
      </c>
      <c r="L147" s="1" t="s">
        <v>30</v>
      </c>
      <c r="M147" s="1" t="s">
        <v>31</v>
      </c>
      <c r="N147" s="1" t="s">
        <v>78</v>
      </c>
      <c r="O147" s="1" t="s">
        <v>102</v>
      </c>
      <c r="P147" s="1">
        <v>18000</v>
      </c>
      <c r="Q147" s="1">
        <v>2022</v>
      </c>
      <c r="R147" s="1">
        <v>202406</v>
      </c>
      <c r="S147" s="1" t="s">
        <v>390</v>
      </c>
      <c r="T147" s="1" t="s">
        <v>363</v>
      </c>
    </row>
    <row r="148" spans="1:20" x14ac:dyDescent="0.25">
      <c r="A148" s="1" t="s">
        <v>437</v>
      </c>
      <c r="B148" s="1" t="s">
        <v>21</v>
      </c>
      <c r="C148" s="1" t="s">
        <v>111</v>
      </c>
      <c r="D148" s="1" t="s">
        <v>91</v>
      </c>
      <c r="E148" s="1" t="s">
        <v>106</v>
      </c>
      <c r="F148" s="1" t="s">
        <v>112</v>
      </c>
      <c r="G148" s="1">
        <v>43000</v>
      </c>
      <c r="H148" s="1" t="s">
        <v>93</v>
      </c>
      <c r="I148" s="1" t="s">
        <v>392</v>
      </c>
      <c r="J148" s="1" t="s">
        <v>393</v>
      </c>
      <c r="K148" s="1" t="s">
        <v>143</v>
      </c>
      <c r="L148" s="1" t="s">
        <v>86</v>
      </c>
      <c r="M148" s="1" t="s">
        <v>31</v>
      </c>
      <c r="N148" s="1" t="s">
        <v>45</v>
      </c>
      <c r="O148" s="1" t="s">
        <v>54</v>
      </c>
      <c r="P148" s="1">
        <v>20000</v>
      </c>
      <c r="Q148" s="1">
        <v>2021</v>
      </c>
      <c r="R148" s="1">
        <v>202406</v>
      </c>
      <c r="S148" s="1" t="s">
        <v>390</v>
      </c>
      <c r="T148" s="1" t="s">
        <v>363</v>
      </c>
    </row>
    <row r="149" spans="1:20" x14ac:dyDescent="0.25">
      <c r="A149" s="1" t="s">
        <v>438</v>
      </c>
      <c r="B149" s="1" t="s">
        <v>21</v>
      </c>
      <c r="C149" s="1" t="s">
        <v>104</v>
      </c>
      <c r="D149" s="1" t="s">
        <v>91</v>
      </c>
      <c r="E149" s="1" t="s">
        <v>106</v>
      </c>
      <c r="F149" s="1" t="s">
        <v>25</v>
      </c>
      <c r="G149" s="1">
        <v>32000</v>
      </c>
      <c r="H149" s="1" t="s">
        <v>41</v>
      </c>
      <c r="I149" s="1" t="s">
        <v>395</v>
      </c>
      <c r="J149" s="1" t="s">
        <v>396</v>
      </c>
      <c r="K149" s="1" t="s">
        <v>249</v>
      </c>
      <c r="L149" s="1" t="s">
        <v>52</v>
      </c>
      <c r="M149" s="1" t="s">
        <v>31</v>
      </c>
      <c r="N149" s="1" t="s">
        <v>157</v>
      </c>
      <c r="O149" s="1" t="s">
        <v>46</v>
      </c>
      <c r="P149" s="1">
        <v>15000</v>
      </c>
      <c r="Q149" s="1">
        <v>2022</v>
      </c>
      <c r="R149" s="1">
        <v>202406</v>
      </c>
      <c r="S149" s="1" t="s">
        <v>390</v>
      </c>
      <c r="T149" s="1" t="s">
        <v>363</v>
      </c>
    </row>
    <row r="150" spans="1:20" x14ac:dyDescent="0.25">
      <c r="A150" s="1" t="s">
        <v>439</v>
      </c>
      <c r="B150" s="1" t="s">
        <v>21</v>
      </c>
      <c r="C150" s="1" t="s">
        <v>398</v>
      </c>
      <c r="D150" s="1" t="s">
        <v>399</v>
      </c>
      <c r="E150" s="1" t="s">
        <v>400</v>
      </c>
      <c r="F150" s="1" t="s">
        <v>25</v>
      </c>
      <c r="G150" s="1">
        <v>33500</v>
      </c>
      <c r="H150" s="1" t="s">
        <v>41</v>
      </c>
      <c r="I150" s="1" t="s">
        <v>401</v>
      </c>
      <c r="J150" s="1" t="s">
        <v>402</v>
      </c>
      <c r="K150" s="1" t="s">
        <v>29</v>
      </c>
      <c r="L150" s="1" t="s">
        <v>30</v>
      </c>
      <c r="M150" s="1" t="s">
        <v>31</v>
      </c>
      <c r="N150" s="1" t="s">
        <v>134</v>
      </c>
      <c r="O150" s="1" t="s">
        <v>102</v>
      </c>
      <c r="P150" s="1">
        <v>21000</v>
      </c>
      <c r="Q150" s="1">
        <v>2020</v>
      </c>
      <c r="R150" s="1">
        <v>202406</v>
      </c>
      <c r="S150" s="1" t="s">
        <v>390</v>
      </c>
      <c r="T150" s="1" t="s">
        <v>363</v>
      </c>
    </row>
    <row r="151" spans="1:20" x14ac:dyDescent="0.25">
      <c r="A151" s="1" t="s">
        <v>440</v>
      </c>
      <c r="B151" s="1" t="s">
        <v>21</v>
      </c>
      <c r="C151" s="1" t="s">
        <v>111</v>
      </c>
      <c r="D151" s="1" t="s">
        <v>91</v>
      </c>
      <c r="E151" s="1" t="s">
        <v>106</v>
      </c>
      <c r="F151" s="1" t="s">
        <v>112</v>
      </c>
      <c r="G151" s="1">
        <v>43000</v>
      </c>
      <c r="H151" s="1" t="s">
        <v>93</v>
      </c>
      <c r="I151" s="1" t="s">
        <v>404</v>
      </c>
      <c r="J151" s="1" t="s">
        <v>405</v>
      </c>
      <c r="K151" s="1" t="s">
        <v>166</v>
      </c>
      <c r="L151" s="1" t="s">
        <v>30</v>
      </c>
      <c r="M151" s="1" t="s">
        <v>167</v>
      </c>
      <c r="N151" s="1"/>
      <c r="O151" s="1" t="s">
        <v>54</v>
      </c>
      <c r="P151" s="1">
        <v>1000</v>
      </c>
      <c r="Q151" s="1">
        <v>2024</v>
      </c>
      <c r="R151" s="1">
        <v>202406</v>
      </c>
      <c r="S151" s="1" t="s">
        <v>390</v>
      </c>
      <c r="T151" s="1" t="s">
        <v>363</v>
      </c>
    </row>
    <row r="152" spans="1:20" x14ac:dyDescent="0.25">
      <c r="A152" s="1" t="s">
        <v>441</v>
      </c>
      <c r="B152" s="1" t="s">
        <v>208</v>
      </c>
      <c r="C152" s="1" t="s">
        <v>407</v>
      </c>
      <c r="D152" s="1" t="s">
        <v>23</v>
      </c>
      <c r="E152" s="1" t="s">
        <v>74</v>
      </c>
      <c r="F152" s="1" t="s">
        <v>25</v>
      </c>
      <c r="G152" s="1">
        <v>29800</v>
      </c>
      <c r="H152" s="1" t="s">
        <v>41</v>
      </c>
      <c r="I152" s="1" t="s">
        <v>408</v>
      </c>
      <c r="J152" s="1" t="s">
        <v>409</v>
      </c>
      <c r="K152" s="1" t="s">
        <v>148</v>
      </c>
      <c r="L152" s="1" t="s">
        <v>52</v>
      </c>
      <c r="M152" s="1" t="s">
        <v>31</v>
      </c>
      <c r="N152" s="1" t="s">
        <v>53</v>
      </c>
      <c r="O152" s="1" t="s">
        <v>46</v>
      </c>
      <c r="P152" s="1">
        <v>22000</v>
      </c>
      <c r="Q152" s="1">
        <v>2021</v>
      </c>
      <c r="R152" s="1">
        <v>202404</v>
      </c>
      <c r="S152" s="1" t="s">
        <v>362</v>
      </c>
      <c r="T152" s="1" t="s">
        <v>363</v>
      </c>
    </row>
    <row r="153" spans="1:20" x14ac:dyDescent="0.25">
      <c r="A153" s="1" t="s">
        <v>442</v>
      </c>
      <c r="B153" s="1" t="s">
        <v>228</v>
      </c>
      <c r="C153" s="1" t="s">
        <v>411</v>
      </c>
      <c r="D153" s="1" t="s">
        <v>91</v>
      </c>
      <c r="E153" s="1" t="s">
        <v>92</v>
      </c>
      <c r="F153" s="1" t="s">
        <v>112</v>
      </c>
      <c r="G153" s="1">
        <v>10436</v>
      </c>
      <c r="H153" s="1" t="s">
        <v>93</v>
      </c>
      <c r="I153" s="1" t="s">
        <v>412</v>
      </c>
      <c r="J153" s="1" t="s">
        <v>67</v>
      </c>
      <c r="K153" s="1" t="s">
        <v>166</v>
      </c>
      <c r="L153" s="1" t="s">
        <v>30</v>
      </c>
      <c r="M153" s="1" t="s">
        <v>167</v>
      </c>
      <c r="N153" s="1"/>
      <c r="O153" s="1" t="s">
        <v>102</v>
      </c>
      <c r="P153" s="1">
        <v>6000</v>
      </c>
      <c r="Q153" s="1">
        <v>2024</v>
      </c>
      <c r="R153" s="1">
        <v>202405</v>
      </c>
      <c r="S153" s="1" t="s">
        <v>376</v>
      </c>
      <c r="T153" s="1" t="s">
        <v>363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B1B2-7659-4AC3-B86B-CD85A4A2CCB3}">
  <dimension ref="A1"/>
  <sheetViews>
    <sheetView workbookViewId="0"/>
  </sheetViews>
  <sheetFormatPr defaultRowHeight="15" x14ac:dyDescent="0.25"/>
  <cols>
    <col min="1" max="1" width="17.140625" customWidth="1"/>
    <col min="2" max="3" width="17.140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AAD85-3A51-41B4-9974-1B4272594C4F}">
  <dimension ref="A3:H14"/>
  <sheetViews>
    <sheetView workbookViewId="0">
      <selection activeCell="C18" sqref="C18"/>
    </sheetView>
  </sheetViews>
  <sheetFormatPr defaultRowHeight="15" x14ac:dyDescent="0.25"/>
  <cols>
    <col min="1" max="1" width="17.140625" bestFit="1" customWidth="1"/>
    <col min="2" max="2" width="19.42578125" bestFit="1" customWidth="1"/>
    <col min="3" max="3" width="12" bestFit="1" customWidth="1"/>
    <col min="4" max="5" width="13.85546875" bestFit="1" customWidth="1"/>
    <col min="6" max="7" width="12" bestFit="1" customWidth="1"/>
    <col min="8" max="8" width="13.85546875" bestFit="1" customWidth="1"/>
    <col min="9" max="9" width="12" bestFit="1" customWidth="1"/>
    <col min="10" max="11" width="13.85546875" bestFit="1" customWidth="1"/>
    <col min="12" max="13" width="12" bestFit="1" customWidth="1"/>
    <col min="14" max="14" width="14.140625" bestFit="1" customWidth="1"/>
    <col min="15" max="15" width="13.85546875" bestFit="1" customWidth="1"/>
    <col min="16" max="16" width="12" bestFit="1" customWidth="1"/>
    <col min="17" max="17" width="13.28515625" bestFit="1" customWidth="1"/>
    <col min="18" max="19" width="12" bestFit="1" customWidth="1"/>
    <col min="20" max="22" width="11" bestFit="1" customWidth="1"/>
    <col min="23" max="23" width="12.28515625" bestFit="1" customWidth="1"/>
    <col min="24" max="24" width="14.7109375" bestFit="1" customWidth="1"/>
    <col min="25" max="25" width="17.7109375" bestFit="1" customWidth="1"/>
    <col min="26" max="27" width="12" bestFit="1" customWidth="1"/>
    <col min="28" max="31" width="11" bestFit="1" customWidth="1"/>
    <col min="32" max="32" width="14.140625" bestFit="1" customWidth="1"/>
    <col min="33" max="33" width="17.140625" bestFit="1" customWidth="1"/>
    <col min="34" max="34" width="12" bestFit="1" customWidth="1"/>
    <col min="35" max="35" width="12.42578125" bestFit="1" customWidth="1"/>
    <col min="36" max="36" width="11.140625" bestFit="1" customWidth="1"/>
    <col min="37" max="37" width="14.140625" bestFit="1" customWidth="1"/>
    <col min="38" max="38" width="11" bestFit="1" customWidth="1"/>
    <col min="39" max="39" width="12.28515625" bestFit="1" customWidth="1"/>
    <col min="40" max="40" width="12" bestFit="1" customWidth="1"/>
    <col min="41" max="41" width="14.140625" bestFit="1" customWidth="1"/>
    <col min="42" max="42" width="11.7109375" bestFit="1" customWidth="1"/>
    <col min="43" max="43" width="14.7109375" bestFit="1" customWidth="1"/>
    <col min="44" max="44" width="17.7109375" bestFit="1" customWidth="1"/>
    <col min="45" max="45" width="20.5703125" bestFit="1" customWidth="1"/>
    <col min="46" max="47" width="12" bestFit="1" customWidth="1"/>
    <col min="48" max="48" width="19.5703125" bestFit="1" customWidth="1"/>
    <col min="49" max="49" width="12" bestFit="1" customWidth="1"/>
    <col min="50" max="50" width="15.85546875" bestFit="1" customWidth="1"/>
    <col min="51" max="51" width="19.5703125" bestFit="1" customWidth="1"/>
    <col min="52" max="54" width="12" bestFit="1" customWidth="1"/>
    <col min="55" max="55" width="19.5703125" bestFit="1" customWidth="1"/>
    <col min="56" max="56" width="13" bestFit="1" customWidth="1"/>
    <col min="57" max="57" width="19.5703125" bestFit="1" customWidth="1"/>
    <col min="58" max="58" width="13" bestFit="1" customWidth="1"/>
    <col min="59" max="59" width="12.28515625" bestFit="1" customWidth="1"/>
    <col min="60" max="60" width="11" bestFit="1" customWidth="1"/>
    <col min="61" max="63" width="12" bestFit="1" customWidth="1"/>
    <col min="64" max="64" width="11" bestFit="1" customWidth="1"/>
    <col min="65" max="65" width="13.28515625" bestFit="1" customWidth="1"/>
    <col min="66" max="66" width="12" bestFit="1" customWidth="1"/>
    <col min="67" max="67" width="13" bestFit="1" customWidth="1"/>
    <col min="68" max="68" width="11" bestFit="1" customWidth="1"/>
    <col min="69" max="69" width="11.28515625" bestFit="1" customWidth="1"/>
    <col min="70" max="71" width="11" bestFit="1" customWidth="1"/>
    <col min="72" max="72" width="13.85546875" bestFit="1" customWidth="1"/>
  </cols>
  <sheetData>
    <row r="3" spans="1:8" x14ac:dyDescent="0.25">
      <c r="A3" s="9" t="s">
        <v>443</v>
      </c>
      <c r="B3" s="9" t="s">
        <v>444</v>
      </c>
    </row>
    <row r="4" spans="1:8" x14ac:dyDescent="0.25">
      <c r="A4" s="9" t="s">
        <v>1</v>
      </c>
      <c r="B4" t="s">
        <v>263</v>
      </c>
      <c r="C4" t="s">
        <v>38</v>
      </c>
      <c r="D4" t="s">
        <v>23</v>
      </c>
      <c r="E4" t="s">
        <v>91</v>
      </c>
      <c r="F4" t="s">
        <v>105</v>
      </c>
      <c r="G4" t="s">
        <v>399</v>
      </c>
      <c r="H4" t="s">
        <v>445</v>
      </c>
    </row>
    <row r="5" spans="1:8" x14ac:dyDescent="0.25">
      <c r="A5" t="s">
        <v>245</v>
      </c>
      <c r="B5" s="16">
        <v>199800</v>
      </c>
      <c r="C5" s="16"/>
      <c r="D5" s="16">
        <v>459400</v>
      </c>
      <c r="E5" s="16"/>
      <c r="F5" s="16"/>
      <c r="G5" s="16"/>
      <c r="H5" s="16">
        <v>659200</v>
      </c>
    </row>
    <row r="6" spans="1:8" x14ac:dyDescent="0.25">
      <c r="A6" t="s">
        <v>274</v>
      </c>
      <c r="B6" s="16"/>
      <c r="C6" s="16"/>
      <c r="D6" s="16">
        <v>80700</v>
      </c>
      <c r="E6" s="16">
        <v>140800</v>
      </c>
      <c r="F6" s="16"/>
      <c r="G6" s="16"/>
      <c r="H6" s="16">
        <v>221500</v>
      </c>
    </row>
    <row r="7" spans="1:8" x14ac:dyDescent="0.25">
      <c r="A7" t="s">
        <v>256</v>
      </c>
      <c r="B7" s="16"/>
      <c r="C7" s="16"/>
      <c r="D7" s="16"/>
      <c r="E7" s="16">
        <v>203900</v>
      </c>
      <c r="F7" s="16">
        <v>84700</v>
      </c>
      <c r="G7" s="16"/>
      <c r="H7" s="16">
        <v>288600</v>
      </c>
    </row>
    <row r="8" spans="1:8" x14ac:dyDescent="0.25">
      <c r="A8" t="s">
        <v>208</v>
      </c>
      <c r="B8" s="16"/>
      <c r="C8" s="16"/>
      <c r="D8" s="16">
        <v>138400</v>
      </c>
      <c r="E8" s="16"/>
      <c r="F8" s="16"/>
      <c r="G8" s="16"/>
      <c r="H8" s="16">
        <v>138400</v>
      </c>
    </row>
    <row r="9" spans="1:8" x14ac:dyDescent="0.25">
      <c r="A9" t="s">
        <v>218</v>
      </c>
      <c r="B9" s="16"/>
      <c r="C9" s="16"/>
      <c r="D9" s="16">
        <v>191100</v>
      </c>
      <c r="E9" s="16"/>
      <c r="F9" s="16"/>
      <c r="G9" s="16"/>
      <c r="H9" s="16">
        <v>191100</v>
      </c>
    </row>
    <row r="10" spans="1:8" x14ac:dyDescent="0.25">
      <c r="A10" t="s">
        <v>223</v>
      </c>
      <c r="B10" s="16"/>
      <c r="C10" s="16"/>
      <c r="D10" s="16"/>
      <c r="E10" s="16">
        <v>572100</v>
      </c>
      <c r="F10" s="16">
        <v>55800</v>
      </c>
      <c r="G10" s="16"/>
      <c r="H10" s="16">
        <v>627900</v>
      </c>
    </row>
    <row r="11" spans="1:8" x14ac:dyDescent="0.25">
      <c r="A11" t="s">
        <v>213</v>
      </c>
      <c r="B11" s="16">
        <v>579500</v>
      </c>
      <c r="C11" s="16"/>
      <c r="D11" s="16">
        <v>162200</v>
      </c>
      <c r="E11" s="16">
        <v>153600</v>
      </c>
      <c r="F11" s="16">
        <v>102400</v>
      </c>
      <c r="G11" s="16"/>
      <c r="H11" s="16">
        <v>997700</v>
      </c>
    </row>
    <row r="12" spans="1:8" x14ac:dyDescent="0.25">
      <c r="A12" t="s">
        <v>228</v>
      </c>
      <c r="B12" s="16"/>
      <c r="C12" s="16"/>
      <c r="D12" s="16">
        <v>179000</v>
      </c>
      <c r="E12" s="16">
        <v>31306</v>
      </c>
      <c r="F12" s="16"/>
      <c r="G12" s="16"/>
      <c r="H12" s="16">
        <v>210306</v>
      </c>
    </row>
    <row r="13" spans="1:8" x14ac:dyDescent="0.25">
      <c r="A13" t="s">
        <v>21</v>
      </c>
      <c r="B13" s="16"/>
      <c r="C13" s="16">
        <v>513000</v>
      </c>
      <c r="D13" s="16">
        <v>633000</v>
      </c>
      <c r="E13" s="16">
        <v>1067500</v>
      </c>
      <c r="F13" s="16">
        <v>161000</v>
      </c>
      <c r="G13" s="16">
        <v>100500</v>
      </c>
      <c r="H13" s="16">
        <v>2475000</v>
      </c>
    </row>
    <row r="14" spans="1:8" x14ac:dyDescent="0.25">
      <c r="A14" t="s">
        <v>445</v>
      </c>
      <c r="B14" s="16">
        <v>779300</v>
      </c>
      <c r="C14" s="16">
        <v>513000</v>
      </c>
      <c r="D14" s="16">
        <v>1843800</v>
      </c>
      <c r="E14" s="16">
        <v>2169206</v>
      </c>
      <c r="F14" s="16">
        <v>403900</v>
      </c>
      <c r="G14" s="16">
        <v>100500</v>
      </c>
      <c r="H14" s="16">
        <v>5809706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CAEBF-26A1-424B-9A89-AB7511121049}">
  <dimension ref="A1:AD151"/>
  <sheetViews>
    <sheetView workbookViewId="0"/>
  </sheetViews>
  <sheetFormatPr defaultColWidth="9.140625" defaultRowHeight="15" x14ac:dyDescent="0.25"/>
  <cols>
    <col min="1" max="1" width="21" customWidth="1"/>
    <col min="5" max="5" width="12" customWidth="1"/>
    <col min="7" max="7" width="11.42578125" style="7" bestFit="1" customWidth="1"/>
    <col min="8" max="8" width="8.42578125" style="7" customWidth="1"/>
    <col min="9" max="9" width="11.42578125" customWidth="1"/>
    <col min="10" max="10" width="10.7109375" customWidth="1"/>
    <col min="11" max="11" width="9.140625" bestFit="1" customWidth="1"/>
    <col min="12" max="13" width="0" hidden="1" customWidth="1"/>
    <col min="14" max="14" width="10.42578125" customWidth="1"/>
    <col min="17" max="17" width="0" hidden="1" customWidth="1"/>
    <col min="19" max="19" width="7.42578125" hidden="1" customWidth="1"/>
    <col min="20" max="21" width="7.28515625" customWidth="1"/>
    <col min="29" max="29" width="11.42578125" bestFit="1" customWidth="1"/>
    <col min="30" max="30" width="17.140625" bestFit="1" customWidth="1"/>
  </cols>
  <sheetData>
    <row r="1" spans="1:30" x14ac:dyDescent="0.25">
      <c r="A1" s="2" t="s">
        <v>0</v>
      </c>
      <c r="B1" s="2" t="s">
        <v>1</v>
      </c>
      <c r="C1" s="2" t="s">
        <v>2</v>
      </c>
      <c r="D1" s="2" t="s">
        <v>444</v>
      </c>
      <c r="E1" s="2" t="s">
        <v>4</v>
      </c>
      <c r="F1" s="2" t="s">
        <v>5</v>
      </c>
      <c r="G1" s="5" t="s">
        <v>6</v>
      </c>
      <c r="H1" s="5" t="s">
        <v>446</v>
      </c>
      <c r="I1" s="2" t="s">
        <v>7</v>
      </c>
      <c r="J1" s="2" t="s">
        <v>8</v>
      </c>
      <c r="K1" s="2" t="s">
        <v>9</v>
      </c>
      <c r="L1" s="2" t="s">
        <v>10</v>
      </c>
      <c r="M1" s="2" t="s">
        <v>447</v>
      </c>
      <c r="N1" s="2" t="s">
        <v>448</v>
      </c>
      <c r="O1" s="2" t="s">
        <v>11</v>
      </c>
      <c r="P1" s="2" t="s">
        <v>12</v>
      </c>
      <c r="Q1" s="2" t="s">
        <v>13</v>
      </c>
      <c r="R1" s="2" t="s">
        <v>449</v>
      </c>
      <c r="S1" s="2" t="s">
        <v>14</v>
      </c>
      <c r="T1" s="2" t="s">
        <v>450</v>
      </c>
      <c r="U1" s="2" t="s">
        <v>15</v>
      </c>
      <c r="V1" s="2" t="s">
        <v>16</v>
      </c>
      <c r="W1" s="2" t="s">
        <v>17</v>
      </c>
      <c r="X1" s="2" t="s">
        <v>18</v>
      </c>
      <c r="Y1" s="2" t="s">
        <v>19</v>
      </c>
    </row>
    <row r="2" spans="1:30" x14ac:dyDescent="0.25">
      <c r="A2" s="1" t="s">
        <v>20</v>
      </c>
      <c r="B2" s="1" t="s">
        <v>21</v>
      </c>
      <c r="C2" s="1" t="s">
        <v>22</v>
      </c>
      <c r="D2" s="1" t="s">
        <v>23</v>
      </c>
      <c r="E2" s="1" t="s">
        <v>24</v>
      </c>
      <c r="F2" s="1" t="s">
        <v>25</v>
      </c>
      <c r="G2" s="6">
        <v>24500</v>
      </c>
      <c r="H2" s="15">
        <v>1</v>
      </c>
      <c r="I2" s="1" t="s">
        <v>26</v>
      </c>
      <c r="J2" s="1" t="s">
        <v>27</v>
      </c>
      <c r="K2" s="1" t="s">
        <v>28</v>
      </c>
      <c r="L2" s="1" t="s">
        <v>29</v>
      </c>
      <c r="M2" s="1" t="str">
        <f>IF(ISBLANK(L2), "unknown", L2)</f>
        <v>Toyota Center</v>
      </c>
      <c r="N2" s="1" t="str">
        <f>PROPER(M2)</f>
        <v>Toyota Center</v>
      </c>
      <c r="O2" s="1" t="s">
        <v>30</v>
      </c>
      <c r="P2" s="1" t="s">
        <v>31</v>
      </c>
      <c r="Q2" s="1" t="s">
        <v>32</v>
      </c>
      <c r="R2" s="1" t="str">
        <f>IF(ISBLANK(Q2), "unknown", Q2)</f>
        <v>1.8L</v>
      </c>
      <c r="S2" s="1" t="s">
        <v>33</v>
      </c>
      <c r="T2" s="1" t="str">
        <f>IF(ISBLANK(S2), "unknown", S2)</f>
        <v>White</v>
      </c>
      <c r="U2" s="8">
        <v>8500</v>
      </c>
      <c r="V2" s="1">
        <v>2021</v>
      </c>
      <c r="W2" s="1">
        <v>202401</v>
      </c>
      <c r="X2" s="1" t="s">
        <v>34</v>
      </c>
      <c r="Y2" s="1" t="s">
        <v>35</v>
      </c>
      <c r="AC2" s="9" t="s">
        <v>19</v>
      </c>
      <c r="AD2" t="s">
        <v>443</v>
      </c>
    </row>
    <row r="3" spans="1:30" x14ac:dyDescent="0.25">
      <c r="A3" s="1" t="s">
        <v>36</v>
      </c>
      <c r="B3" s="1" t="s">
        <v>21</v>
      </c>
      <c r="C3" s="1" t="s">
        <v>37</v>
      </c>
      <c r="D3" s="1" t="s">
        <v>38</v>
      </c>
      <c r="E3" s="1" t="s">
        <v>39</v>
      </c>
      <c r="F3" s="1" t="s">
        <v>40</v>
      </c>
      <c r="G3" s="6">
        <v>27000</v>
      </c>
      <c r="H3" s="15">
        <v>1</v>
      </c>
      <c r="I3" s="1" t="s">
        <v>41</v>
      </c>
      <c r="J3" s="1" t="s">
        <v>42</v>
      </c>
      <c r="K3" s="1" t="s">
        <v>43</v>
      </c>
      <c r="L3" s="1" t="s">
        <v>44</v>
      </c>
      <c r="M3" s="1" t="str">
        <f t="shared" ref="M3:M66" si="0">IF(ISBLANK(L3), "unknown", L3)</f>
        <v>Hyundai Plus</v>
      </c>
      <c r="N3" s="1" t="str">
        <f t="shared" ref="N3:N66" si="1">PROPER(M3)</f>
        <v>Hyundai Plus</v>
      </c>
      <c r="O3" s="1" t="s">
        <v>30</v>
      </c>
      <c r="P3" s="1" t="s">
        <v>31</v>
      </c>
      <c r="Q3" s="1" t="s">
        <v>45</v>
      </c>
      <c r="R3" s="1" t="str">
        <f t="shared" ref="R3:R66" si="2">IF(ISBLANK(Q3), "unknown", Q3)</f>
        <v>2.4L</v>
      </c>
      <c r="S3" s="1" t="s">
        <v>46</v>
      </c>
      <c r="T3" s="1" t="str">
        <f t="shared" ref="T3:T66" si="3">IF(ISBLANK(S3), "unknown", S3)</f>
        <v>Black</v>
      </c>
      <c r="U3" s="8">
        <v>28000</v>
      </c>
      <c r="V3" s="1">
        <v>2019</v>
      </c>
      <c r="W3" s="1">
        <v>202402</v>
      </c>
      <c r="X3" s="1" t="s">
        <v>47</v>
      </c>
      <c r="Y3" s="1" t="s">
        <v>35</v>
      </c>
      <c r="AC3" t="s">
        <v>35</v>
      </c>
      <c r="AD3" s="7">
        <v>968300</v>
      </c>
    </row>
    <row r="4" spans="1:30" x14ac:dyDescent="0.25">
      <c r="A4" s="1" t="s">
        <v>48</v>
      </c>
      <c r="B4" s="1" t="s">
        <v>21</v>
      </c>
      <c r="C4" s="1" t="s">
        <v>22</v>
      </c>
      <c r="D4" s="1" t="s">
        <v>23</v>
      </c>
      <c r="E4" s="1" t="s">
        <v>24</v>
      </c>
      <c r="F4" s="1" t="s">
        <v>25</v>
      </c>
      <c r="G4" s="6">
        <v>22000</v>
      </c>
      <c r="H4" s="15">
        <v>1</v>
      </c>
      <c r="I4" s="1" t="s">
        <v>26</v>
      </c>
      <c r="J4" s="1" t="s">
        <v>49</v>
      </c>
      <c r="K4" s="1" t="s">
        <v>50</v>
      </c>
      <c r="L4" s="1" t="s">
        <v>51</v>
      </c>
      <c r="M4" s="1" t="str">
        <f t="shared" si="0"/>
        <v>metro honda</v>
      </c>
      <c r="N4" s="1" t="str">
        <f t="shared" si="1"/>
        <v>Metro Honda</v>
      </c>
      <c r="O4" s="1" t="s">
        <v>52</v>
      </c>
      <c r="P4" s="1" t="s">
        <v>31</v>
      </c>
      <c r="Q4" s="1" t="s">
        <v>53</v>
      </c>
      <c r="R4" s="1" t="str">
        <f t="shared" si="2"/>
        <v>1.5L</v>
      </c>
      <c r="S4" s="1" t="s">
        <v>54</v>
      </c>
      <c r="T4" s="1" t="str">
        <f t="shared" si="3"/>
        <v>Silver</v>
      </c>
      <c r="U4" s="8">
        <v>19000</v>
      </c>
      <c r="V4" s="1">
        <v>2021</v>
      </c>
      <c r="W4" s="1">
        <v>202403</v>
      </c>
      <c r="X4" s="1" t="s">
        <v>55</v>
      </c>
      <c r="Y4" s="1" t="s">
        <v>35</v>
      </c>
      <c r="AC4" t="s">
        <v>363</v>
      </c>
      <c r="AD4" s="7">
        <v>1406506</v>
      </c>
    </row>
    <row r="5" spans="1:30" x14ac:dyDescent="0.25">
      <c r="A5" s="1" t="s">
        <v>56</v>
      </c>
      <c r="B5" s="1" t="s">
        <v>21</v>
      </c>
      <c r="C5" s="1" t="s">
        <v>22</v>
      </c>
      <c r="D5" s="1" t="s">
        <v>23</v>
      </c>
      <c r="E5" s="1" t="s">
        <v>24</v>
      </c>
      <c r="F5" s="1" t="s">
        <v>25</v>
      </c>
      <c r="G5" s="6">
        <v>22000</v>
      </c>
      <c r="H5" s="15">
        <v>1</v>
      </c>
      <c r="I5" s="1" t="s">
        <v>26</v>
      </c>
      <c r="J5" s="1" t="s">
        <v>49</v>
      </c>
      <c r="K5" s="1" t="s">
        <v>50</v>
      </c>
      <c r="L5" s="1" t="s">
        <v>51</v>
      </c>
      <c r="M5" s="1" t="str">
        <f t="shared" si="0"/>
        <v>metro honda</v>
      </c>
      <c r="N5" s="1" t="str">
        <f t="shared" si="1"/>
        <v>Metro Honda</v>
      </c>
      <c r="O5" s="1" t="s">
        <v>52</v>
      </c>
      <c r="P5" s="1" t="s">
        <v>31</v>
      </c>
      <c r="Q5" s="1" t="s">
        <v>53</v>
      </c>
      <c r="R5" s="1" t="str">
        <f t="shared" si="2"/>
        <v>1.5L</v>
      </c>
      <c r="S5" s="1" t="s">
        <v>54</v>
      </c>
      <c r="T5" s="1" t="str">
        <f t="shared" si="3"/>
        <v>Silver</v>
      </c>
      <c r="U5" s="8">
        <v>19000</v>
      </c>
      <c r="V5" s="1">
        <v>2021</v>
      </c>
      <c r="W5" s="1">
        <v>202403</v>
      </c>
      <c r="X5" s="1" t="s">
        <v>55</v>
      </c>
      <c r="Y5" s="1" t="s">
        <v>35</v>
      </c>
      <c r="AC5" t="s">
        <v>80</v>
      </c>
      <c r="AD5" s="7">
        <v>1554100</v>
      </c>
    </row>
    <row r="6" spans="1:30" x14ac:dyDescent="0.25">
      <c r="A6" s="1" t="s">
        <v>58</v>
      </c>
      <c r="B6" s="1" t="s">
        <v>21</v>
      </c>
      <c r="C6" s="1" t="s">
        <v>22</v>
      </c>
      <c r="D6" s="1" t="s">
        <v>23</v>
      </c>
      <c r="E6" s="1" t="s">
        <v>24</v>
      </c>
      <c r="F6" s="1" t="s">
        <v>25</v>
      </c>
      <c r="G6" s="6">
        <v>22000</v>
      </c>
      <c r="H6" s="15">
        <v>1</v>
      </c>
      <c r="I6" s="1" t="s">
        <v>26</v>
      </c>
      <c r="J6" s="1" t="s">
        <v>59</v>
      </c>
      <c r="K6" s="1" t="s">
        <v>60</v>
      </c>
      <c r="L6" s="1" t="s">
        <v>29</v>
      </c>
      <c r="M6" s="1" t="str">
        <f t="shared" si="0"/>
        <v>Toyota Center</v>
      </c>
      <c r="N6" s="1" t="str">
        <f t="shared" si="1"/>
        <v>Toyota Center</v>
      </c>
      <c r="O6" s="1" t="s">
        <v>30</v>
      </c>
      <c r="P6" s="1" t="s">
        <v>39</v>
      </c>
      <c r="Q6" s="1" t="s">
        <v>61</v>
      </c>
      <c r="R6" s="1" t="str">
        <f t="shared" si="2"/>
        <v>2.5L</v>
      </c>
      <c r="S6" s="1" t="s">
        <v>62</v>
      </c>
      <c r="T6" s="1" t="str">
        <f t="shared" si="3"/>
        <v>Blue</v>
      </c>
      <c r="U6" s="8">
        <v>14000</v>
      </c>
      <c r="V6" s="1">
        <v>2022</v>
      </c>
      <c r="W6" s="1">
        <v>202403</v>
      </c>
      <c r="X6" s="1" t="s">
        <v>55</v>
      </c>
      <c r="Y6" s="1" t="s">
        <v>35</v>
      </c>
      <c r="AC6" t="s">
        <v>159</v>
      </c>
      <c r="AD6" s="7">
        <v>1880800</v>
      </c>
    </row>
    <row r="7" spans="1:30" x14ac:dyDescent="0.25">
      <c r="A7" s="1" t="s">
        <v>63</v>
      </c>
      <c r="B7" s="1" t="s">
        <v>21</v>
      </c>
      <c r="C7" s="1" t="s">
        <v>64</v>
      </c>
      <c r="D7" s="1" t="s">
        <v>23</v>
      </c>
      <c r="E7" s="1" t="s">
        <v>65</v>
      </c>
      <c r="F7" s="1" t="s">
        <v>25</v>
      </c>
      <c r="G7" s="6">
        <v>28000</v>
      </c>
      <c r="H7" s="15">
        <v>1</v>
      </c>
      <c r="I7" s="1" t="s">
        <v>41</v>
      </c>
      <c r="J7" s="1" t="s">
        <v>66</v>
      </c>
      <c r="K7" s="1" t="s">
        <v>67</v>
      </c>
      <c r="L7" s="1" t="s">
        <v>68</v>
      </c>
      <c r="M7" s="1" t="str">
        <f t="shared" si="0"/>
        <v>Ford Country</v>
      </c>
      <c r="N7" s="1" t="str">
        <f t="shared" si="1"/>
        <v>Ford Country</v>
      </c>
      <c r="O7" s="1" t="s">
        <v>69</v>
      </c>
      <c r="P7" s="1" t="s">
        <v>31</v>
      </c>
      <c r="Q7" s="1" t="s">
        <v>70</v>
      </c>
      <c r="R7" s="1" t="str">
        <f t="shared" si="2"/>
        <v>5.0L</v>
      </c>
      <c r="S7" s="1" t="s">
        <v>71</v>
      </c>
      <c r="T7" s="1" t="str">
        <f t="shared" si="3"/>
        <v>Red</v>
      </c>
      <c r="U7" s="8">
        <v>21000</v>
      </c>
      <c r="V7" s="1">
        <v>2021</v>
      </c>
      <c r="W7" s="1">
        <v>202403</v>
      </c>
      <c r="X7" s="1" t="s">
        <v>55</v>
      </c>
      <c r="Y7" s="1" t="s">
        <v>35</v>
      </c>
      <c r="AC7" t="s">
        <v>445</v>
      </c>
      <c r="AD7" s="7">
        <v>5809706</v>
      </c>
    </row>
    <row r="8" spans="1:30" x14ac:dyDescent="0.25">
      <c r="A8" s="1" t="s">
        <v>72</v>
      </c>
      <c r="B8" s="1" t="s">
        <v>21</v>
      </c>
      <c r="C8" s="1" t="s">
        <v>73</v>
      </c>
      <c r="D8" s="1" t="s">
        <v>23</v>
      </c>
      <c r="E8" s="1" t="s">
        <v>74</v>
      </c>
      <c r="F8" s="1" t="s">
        <v>25</v>
      </c>
      <c r="G8" s="6">
        <v>39500</v>
      </c>
      <c r="H8" s="15">
        <v>1</v>
      </c>
      <c r="I8" s="1" t="s">
        <v>41</v>
      </c>
      <c r="J8" s="1" t="s">
        <v>75</v>
      </c>
      <c r="K8" s="1" t="s">
        <v>76</v>
      </c>
      <c r="L8" s="1" t="s">
        <v>77</v>
      </c>
      <c r="M8" s="1" t="str">
        <f t="shared" si="0"/>
        <v>toyota center</v>
      </c>
      <c r="N8" s="1" t="str">
        <f t="shared" si="1"/>
        <v>Toyota Center</v>
      </c>
      <c r="O8" s="1" t="s">
        <v>30</v>
      </c>
      <c r="P8" s="1" t="s">
        <v>31</v>
      </c>
      <c r="Q8" s="1" t="s">
        <v>78</v>
      </c>
      <c r="R8" s="1" t="str">
        <f t="shared" si="2"/>
        <v>3.5L</v>
      </c>
      <c r="S8" s="1" t="s">
        <v>46</v>
      </c>
      <c r="T8" s="1" t="str">
        <f t="shared" si="3"/>
        <v>Black</v>
      </c>
      <c r="U8" s="8">
        <v>17000</v>
      </c>
      <c r="V8" s="1">
        <v>2021</v>
      </c>
      <c r="W8" s="1">
        <v>202407</v>
      </c>
      <c r="X8" s="1" t="s">
        <v>79</v>
      </c>
      <c r="Y8" s="1" t="s">
        <v>80</v>
      </c>
    </row>
    <row r="9" spans="1:30" x14ac:dyDescent="0.25">
      <c r="A9" s="1" t="s">
        <v>81</v>
      </c>
      <c r="B9" s="1" t="s">
        <v>21</v>
      </c>
      <c r="C9" s="1" t="s">
        <v>37</v>
      </c>
      <c r="D9" s="1" t="s">
        <v>38</v>
      </c>
      <c r="E9" s="1" t="s">
        <v>39</v>
      </c>
      <c r="F9" s="1" t="s">
        <v>40</v>
      </c>
      <c r="G9" s="6">
        <v>27000</v>
      </c>
      <c r="H9" s="15">
        <v>1</v>
      </c>
      <c r="I9" s="1" t="s">
        <v>41</v>
      </c>
      <c r="J9" s="1" t="s">
        <v>83</v>
      </c>
      <c r="K9" s="1" t="s">
        <v>84</v>
      </c>
      <c r="L9" s="1" t="s">
        <v>85</v>
      </c>
      <c r="M9" s="1" t="str">
        <f t="shared" si="0"/>
        <v>jeep nation</v>
      </c>
      <c r="N9" s="1" t="str">
        <f t="shared" si="1"/>
        <v>Jeep Nation</v>
      </c>
      <c r="O9" s="1" t="s">
        <v>86</v>
      </c>
      <c r="P9" s="1" t="s">
        <v>31</v>
      </c>
      <c r="Q9" s="1" t="s">
        <v>87</v>
      </c>
      <c r="R9" s="1" t="str">
        <f t="shared" si="2"/>
        <v>3.6L</v>
      </c>
      <c r="S9" s="1" t="s">
        <v>88</v>
      </c>
      <c r="T9" s="1" t="str">
        <f t="shared" si="3"/>
        <v>Orange</v>
      </c>
      <c r="U9" s="8">
        <v>11000</v>
      </c>
      <c r="V9" s="1">
        <v>2023</v>
      </c>
      <c r="W9" s="1">
        <v>202407</v>
      </c>
      <c r="X9" s="1" t="s">
        <v>79</v>
      </c>
      <c r="Y9" s="1" t="s">
        <v>80</v>
      </c>
    </row>
    <row r="10" spans="1:30" x14ac:dyDescent="0.25">
      <c r="A10" s="1" t="s">
        <v>89</v>
      </c>
      <c r="B10" s="1" t="s">
        <v>21</v>
      </c>
      <c r="C10" s="1" t="s">
        <v>90</v>
      </c>
      <c r="D10" s="1" t="s">
        <v>91</v>
      </c>
      <c r="E10" s="1" t="s">
        <v>92</v>
      </c>
      <c r="F10" s="1" t="s">
        <v>25</v>
      </c>
      <c r="G10" s="6">
        <v>56900</v>
      </c>
      <c r="H10" s="15">
        <v>1</v>
      </c>
      <c r="I10" s="1" t="s">
        <v>93</v>
      </c>
      <c r="J10" s="1" t="s">
        <v>94</v>
      </c>
      <c r="K10" s="1" t="s">
        <v>95</v>
      </c>
      <c r="L10" s="1" t="s">
        <v>29</v>
      </c>
      <c r="M10" s="1" t="str">
        <f t="shared" si="0"/>
        <v>Toyota Center</v>
      </c>
      <c r="N10" s="1" t="str">
        <f t="shared" si="1"/>
        <v>Toyota Center</v>
      </c>
      <c r="O10" s="1" t="s">
        <v>30</v>
      </c>
      <c r="P10" s="1" t="s">
        <v>31</v>
      </c>
      <c r="Q10" s="1" t="s">
        <v>96</v>
      </c>
      <c r="R10" s="1" t="str">
        <f t="shared" si="2"/>
        <v>5.7L</v>
      </c>
      <c r="S10" s="1" t="s">
        <v>46</v>
      </c>
      <c r="T10" s="1" t="str">
        <f t="shared" si="3"/>
        <v>Black</v>
      </c>
      <c r="U10" s="8">
        <v>28000</v>
      </c>
      <c r="V10" s="1">
        <v>2019</v>
      </c>
      <c r="W10" s="1">
        <v>202407</v>
      </c>
      <c r="X10" s="1" t="s">
        <v>79</v>
      </c>
      <c r="Y10" s="1" t="s">
        <v>80</v>
      </c>
    </row>
    <row r="11" spans="1:30" x14ac:dyDescent="0.25">
      <c r="A11" s="1" t="s">
        <v>97</v>
      </c>
      <c r="B11" s="1" t="s">
        <v>21</v>
      </c>
      <c r="C11" s="1" t="s">
        <v>22</v>
      </c>
      <c r="D11" s="1" t="s">
        <v>23</v>
      </c>
      <c r="E11" s="1" t="s">
        <v>24</v>
      </c>
      <c r="F11" s="1" t="s">
        <v>25</v>
      </c>
      <c r="G11" s="6">
        <v>22000</v>
      </c>
      <c r="H11" s="15">
        <v>1</v>
      </c>
      <c r="I11" s="1" t="s">
        <v>26</v>
      </c>
      <c r="J11" s="1" t="s">
        <v>98</v>
      </c>
      <c r="K11" s="1" t="s">
        <v>99</v>
      </c>
      <c r="L11" s="1" t="s">
        <v>100</v>
      </c>
      <c r="M11" s="1" t="str">
        <f t="shared" si="0"/>
        <v>Chevy World</v>
      </c>
      <c r="N11" s="1" t="str">
        <f t="shared" si="1"/>
        <v>Chevy World</v>
      </c>
      <c r="O11" s="1" t="s">
        <v>69</v>
      </c>
      <c r="P11" s="1" t="s">
        <v>31</v>
      </c>
      <c r="Q11" s="1" t="s">
        <v>101</v>
      </c>
      <c r="R11" s="1" t="str">
        <f t="shared" si="2"/>
        <v>5.3L</v>
      </c>
      <c r="S11" s="1" t="s">
        <v>102</v>
      </c>
      <c r="T11" s="1" t="str">
        <f t="shared" si="3"/>
        <v>Gray</v>
      </c>
      <c r="U11" s="8">
        <v>25000</v>
      </c>
      <c r="V11" s="1">
        <v>2020</v>
      </c>
      <c r="W11" s="1">
        <v>202407</v>
      </c>
      <c r="X11" s="1" t="s">
        <v>79</v>
      </c>
      <c r="Y11" s="1" t="s">
        <v>80</v>
      </c>
    </row>
    <row r="12" spans="1:30" x14ac:dyDescent="0.25">
      <c r="A12" s="1" t="s">
        <v>103</v>
      </c>
      <c r="B12" s="1" t="s">
        <v>21</v>
      </c>
      <c r="C12" s="1" t="s">
        <v>104</v>
      </c>
      <c r="D12" s="1" t="s">
        <v>105</v>
      </c>
      <c r="E12" s="1" t="s">
        <v>106</v>
      </c>
      <c r="F12" s="1" t="s">
        <v>25</v>
      </c>
      <c r="G12" s="6">
        <v>32000</v>
      </c>
      <c r="H12" s="15">
        <v>1</v>
      </c>
      <c r="I12" s="1" t="s">
        <v>41</v>
      </c>
      <c r="J12" s="1" t="s">
        <v>107</v>
      </c>
      <c r="K12" s="1" t="s">
        <v>108</v>
      </c>
      <c r="L12" s="1" t="s">
        <v>51</v>
      </c>
      <c r="M12" s="1" t="str">
        <f t="shared" si="0"/>
        <v>metro honda</v>
      </c>
      <c r="N12" s="1" t="str">
        <f t="shared" si="1"/>
        <v>Metro Honda</v>
      </c>
      <c r="O12" s="1" t="s">
        <v>52</v>
      </c>
      <c r="P12" s="1" t="s">
        <v>31</v>
      </c>
      <c r="Q12" s="1" t="s">
        <v>78</v>
      </c>
      <c r="R12" s="1" t="str">
        <f t="shared" si="2"/>
        <v>3.5L</v>
      </c>
      <c r="S12" s="1" t="s">
        <v>54</v>
      </c>
      <c r="T12" s="1" t="str">
        <f t="shared" si="3"/>
        <v>Silver</v>
      </c>
      <c r="U12" s="8">
        <v>22000</v>
      </c>
      <c r="V12" s="1">
        <v>2021</v>
      </c>
      <c r="W12" s="1">
        <v>202408</v>
      </c>
      <c r="X12" s="1" t="s">
        <v>109</v>
      </c>
      <c r="Y12" s="1" t="s">
        <v>80</v>
      </c>
    </row>
    <row r="13" spans="1:30" x14ac:dyDescent="0.25">
      <c r="A13" s="1" t="s">
        <v>110</v>
      </c>
      <c r="B13" s="1" t="s">
        <v>21</v>
      </c>
      <c r="C13" s="1" t="s">
        <v>111</v>
      </c>
      <c r="D13" s="1" t="s">
        <v>91</v>
      </c>
      <c r="E13" s="1" t="s">
        <v>106</v>
      </c>
      <c r="F13" s="1" t="s">
        <v>112</v>
      </c>
      <c r="G13" s="6">
        <v>43000</v>
      </c>
      <c r="H13" s="15">
        <v>1</v>
      </c>
      <c r="I13" s="1" t="s">
        <v>93</v>
      </c>
      <c r="J13" s="1" t="s">
        <v>113</v>
      </c>
      <c r="K13" s="1" t="s">
        <v>114</v>
      </c>
      <c r="L13" s="1" t="s">
        <v>29</v>
      </c>
      <c r="M13" s="1" t="str">
        <f t="shared" si="0"/>
        <v>Toyota Center</v>
      </c>
      <c r="N13" s="1" t="str">
        <f t="shared" si="1"/>
        <v>Toyota Center</v>
      </c>
      <c r="O13" s="1" t="s">
        <v>30</v>
      </c>
      <c r="P13" s="1" t="s">
        <v>39</v>
      </c>
      <c r="Q13" s="1" t="s">
        <v>61</v>
      </c>
      <c r="R13" s="1" t="str">
        <f t="shared" si="2"/>
        <v>2.5L</v>
      </c>
      <c r="S13" s="1" t="s">
        <v>33</v>
      </c>
      <c r="T13" s="1" t="str">
        <f t="shared" si="3"/>
        <v>White</v>
      </c>
      <c r="U13" s="8">
        <v>15000</v>
      </c>
      <c r="V13" s="1">
        <v>2022</v>
      </c>
      <c r="W13" s="1">
        <v>202408</v>
      </c>
      <c r="X13" s="1" t="s">
        <v>109</v>
      </c>
      <c r="Y13" s="1" t="s">
        <v>80</v>
      </c>
    </row>
    <row r="14" spans="1:30" x14ac:dyDescent="0.25">
      <c r="A14" s="1" t="s">
        <v>115</v>
      </c>
      <c r="B14" s="1" t="s">
        <v>21</v>
      </c>
      <c r="C14" s="1" t="s">
        <v>116</v>
      </c>
      <c r="D14" s="1" t="s">
        <v>23</v>
      </c>
      <c r="E14" s="1" t="s">
        <v>74</v>
      </c>
      <c r="F14" s="1" t="s">
        <v>25</v>
      </c>
      <c r="G14" s="6">
        <v>58500</v>
      </c>
      <c r="H14" s="15">
        <v>1</v>
      </c>
      <c r="I14" s="1" t="s">
        <v>93</v>
      </c>
      <c r="J14" s="1" t="s">
        <v>117</v>
      </c>
      <c r="K14" s="1" t="s">
        <v>118</v>
      </c>
      <c r="L14" s="1" t="s">
        <v>44</v>
      </c>
      <c r="M14" s="1" t="str">
        <f t="shared" si="0"/>
        <v>Hyundai Plus</v>
      </c>
      <c r="N14" s="1" t="str">
        <f t="shared" si="1"/>
        <v>Hyundai Plus</v>
      </c>
      <c r="O14" s="1" t="s">
        <v>30</v>
      </c>
      <c r="P14" s="1" t="s">
        <v>119</v>
      </c>
      <c r="Q14" s="1"/>
      <c r="R14" s="1" t="str">
        <f t="shared" si="2"/>
        <v>unknown</v>
      </c>
      <c r="S14" s="1" t="s">
        <v>62</v>
      </c>
      <c r="T14" s="1" t="str">
        <f t="shared" si="3"/>
        <v>Blue</v>
      </c>
      <c r="U14" s="8">
        <v>27000</v>
      </c>
      <c r="V14" s="1">
        <v>2019</v>
      </c>
      <c r="W14" s="1">
        <v>202408</v>
      </c>
      <c r="X14" s="1" t="s">
        <v>109</v>
      </c>
      <c r="Y14" s="1" t="s">
        <v>80</v>
      </c>
    </row>
    <row r="15" spans="1:30" x14ac:dyDescent="0.25">
      <c r="A15" s="1" t="s">
        <v>120</v>
      </c>
      <c r="B15" s="1" t="s">
        <v>21</v>
      </c>
      <c r="C15" s="1" t="s">
        <v>121</v>
      </c>
      <c r="D15" s="1" t="s">
        <v>91</v>
      </c>
      <c r="E15" s="1" t="s">
        <v>92</v>
      </c>
      <c r="F15" s="1" t="s">
        <v>25</v>
      </c>
      <c r="G15" s="6">
        <v>31500</v>
      </c>
      <c r="H15" s="15">
        <v>1</v>
      </c>
      <c r="I15" s="1" t="s">
        <v>41</v>
      </c>
      <c r="J15" s="1" t="s">
        <v>122</v>
      </c>
      <c r="K15" s="1" t="s">
        <v>123</v>
      </c>
      <c r="L15" s="1" t="s">
        <v>29</v>
      </c>
      <c r="M15" s="1" t="str">
        <f t="shared" si="0"/>
        <v>Toyota Center</v>
      </c>
      <c r="N15" s="1" t="str">
        <f t="shared" si="1"/>
        <v>Toyota Center</v>
      </c>
      <c r="O15" s="1" t="s">
        <v>30</v>
      </c>
      <c r="P15" s="1" t="s">
        <v>31</v>
      </c>
      <c r="Q15" s="1" t="s">
        <v>124</v>
      </c>
      <c r="R15" s="1" t="str">
        <f t="shared" si="2"/>
        <v>4.0L</v>
      </c>
      <c r="S15" s="1" t="s">
        <v>125</v>
      </c>
      <c r="T15" s="1" t="str">
        <f t="shared" si="3"/>
        <v>Yellow</v>
      </c>
      <c r="U15" s="8">
        <v>40000</v>
      </c>
      <c r="V15" s="1">
        <v>2017</v>
      </c>
      <c r="W15" s="1">
        <v>202408</v>
      </c>
      <c r="X15" s="1" t="s">
        <v>109</v>
      </c>
      <c r="Y15" s="1" t="s">
        <v>80</v>
      </c>
    </row>
    <row r="16" spans="1:30" x14ac:dyDescent="0.25">
      <c r="A16" s="1" t="s">
        <v>126</v>
      </c>
      <c r="B16" s="1" t="s">
        <v>21</v>
      </c>
      <c r="C16" s="1" t="s">
        <v>111</v>
      </c>
      <c r="D16" s="1" t="s">
        <v>91</v>
      </c>
      <c r="E16" s="1" t="s">
        <v>106</v>
      </c>
      <c r="F16" s="1" t="s">
        <v>112</v>
      </c>
      <c r="G16" s="6">
        <v>43000</v>
      </c>
      <c r="H16" s="15">
        <v>1</v>
      </c>
      <c r="I16" s="1" t="s">
        <v>93</v>
      </c>
      <c r="J16" s="1" t="s">
        <v>127</v>
      </c>
      <c r="K16" s="1" t="s">
        <v>128</v>
      </c>
      <c r="L16" s="1" t="s">
        <v>44</v>
      </c>
      <c r="M16" s="1" t="str">
        <f t="shared" si="0"/>
        <v>Hyundai Plus</v>
      </c>
      <c r="N16" s="1" t="str">
        <f t="shared" si="1"/>
        <v>Hyundai Plus</v>
      </c>
      <c r="O16" s="1" t="s">
        <v>30</v>
      </c>
      <c r="P16" s="1" t="s">
        <v>31</v>
      </c>
      <c r="Q16" s="1" t="s">
        <v>129</v>
      </c>
      <c r="R16" s="1" t="str">
        <f t="shared" si="2"/>
        <v>3.8L</v>
      </c>
      <c r="S16" s="1" t="s">
        <v>46</v>
      </c>
      <c r="T16" s="1" t="str">
        <f t="shared" si="3"/>
        <v>Black</v>
      </c>
      <c r="U16" s="8">
        <v>42000</v>
      </c>
      <c r="V16" s="1">
        <v>2017</v>
      </c>
      <c r="W16" s="1">
        <v>202408</v>
      </c>
      <c r="X16" s="1" t="s">
        <v>109</v>
      </c>
      <c r="Y16" s="1" t="s">
        <v>80</v>
      </c>
    </row>
    <row r="17" spans="1:25" x14ac:dyDescent="0.25">
      <c r="A17" s="1" t="s">
        <v>130</v>
      </c>
      <c r="B17" s="1" t="s">
        <v>21</v>
      </c>
      <c r="C17" s="1" t="s">
        <v>131</v>
      </c>
      <c r="D17" s="1" t="s">
        <v>91</v>
      </c>
      <c r="E17" s="1" t="s">
        <v>92</v>
      </c>
      <c r="F17" s="1" t="s">
        <v>25</v>
      </c>
      <c r="G17" s="6">
        <v>35800</v>
      </c>
      <c r="H17" s="15">
        <v>1</v>
      </c>
      <c r="I17" s="1" t="s">
        <v>41</v>
      </c>
      <c r="J17" s="1" t="s">
        <v>132</v>
      </c>
      <c r="K17" s="1" t="s">
        <v>133</v>
      </c>
      <c r="L17" s="1" t="s">
        <v>29</v>
      </c>
      <c r="M17" s="1" t="str">
        <f t="shared" si="0"/>
        <v>Toyota Center</v>
      </c>
      <c r="N17" s="1" t="str">
        <f t="shared" si="1"/>
        <v>Toyota Center</v>
      </c>
      <c r="O17" s="1" t="s">
        <v>30</v>
      </c>
      <c r="P17" s="1" t="s">
        <v>31</v>
      </c>
      <c r="Q17" s="1" t="s">
        <v>134</v>
      </c>
      <c r="R17" s="1" t="str">
        <f t="shared" si="2"/>
        <v>2.7L</v>
      </c>
      <c r="S17" s="1" t="s">
        <v>54</v>
      </c>
      <c r="T17" s="1" t="str">
        <f t="shared" si="3"/>
        <v>Silver</v>
      </c>
      <c r="U17" s="8">
        <v>24000</v>
      </c>
      <c r="V17" s="1">
        <v>2020</v>
      </c>
      <c r="W17" s="1">
        <v>202409</v>
      </c>
      <c r="X17" s="1" t="s">
        <v>135</v>
      </c>
      <c r="Y17" s="1" t="s">
        <v>80</v>
      </c>
    </row>
    <row r="18" spans="1:25" x14ac:dyDescent="0.25">
      <c r="A18" s="1" t="s">
        <v>136</v>
      </c>
      <c r="B18" s="1" t="s">
        <v>21</v>
      </c>
      <c r="C18" s="1" t="s">
        <v>37</v>
      </c>
      <c r="D18" s="1" t="s">
        <v>38</v>
      </c>
      <c r="E18" s="1" t="s">
        <v>39</v>
      </c>
      <c r="F18" s="1" t="s">
        <v>40</v>
      </c>
      <c r="G18" s="6">
        <v>27000</v>
      </c>
      <c r="H18" s="15">
        <v>1</v>
      </c>
      <c r="I18" s="1" t="s">
        <v>41</v>
      </c>
      <c r="J18" s="1" t="s">
        <v>137</v>
      </c>
      <c r="K18" s="1" t="s">
        <v>138</v>
      </c>
      <c r="L18" s="1" t="s">
        <v>139</v>
      </c>
      <c r="M18" s="1" t="str">
        <f t="shared" si="0"/>
        <v>hyundai plus</v>
      </c>
      <c r="N18" s="1" t="str">
        <f t="shared" si="1"/>
        <v>Hyundai Plus</v>
      </c>
      <c r="O18" s="1" t="s">
        <v>30</v>
      </c>
      <c r="P18" s="1" t="s">
        <v>31</v>
      </c>
      <c r="Q18" s="1" t="s">
        <v>45</v>
      </c>
      <c r="R18" s="1" t="str">
        <f t="shared" si="2"/>
        <v>2.4L</v>
      </c>
      <c r="S18" s="1" t="s">
        <v>62</v>
      </c>
      <c r="T18" s="1" t="str">
        <f t="shared" si="3"/>
        <v>Blue</v>
      </c>
      <c r="U18" s="8">
        <v>31000</v>
      </c>
      <c r="V18" s="1">
        <v>2019</v>
      </c>
      <c r="W18" s="1">
        <v>202409</v>
      </c>
      <c r="X18" s="1" t="s">
        <v>135</v>
      </c>
      <c r="Y18" s="1" t="s">
        <v>80</v>
      </c>
    </row>
    <row r="19" spans="1:25" x14ac:dyDescent="0.25">
      <c r="A19" s="1" t="s">
        <v>140</v>
      </c>
      <c r="B19" s="1" t="s">
        <v>21</v>
      </c>
      <c r="C19" s="1" t="s">
        <v>111</v>
      </c>
      <c r="D19" s="1" t="s">
        <v>91</v>
      </c>
      <c r="E19" s="1" t="s">
        <v>106</v>
      </c>
      <c r="F19" s="1" t="s">
        <v>112</v>
      </c>
      <c r="G19" s="6">
        <v>43000</v>
      </c>
      <c r="H19" s="15">
        <v>1</v>
      </c>
      <c r="I19" s="1" t="s">
        <v>93</v>
      </c>
      <c r="J19" s="1" t="s">
        <v>141</v>
      </c>
      <c r="K19" s="1" t="s">
        <v>142</v>
      </c>
      <c r="L19" s="1" t="s">
        <v>143</v>
      </c>
      <c r="M19" s="1" t="str">
        <f t="shared" si="0"/>
        <v>Jeep Nation</v>
      </c>
      <c r="N19" s="1" t="str">
        <f t="shared" si="1"/>
        <v>Jeep Nation</v>
      </c>
      <c r="O19" s="1" t="s">
        <v>86</v>
      </c>
      <c r="P19" s="1" t="s">
        <v>31</v>
      </c>
      <c r="Q19" s="1" t="s">
        <v>45</v>
      </c>
      <c r="R19" s="1" t="str">
        <f t="shared" si="2"/>
        <v>2.4L</v>
      </c>
      <c r="S19" s="1" t="s">
        <v>144</v>
      </c>
      <c r="T19" s="1" t="str">
        <f t="shared" si="3"/>
        <v>Green</v>
      </c>
      <c r="U19" s="8">
        <v>34000</v>
      </c>
      <c r="V19" s="1">
        <v>2018</v>
      </c>
      <c r="W19" s="1">
        <v>202409</v>
      </c>
      <c r="X19" s="1" t="s">
        <v>135</v>
      </c>
      <c r="Y19" s="1" t="s">
        <v>80</v>
      </c>
    </row>
    <row r="20" spans="1:25" x14ac:dyDescent="0.25">
      <c r="A20" s="1" t="s">
        <v>145</v>
      </c>
      <c r="B20" s="1" t="s">
        <v>21</v>
      </c>
      <c r="C20" s="1" t="s">
        <v>111</v>
      </c>
      <c r="D20" s="1" t="s">
        <v>105</v>
      </c>
      <c r="E20" s="1" t="s">
        <v>106</v>
      </c>
      <c r="F20" s="1" t="s">
        <v>112</v>
      </c>
      <c r="G20" s="6">
        <v>43000</v>
      </c>
      <c r="H20" s="15">
        <v>1</v>
      </c>
      <c r="I20" s="1" t="s">
        <v>93</v>
      </c>
      <c r="J20" s="1" t="s">
        <v>146</v>
      </c>
      <c r="K20" s="1" t="s">
        <v>147</v>
      </c>
      <c r="L20" s="1" t="s">
        <v>148</v>
      </c>
      <c r="M20" s="1" t="str">
        <f t="shared" si="0"/>
        <v>Metro Honda</v>
      </c>
      <c r="N20" s="1" t="str">
        <f t="shared" si="1"/>
        <v>Metro Honda</v>
      </c>
      <c r="O20" s="1" t="s">
        <v>52</v>
      </c>
      <c r="P20" s="1" t="s">
        <v>31</v>
      </c>
      <c r="Q20" s="1" t="s">
        <v>53</v>
      </c>
      <c r="R20" s="1" t="str">
        <f t="shared" si="2"/>
        <v>1.5L</v>
      </c>
      <c r="S20" s="1" t="s">
        <v>62</v>
      </c>
      <c r="T20" s="1" t="str">
        <f t="shared" si="3"/>
        <v>Blue</v>
      </c>
      <c r="U20" s="8">
        <v>21000</v>
      </c>
      <c r="V20" s="1">
        <v>2021</v>
      </c>
      <c r="W20" s="1">
        <v>202409</v>
      </c>
      <c r="X20" s="1" t="s">
        <v>135</v>
      </c>
      <c r="Y20" s="1" t="s">
        <v>80</v>
      </c>
    </row>
    <row r="21" spans="1:25" x14ac:dyDescent="0.25">
      <c r="A21" s="1" t="s">
        <v>149</v>
      </c>
      <c r="B21" s="1" t="s">
        <v>21</v>
      </c>
      <c r="C21" s="1" t="s">
        <v>150</v>
      </c>
      <c r="D21" s="1" t="s">
        <v>23</v>
      </c>
      <c r="E21" s="1" t="s">
        <v>24</v>
      </c>
      <c r="F21" s="1" t="s">
        <v>25</v>
      </c>
      <c r="G21" s="6">
        <v>18500</v>
      </c>
      <c r="H21" s="15">
        <v>1</v>
      </c>
      <c r="I21" s="1" t="s">
        <v>26</v>
      </c>
      <c r="J21" s="1" t="s">
        <v>151</v>
      </c>
      <c r="K21" s="1" t="s">
        <v>152</v>
      </c>
      <c r="L21" s="1" t="s">
        <v>77</v>
      </c>
      <c r="M21" s="1" t="str">
        <f t="shared" si="0"/>
        <v>toyota center</v>
      </c>
      <c r="N21" s="1" t="str">
        <f t="shared" si="1"/>
        <v>Toyota Center</v>
      </c>
      <c r="O21" s="1" t="s">
        <v>30</v>
      </c>
      <c r="P21" s="1" t="s">
        <v>31</v>
      </c>
      <c r="Q21" s="1" t="s">
        <v>53</v>
      </c>
      <c r="R21" s="1" t="str">
        <f t="shared" si="2"/>
        <v>1.5L</v>
      </c>
      <c r="S21" s="1" t="s">
        <v>71</v>
      </c>
      <c r="T21" s="1" t="str">
        <f t="shared" si="3"/>
        <v>Red</v>
      </c>
      <c r="U21" s="8">
        <v>18000</v>
      </c>
      <c r="V21" s="1">
        <v>2022</v>
      </c>
      <c r="W21" s="1">
        <v>202409</v>
      </c>
      <c r="X21" s="1" t="s">
        <v>135</v>
      </c>
      <c r="Y21" s="1" t="s">
        <v>80</v>
      </c>
    </row>
    <row r="22" spans="1:25" x14ac:dyDescent="0.25">
      <c r="A22" s="1" t="s">
        <v>153</v>
      </c>
      <c r="B22" s="1" t="s">
        <v>21</v>
      </c>
      <c r="C22" s="1" t="s">
        <v>154</v>
      </c>
      <c r="D22" s="1" t="s">
        <v>91</v>
      </c>
      <c r="E22" s="1" t="s">
        <v>92</v>
      </c>
      <c r="F22" s="1" t="s">
        <v>25</v>
      </c>
      <c r="G22" s="6">
        <v>26500</v>
      </c>
      <c r="H22" s="15">
        <v>1</v>
      </c>
      <c r="I22" s="1" t="s">
        <v>41</v>
      </c>
      <c r="J22" s="1" t="s">
        <v>155</v>
      </c>
      <c r="K22" s="1" t="s">
        <v>156</v>
      </c>
      <c r="L22" s="1" t="s">
        <v>29</v>
      </c>
      <c r="M22" s="1" t="str">
        <f t="shared" si="0"/>
        <v>Toyota Center</v>
      </c>
      <c r="N22" s="1" t="str">
        <f t="shared" si="1"/>
        <v>Toyota Center</v>
      </c>
      <c r="O22" s="1" t="s">
        <v>30</v>
      </c>
      <c r="P22" s="1" t="s">
        <v>31</v>
      </c>
      <c r="Q22" s="1" t="s">
        <v>157</v>
      </c>
      <c r="R22" s="1" t="str">
        <f t="shared" si="2"/>
        <v>2.0L</v>
      </c>
      <c r="S22" s="1" t="s">
        <v>46</v>
      </c>
      <c r="T22" s="1" t="str">
        <f t="shared" si="3"/>
        <v>Black</v>
      </c>
      <c r="U22" s="8">
        <v>18000</v>
      </c>
      <c r="V22" s="1">
        <v>2022</v>
      </c>
      <c r="W22" s="1">
        <v>202410</v>
      </c>
      <c r="X22" s="1" t="s">
        <v>158</v>
      </c>
      <c r="Y22" s="1" t="s">
        <v>159</v>
      </c>
    </row>
    <row r="23" spans="1:25" x14ac:dyDescent="0.25">
      <c r="A23" s="1" t="s">
        <v>160</v>
      </c>
      <c r="B23" s="1" t="s">
        <v>21</v>
      </c>
      <c r="C23" s="1" t="s">
        <v>64</v>
      </c>
      <c r="D23" s="1" t="s">
        <v>23</v>
      </c>
      <c r="E23" s="1" t="s">
        <v>65</v>
      </c>
      <c r="F23" s="1" t="s">
        <v>25</v>
      </c>
      <c r="G23" s="6">
        <v>28000</v>
      </c>
      <c r="H23" s="15">
        <v>1</v>
      </c>
      <c r="I23" s="1" t="s">
        <v>41</v>
      </c>
      <c r="J23" s="1" t="s">
        <v>161</v>
      </c>
      <c r="K23" s="1" t="s">
        <v>162</v>
      </c>
      <c r="L23" s="1" t="s">
        <v>44</v>
      </c>
      <c r="M23" s="1" t="str">
        <f t="shared" si="0"/>
        <v>Hyundai Plus</v>
      </c>
      <c r="N23" s="1" t="str">
        <f t="shared" si="1"/>
        <v>Hyundai Plus</v>
      </c>
      <c r="O23" s="1" t="s">
        <v>30</v>
      </c>
      <c r="P23" s="1" t="s">
        <v>31</v>
      </c>
      <c r="Q23" s="1" t="s">
        <v>157</v>
      </c>
      <c r="R23" s="1" t="str">
        <f t="shared" si="2"/>
        <v>2.0L</v>
      </c>
      <c r="S23" s="1" t="s">
        <v>62</v>
      </c>
      <c r="T23" s="1" t="str">
        <f t="shared" si="3"/>
        <v>Blue</v>
      </c>
      <c r="U23" s="8">
        <v>15000</v>
      </c>
      <c r="V23" s="1">
        <v>2022</v>
      </c>
      <c r="W23" s="1">
        <v>202410</v>
      </c>
      <c r="X23" s="1" t="s">
        <v>158</v>
      </c>
      <c r="Y23" s="1" t="s">
        <v>159</v>
      </c>
    </row>
    <row r="24" spans="1:25" x14ac:dyDescent="0.25">
      <c r="A24" s="1" t="s">
        <v>163</v>
      </c>
      <c r="B24" s="1" t="s">
        <v>21</v>
      </c>
      <c r="C24" s="1" t="s">
        <v>104</v>
      </c>
      <c r="D24" s="1" t="s">
        <v>91</v>
      </c>
      <c r="E24" s="1" t="s">
        <v>106</v>
      </c>
      <c r="F24" s="1" t="s">
        <v>25</v>
      </c>
      <c r="G24" s="6">
        <v>32000</v>
      </c>
      <c r="H24" s="15">
        <v>1</v>
      </c>
      <c r="I24" s="1" t="s">
        <v>41</v>
      </c>
      <c r="J24" s="1" t="s">
        <v>164</v>
      </c>
      <c r="K24" s="1" t="s">
        <v>165</v>
      </c>
      <c r="L24" s="1" t="s">
        <v>166</v>
      </c>
      <c r="M24" s="1" t="str">
        <f t="shared" si="0"/>
        <v>Tesla Direct</v>
      </c>
      <c r="N24" s="1" t="str">
        <f t="shared" si="1"/>
        <v>Tesla Direct</v>
      </c>
      <c r="O24" s="1" t="s">
        <v>30</v>
      </c>
      <c r="P24" s="1" t="s">
        <v>167</v>
      </c>
      <c r="Q24" s="1"/>
      <c r="R24" s="1" t="str">
        <f t="shared" si="2"/>
        <v>unknown</v>
      </c>
      <c r="S24" s="1" t="s">
        <v>54</v>
      </c>
      <c r="T24" s="1" t="str">
        <f t="shared" si="3"/>
        <v>Silver</v>
      </c>
      <c r="U24" s="8">
        <v>2500</v>
      </c>
      <c r="V24" s="1">
        <v>2024</v>
      </c>
      <c r="W24" s="1">
        <v>202410</v>
      </c>
      <c r="X24" s="1" t="s">
        <v>158</v>
      </c>
      <c r="Y24" s="1" t="s">
        <v>159</v>
      </c>
    </row>
    <row r="25" spans="1:25" x14ac:dyDescent="0.25">
      <c r="A25" s="1" t="s">
        <v>168</v>
      </c>
      <c r="B25" s="1" t="s">
        <v>21</v>
      </c>
      <c r="C25" s="1" t="s">
        <v>37</v>
      </c>
      <c r="D25" s="1" t="s">
        <v>38</v>
      </c>
      <c r="E25" s="1" t="s">
        <v>39</v>
      </c>
      <c r="F25" s="1" t="s">
        <v>40</v>
      </c>
      <c r="G25" s="6">
        <v>27000</v>
      </c>
      <c r="H25" s="15">
        <v>1</v>
      </c>
      <c r="I25" s="1" t="s">
        <v>41</v>
      </c>
      <c r="J25" s="1" t="s">
        <v>169</v>
      </c>
      <c r="K25" s="1" t="s">
        <v>170</v>
      </c>
      <c r="L25" s="1" t="s">
        <v>148</v>
      </c>
      <c r="M25" s="1" t="str">
        <f t="shared" si="0"/>
        <v>Metro Honda</v>
      </c>
      <c r="N25" s="1" t="str">
        <f t="shared" si="1"/>
        <v>Metro Honda</v>
      </c>
      <c r="O25" s="1" t="s">
        <v>52</v>
      </c>
      <c r="P25" s="1" t="s">
        <v>39</v>
      </c>
      <c r="Q25" s="1" t="s">
        <v>53</v>
      </c>
      <c r="R25" s="1" t="str">
        <f t="shared" si="2"/>
        <v>1.5L</v>
      </c>
      <c r="S25" s="1" t="s">
        <v>33</v>
      </c>
      <c r="T25" s="1" t="str">
        <f t="shared" si="3"/>
        <v>White</v>
      </c>
      <c r="U25" s="8">
        <v>11000</v>
      </c>
      <c r="V25" s="1">
        <v>2023</v>
      </c>
      <c r="W25" s="1">
        <v>202410</v>
      </c>
      <c r="X25" s="1" t="s">
        <v>158</v>
      </c>
      <c r="Y25" s="1" t="s">
        <v>159</v>
      </c>
    </row>
    <row r="26" spans="1:25" x14ac:dyDescent="0.25">
      <c r="A26" s="1" t="s">
        <v>171</v>
      </c>
      <c r="B26" s="1" t="s">
        <v>21</v>
      </c>
      <c r="C26" s="1" t="s">
        <v>116</v>
      </c>
      <c r="D26" s="1" t="s">
        <v>23</v>
      </c>
      <c r="E26" s="1" t="s">
        <v>74</v>
      </c>
      <c r="F26" s="1" t="s">
        <v>25</v>
      </c>
      <c r="G26" s="6">
        <v>58500</v>
      </c>
      <c r="H26" s="15">
        <v>1</v>
      </c>
      <c r="I26" s="1" t="s">
        <v>93</v>
      </c>
      <c r="J26" s="1" t="s">
        <v>172</v>
      </c>
      <c r="K26" s="1" t="s">
        <v>173</v>
      </c>
      <c r="L26" s="1" t="s">
        <v>29</v>
      </c>
      <c r="M26" s="1" t="str">
        <f t="shared" si="0"/>
        <v>Toyota Center</v>
      </c>
      <c r="N26" s="1" t="str">
        <f t="shared" si="1"/>
        <v>Toyota Center</v>
      </c>
      <c r="O26" s="1" t="s">
        <v>30</v>
      </c>
      <c r="P26" s="1" t="s">
        <v>119</v>
      </c>
      <c r="Q26" s="1"/>
      <c r="R26" s="1" t="str">
        <f t="shared" si="2"/>
        <v>unknown</v>
      </c>
      <c r="S26" s="1" t="s">
        <v>62</v>
      </c>
      <c r="T26" s="1" t="str">
        <f t="shared" si="3"/>
        <v>Blue</v>
      </c>
      <c r="U26" s="8">
        <v>5000</v>
      </c>
      <c r="V26" s="1">
        <v>2024</v>
      </c>
      <c r="W26" s="1">
        <v>202410</v>
      </c>
      <c r="X26" s="1" t="s">
        <v>158</v>
      </c>
      <c r="Y26" s="1" t="s">
        <v>159</v>
      </c>
    </row>
    <row r="27" spans="1:25" x14ac:dyDescent="0.25">
      <c r="A27" s="1" t="s">
        <v>174</v>
      </c>
      <c r="B27" s="1" t="s">
        <v>21</v>
      </c>
      <c r="C27" s="1" t="s">
        <v>104</v>
      </c>
      <c r="D27" s="1" t="s">
        <v>91</v>
      </c>
      <c r="E27" s="1" t="s">
        <v>106</v>
      </c>
      <c r="F27" s="1" t="s">
        <v>25</v>
      </c>
      <c r="G27" s="6">
        <v>32000</v>
      </c>
      <c r="H27" s="15">
        <v>1</v>
      </c>
      <c r="I27" s="1" t="s">
        <v>41</v>
      </c>
      <c r="J27" s="1" t="s">
        <v>175</v>
      </c>
      <c r="K27" s="1" t="s">
        <v>176</v>
      </c>
      <c r="L27" s="1" t="s">
        <v>143</v>
      </c>
      <c r="M27" s="1" t="str">
        <f t="shared" si="0"/>
        <v>Jeep Nation</v>
      </c>
      <c r="N27" s="1" t="str">
        <f t="shared" si="1"/>
        <v>Jeep Nation</v>
      </c>
      <c r="O27" s="1" t="s">
        <v>86</v>
      </c>
      <c r="P27" s="1" t="s">
        <v>39</v>
      </c>
      <c r="Q27" s="1" t="s">
        <v>157</v>
      </c>
      <c r="R27" s="1" t="str">
        <f t="shared" si="2"/>
        <v>2.0L</v>
      </c>
      <c r="S27" s="1" t="s">
        <v>46</v>
      </c>
      <c r="T27" s="1" t="str">
        <f t="shared" si="3"/>
        <v>Black</v>
      </c>
      <c r="U27" s="8">
        <v>6000</v>
      </c>
      <c r="V27" s="1">
        <v>2024</v>
      </c>
      <c r="W27" s="1">
        <v>202410</v>
      </c>
      <c r="X27" s="1" t="s">
        <v>158</v>
      </c>
      <c r="Y27" s="1" t="s">
        <v>159</v>
      </c>
    </row>
    <row r="28" spans="1:25" x14ac:dyDescent="0.25">
      <c r="A28" s="1" t="s">
        <v>177</v>
      </c>
      <c r="B28" s="1" t="s">
        <v>21</v>
      </c>
      <c r="C28" s="1" t="s">
        <v>111</v>
      </c>
      <c r="D28" s="1" t="s">
        <v>105</v>
      </c>
      <c r="E28" s="1" t="s">
        <v>106</v>
      </c>
      <c r="F28" s="1" t="s">
        <v>112</v>
      </c>
      <c r="G28" s="6">
        <v>43000</v>
      </c>
      <c r="H28" s="15">
        <v>1</v>
      </c>
      <c r="I28" s="1" t="s">
        <v>93</v>
      </c>
      <c r="J28" s="1" t="s">
        <v>178</v>
      </c>
      <c r="K28" s="1" t="s">
        <v>179</v>
      </c>
      <c r="L28" s="1" t="s">
        <v>29</v>
      </c>
      <c r="M28" s="1" t="str">
        <f t="shared" si="0"/>
        <v>Toyota Center</v>
      </c>
      <c r="N28" s="1" t="str">
        <f t="shared" si="1"/>
        <v>Toyota Center</v>
      </c>
      <c r="O28" s="1" t="s">
        <v>30</v>
      </c>
      <c r="P28" s="1" t="s">
        <v>167</v>
      </c>
      <c r="Q28" s="1"/>
      <c r="R28" s="1" t="str">
        <f t="shared" si="2"/>
        <v>unknown</v>
      </c>
      <c r="S28" s="1" t="s">
        <v>62</v>
      </c>
      <c r="T28" s="1" t="str">
        <f t="shared" si="3"/>
        <v>Blue</v>
      </c>
      <c r="U28" s="8">
        <v>4500</v>
      </c>
      <c r="V28" s="1">
        <v>2024</v>
      </c>
      <c r="W28" s="1">
        <v>202411</v>
      </c>
      <c r="X28" s="1" t="s">
        <v>180</v>
      </c>
      <c r="Y28" s="1" t="s">
        <v>159</v>
      </c>
    </row>
    <row r="29" spans="1:25" x14ac:dyDescent="0.25">
      <c r="A29" s="1" t="s">
        <v>181</v>
      </c>
      <c r="B29" s="1" t="s">
        <v>21</v>
      </c>
      <c r="C29" s="1" t="s">
        <v>64</v>
      </c>
      <c r="D29" s="1" t="s">
        <v>23</v>
      </c>
      <c r="E29" s="1" t="s">
        <v>65</v>
      </c>
      <c r="F29" s="1" t="s">
        <v>25</v>
      </c>
      <c r="G29" s="6">
        <v>28000</v>
      </c>
      <c r="H29" s="15">
        <v>1</v>
      </c>
      <c r="I29" s="1" t="s">
        <v>41</v>
      </c>
      <c r="J29" s="1" t="s">
        <v>182</v>
      </c>
      <c r="K29" s="1" t="s">
        <v>183</v>
      </c>
      <c r="L29" s="1" t="s">
        <v>184</v>
      </c>
      <c r="M29" s="1" t="str">
        <f t="shared" si="0"/>
        <v>Nissan Direct</v>
      </c>
      <c r="N29" s="1" t="str">
        <f t="shared" si="1"/>
        <v>Nissan Direct</v>
      </c>
      <c r="O29" s="1" t="s">
        <v>86</v>
      </c>
      <c r="P29" s="1" t="s">
        <v>167</v>
      </c>
      <c r="Q29" s="1"/>
      <c r="R29" s="1" t="str">
        <f t="shared" si="2"/>
        <v>unknown</v>
      </c>
      <c r="S29" s="1" t="s">
        <v>46</v>
      </c>
      <c r="T29" s="1" t="str">
        <f t="shared" si="3"/>
        <v>Black</v>
      </c>
      <c r="U29" s="8">
        <v>3500</v>
      </c>
      <c r="V29" s="1">
        <v>2024</v>
      </c>
      <c r="W29" s="1">
        <v>202411</v>
      </c>
      <c r="X29" s="1" t="s">
        <v>180</v>
      </c>
      <c r="Y29" s="1" t="s">
        <v>159</v>
      </c>
    </row>
    <row r="30" spans="1:25" x14ac:dyDescent="0.25">
      <c r="A30" s="1" t="s">
        <v>185</v>
      </c>
      <c r="B30" s="1" t="s">
        <v>21</v>
      </c>
      <c r="C30" s="1" t="s">
        <v>116</v>
      </c>
      <c r="D30" s="1" t="s">
        <v>23</v>
      </c>
      <c r="E30" s="1" t="s">
        <v>74</v>
      </c>
      <c r="F30" s="1" t="s">
        <v>25</v>
      </c>
      <c r="G30" s="6">
        <v>58500</v>
      </c>
      <c r="H30" s="15">
        <v>1</v>
      </c>
      <c r="I30" s="1" t="s">
        <v>93</v>
      </c>
      <c r="J30" s="1" t="s">
        <v>186</v>
      </c>
      <c r="K30" s="1" t="s">
        <v>187</v>
      </c>
      <c r="L30" s="1" t="s">
        <v>77</v>
      </c>
      <c r="M30" s="1" t="str">
        <f t="shared" si="0"/>
        <v>toyota center</v>
      </c>
      <c r="N30" s="1" t="str">
        <f t="shared" si="1"/>
        <v>Toyota Center</v>
      </c>
      <c r="O30" s="1" t="s">
        <v>30</v>
      </c>
      <c r="P30" s="1" t="s">
        <v>119</v>
      </c>
      <c r="Q30" s="1"/>
      <c r="R30" s="1" t="str">
        <f t="shared" si="2"/>
        <v>unknown</v>
      </c>
      <c r="S30" s="1" t="s">
        <v>125</v>
      </c>
      <c r="T30" s="1" t="str">
        <f t="shared" si="3"/>
        <v>Yellow</v>
      </c>
      <c r="U30" s="8">
        <v>6000</v>
      </c>
      <c r="V30" s="1">
        <v>2023</v>
      </c>
      <c r="W30" s="1">
        <v>202411</v>
      </c>
      <c r="X30" s="1" t="s">
        <v>180</v>
      </c>
      <c r="Y30" s="1" t="s">
        <v>159</v>
      </c>
    </row>
    <row r="31" spans="1:25" x14ac:dyDescent="0.25">
      <c r="A31" s="1" t="s">
        <v>188</v>
      </c>
      <c r="B31" s="1" t="s">
        <v>21</v>
      </c>
      <c r="C31" s="1" t="s">
        <v>64</v>
      </c>
      <c r="D31" s="1" t="s">
        <v>23</v>
      </c>
      <c r="E31" s="1" t="s">
        <v>65</v>
      </c>
      <c r="F31" s="1" t="s">
        <v>25</v>
      </c>
      <c r="G31" s="6">
        <v>28000</v>
      </c>
      <c r="H31" s="15">
        <v>1</v>
      </c>
      <c r="I31" s="1" t="s">
        <v>41</v>
      </c>
      <c r="J31" s="1" t="s">
        <v>189</v>
      </c>
      <c r="K31" s="1" t="s">
        <v>190</v>
      </c>
      <c r="L31" s="1" t="s">
        <v>184</v>
      </c>
      <c r="M31" s="1" t="str">
        <f t="shared" si="0"/>
        <v>Nissan Direct</v>
      </c>
      <c r="N31" s="1" t="str">
        <f t="shared" si="1"/>
        <v>Nissan Direct</v>
      </c>
      <c r="O31" s="1" t="s">
        <v>86</v>
      </c>
      <c r="P31" s="1" t="s">
        <v>31</v>
      </c>
      <c r="Q31" s="1" t="s">
        <v>191</v>
      </c>
      <c r="R31" s="1" t="str">
        <f t="shared" si="2"/>
        <v>3.0L</v>
      </c>
      <c r="S31" s="1" t="s">
        <v>54</v>
      </c>
      <c r="T31" s="1" t="str">
        <f t="shared" si="3"/>
        <v>Silver</v>
      </c>
      <c r="U31" s="8">
        <v>4000</v>
      </c>
      <c r="V31" s="1">
        <v>2024</v>
      </c>
      <c r="W31" s="1">
        <v>202411</v>
      </c>
      <c r="X31" s="1" t="s">
        <v>180</v>
      </c>
      <c r="Y31" s="1" t="s">
        <v>159</v>
      </c>
    </row>
    <row r="32" spans="1:25" x14ac:dyDescent="0.25">
      <c r="A32" s="1" t="s">
        <v>192</v>
      </c>
      <c r="B32" s="1" t="s">
        <v>21</v>
      </c>
      <c r="C32" s="1" t="s">
        <v>111</v>
      </c>
      <c r="D32" s="1" t="s">
        <v>105</v>
      </c>
      <c r="E32" s="1" t="s">
        <v>106</v>
      </c>
      <c r="F32" s="1" t="s">
        <v>112</v>
      </c>
      <c r="G32" s="6">
        <v>43000</v>
      </c>
      <c r="H32" s="15">
        <v>1</v>
      </c>
      <c r="I32" s="1" t="s">
        <v>93</v>
      </c>
      <c r="J32" s="1" t="s">
        <v>193</v>
      </c>
      <c r="K32" s="1" t="s">
        <v>194</v>
      </c>
      <c r="L32" s="1" t="s">
        <v>143</v>
      </c>
      <c r="M32" s="1" t="str">
        <f t="shared" si="0"/>
        <v>Jeep Nation</v>
      </c>
      <c r="N32" s="1" t="str">
        <f t="shared" si="1"/>
        <v>Jeep Nation</v>
      </c>
      <c r="O32" s="1" t="s">
        <v>86</v>
      </c>
      <c r="P32" s="1" t="s">
        <v>31</v>
      </c>
      <c r="Q32" s="1" t="s">
        <v>96</v>
      </c>
      <c r="R32" s="1" t="str">
        <f t="shared" si="2"/>
        <v>5.7L</v>
      </c>
      <c r="S32" s="1" t="s">
        <v>46</v>
      </c>
      <c r="T32" s="1" t="str">
        <f t="shared" si="3"/>
        <v>Black</v>
      </c>
      <c r="U32" s="8">
        <v>8000</v>
      </c>
      <c r="V32" s="1">
        <v>2023</v>
      </c>
      <c r="W32" s="1">
        <v>202411</v>
      </c>
      <c r="X32" s="1" t="s">
        <v>180</v>
      </c>
      <c r="Y32" s="1" t="s">
        <v>159</v>
      </c>
    </row>
    <row r="33" spans="1:25" x14ac:dyDescent="0.25">
      <c r="A33" s="1" t="s">
        <v>195</v>
      </c>
      <c r="B33" s="1" t="s">
        <v>21</v>
      </c>
      <c r="C33" s="1" t="s">
        <v>116</v>
      </c>
      <c r="D33" s="1" t="s">
        <v>23</v>
      </c>
      <c r="E33" s="1" t="s">
        <v>74</v>
      </c>
      <c r="F33" s="1" t="s">
        <v>25</v>
      </c>
      <c r="G33" s="6">
        <v>58500</v>
      </c>
      <c r="H33" s="15">
        <v>1</v>
      </c>
      <c r="I33" s="1" t="s">
        <v>93</v>
      </c>
      <c r="J33" s="1" t="s">
        <v>196</v>
      </c>
      <c r="K33" s="1" t="s">
        <v>197</v>
      </c>
      <c r="L33" s="1" t="s">
        <v>29</v>
      </c>
      <c r="M33" s="1" t="str">
        <f t="shared" si="0"/>
        <v>Toyota Center</v>
      </c>
      <c r="N33" s="1" t="str">
        <f t="shared" si="1"/>
        <v>Toyota Center</v>
      </c>
      <c r="O33" s="1" t="s">
        <v>30</v>
      </c>
      <c r="P33" s="1" t="s">
        <v>119</v>
      </c>
      <c r="Q33" s="1"/>
      <c r="R33" s="1" t="str">
        <f t="shared" si="2"/>
        <v>unknown</v>
      </c>
      <c r="S33" s="1" t="s">
        <v>62</v>
      </c>
      <c r="T33" s="1" t="str">
        <f t="shared" si="3"/>
        <v>Blue</v>
      </c>
      <c r="U33" s="8">
        <v>3000</v>
      </c>
      <c r="V33" s="1">
        <v>2024</v>
      </c>
      <c r="W33" s="1">
        <v>202412</v>
      </c>
      <c r="X33" s="1" t="s">
        <v>198</v>
      </c>
      <c r="Y33" s="1" t="s">
        <v>159</v>
      </c>
    </row>
    <row r="34" spans="1:25" x14ac:dyDescent="0.25">
      <c r="A34" s="1" t="s">
        <v>199</v>
      </c>
      <c r="B34" s="1" t="s">
        <v>21</v>
      </c>
      <c r="C34" s="1" t="s">
        <v>104</v>
      </c>
      <c r="D34" s="1" t="s">
        <v>91</v>
      </c>
      <c r="E34" s="1" t="s">
        <v>106</v>
      </c>
      <c r="F34" s="1" t="s">
        <v>25</v>
      </c>
      <c r="G34" s="6">
        <v>32000</v>
      </c>
      <c r="H34" s="15">
        <v>1</v>
      </c>
      <c r="I34" s="1" t="s">
        <v>41</v>
      </c>
      <c r="J34" s="1" t="s">
        <v>200</v>
      </c>
      <c r="K34" s="1" t="s">
        <v>201</v>
      </c>
      <c r="L34" s="1" t="s">
        <v>44</v>
      </c>
      <c r="M34" s="1" t="str">
        <f t="shared" si="0"/>
        <v>Hyundai Plus</v>
      </c>
      <c r="N34" s="1" t="str">
        <f t="shared" si="1"/>
        <v>Hyundai Plus</v>
      </c>
      <c r="O34" s="1" t="s">
        <v>30</v>
      </c>
      <c r="P34" s="1" t="s">
        <v>31</v>
      </c>
      <c r="Q34" s="1" t="s">
        <v>202</v>
      </c>
      <c r="R34" s="1" t="str">
        <f t="shared" si="2"/>
        <v>3.3L</v>
      </c>
      <c r="S34" s="1" t="s">
        <v>54</v>
      </c>
      <c r="T34" s="1" t="str">
        <f t="shared" si="3"/>
        <v>Silver</v>
      </c>
      <c r="U34" s="8">
        <v>3500</v>
      </c>
      <c r="V34" s="1">
        <v>2024</v>
      </c>
      <c r="W34" s="1">
        <v>202412</v>
      </c>
      <c r="X34" s="1" t="s">
        <v>198</v>
      </c>
      <c r="Y34" s="1" t="s">
        <v>159</v>
      </c>
    </row>
    <row r="35" spans="1:25" x14ac:dyDescent="0.25">
      <c r="A35" s="1" t="s">
        <v>203</v>
      </c>
      <c r="B35" s="1" t="s">
        <v>21</v>
      </c>
      <c r="C35" s="1" t="s">
        <v>64</v>
      </c>
      <c r="D35" s="1" t="s">
        <v>23</v>
      </c>
      <c r="E35" s="1" t="s">
        <v>65</v>
      </c>
      <c r="F35" s="1" t="s">
        <v>25</v>
      </c>
      <c r="G35" s="6">
        <v>28000</v>
      </c>
      <c r="H35" s="15">
        <v>1</v>
      </c>
      <c r="I35" s="1" t="s">
        <v>41</v>
      </c>
      <c r="J35" s="1" t="s">
        <v>204</v>
      </c>
      <c r="K35" s="1" t="s">
        <v>205</v>
      </c>
      <c r="L35" s="1" t="s">
        <v>143</v>
      </c>
      <c r="M35" s="1" t="str">
        <f t="shared" si="0"/>
        <v>Jeep Nation</v>
      </c>
      <c r="N35" s="1" t="str">
        <f t="shared" si="1"/>
        <v>Jeep Nation</v>
      </c>
      <c r="O35" s="1" t="s">
        <v>86</v>
      </c>
      <c r="P35" s="1" t="s">
        <v>31</v>
      </c>
      <c r="Q35" s="1" t="s">
        <v>206</v>
      </c>
      <c r="R35" s="1" t="str">
        <f t="shared" si="2"/>
        <v>6.4L</v>
      </c>
      <c r="S35" s="1" t="s">
        <v>102</v>
      </c>
      <c r="T35" s="1" t="str">
        <f t="shared" si="3"/>
        <v>Gray</v>
      </c>
      <c r="U35" s="8">
        <v>5000</v>
      </c>
      <c r="V35" s="1">
        <v>2024</v>
      </c>
      <c r="W35" s="1">
        <v>202412</v>
      </c>
      <c r="X35" s="1" t="s">
        <v>198</v>
      </c>
      <c r="Y35" s="1" t="s">
        <v>159</v>
      </c>
    </row>
    <row r="36" spans="1:25" x14ac:dyDescent="0.25">
      <c r="A36" s="1" t="s">
        <v>207</v>
      </c>
      <c r="B36" s="1" t="s">
        <v>208</v>
      </c>
      <c r="C36" s="1" t="s">
        <v>209</v>
      </c>
      <c r="D36" s="1" t="s">
        <v>23</v>
      </c>
      <c r="E36" s="1" t="s">
        <v>24</v>
      </c>
      <c r="F36" s="1" t="s">
        <v>25</v>
      </c>
      <c r="G36" s="6">
        <v>24500</v>
      </c>
      <c r="H36" s="15">
        <v>1</v>
      </c>
      <c r="I36" s="1" t="s">
        <v>26</v>
      </c>
      <c r="J36" s="1" t="s">
        <v>210</v>
      </c>
      <c r="K36" s="1" t="s">
        <v>211</v>
      </c>
      <c r="L36" s="1" t="s">
        <v>148</v>
      </c>
      <c r="M36" s="1" t="str">
        <f t="shared" si="0"/>
        <v>Metro Honda</v>
      </c>
      <c r="N36" s="1" t="str">
        <f t="shared" si="1"/>
        <v>Metro Honda</v>
      </c>
      <c r="O36" s="1" t="s">
        <v>52</v>
      </c>
      <c r="P36" s="1" t="s">
        <v>31</v>
      </c>
      <c r="Q36" s="1" t="s">
        <v>53</v>
      </c>
      <c r="R36" s="1" t="str">
        <f t="shared" si="2"/>
        <v>1.5L</v>
      </c>
      <c r="S36" s="1" t="s">
        <v>62</v>
      </c>
      <c r="T36" s="1" t="str">
        <f t="shared" si="3"/>
        <v>Blue</v>
      </c>
      <c r="U36" s="8">
        <v>15000</v>
      </c>
      <c r="V36" s="1">
        <v>2021</v>
      </c>
      <c r="W36" s="1">
        <v>202401</v>
      </c>
      <c r="X36" s="1" t="s">
        <v>34</v>
      </c>
      <c r="Y36" s="1" t="s">
        <v>35</v>
      </c>
    </row>
    <row r="37" spans="1:25" x14ac:dyDescent="0.25">
      <c r="A37" s="1" t="s">
        <v>212</v>
      </c>
      <c r="B37" s="1" t="s">
        <v>213</v>
      </c>
      <c r="C37" s="1" t="s">
        <v>214</v>
      </c>
      <c r="D37" s="1" t="s">
        <v>23</v>
      </c>
      <c r="E37" s="1" t="s">
        <v>74</v>
      </c>
      <c r="F37" s="1" t="s">
        <v>25</v>
      </c>
      <c r="G37" s="6">
        <v>26800</v>
      </c>
      <c r="H37" s="15">
        <v>1</v>
      </c>
      <c r="I37" s="1" t="s">
        <v>41</v>
      </c>
      <c r="J37" s="1" t="s">
        <v>215</v>
      </c>
      <c r="K37" s="1" t="s">
        <v>216</v>
      </c>
      <c r="L37" s="1"/>
      <c r="M37" s="1" t="str">
        <f t="shared" si="0"/>
        <v>unknown</v>
      </c>
      <c r="N37" s="1" t="str">
        <f t="shared" si="1"/>
        <v>Unknown</v>
      </c>
      <c r="O37" s="1" t="s">
        <v>52</v>
      </c>
      <c r="P37" s="1" t="s">
        <v>31</v>
      </c>
      <c r="Q37" s="1" t="s">
        <v>61</v>
      </c>
      <c r="R37" s="1" t="str">
        <f t="shared" si="2"/>
        <v>2.5L</v>
      </c>
      <c r="S37" s="1" t="s">
        <v>54</v>
      </c>
      <c r="T37" s="1" t="str">
        <f t="shared" si="3"/>
        <v>Silver</v>
      </c>
      <c r="U37" s="8">
        <v>22000</v>
      </c>
      <c r="V37" s="1">
        <v>2020</v>
      </c>
      <c r="W37" s="1">
        <v>202402</v>
      </c>
      <c r="X37" s="1" t="s">
        <v>47</v>
      </c>
      <c r="Y37" s="1" t="s">
        <v>35</v>
      </c>
    </row>
    <row r="38" spans="1:25" x14ac:dyDescent="0.25">
      <c r="A38" s="1" t="s">
        <v>217</v>
      </c>
      <c r="B38" s="1" t="s">
        <v>218</v>
      </c>
      <c r="C38" s="1" t="s">
        <v>219</v>
      </c>
      <c r="D38" s="1" t="s">
        <v>23</v>
      </c>
      <c r="E38" s="1" t="s">
        <v>24</v>
      </c>
      <c r="F38" s="1" t="s">
        <v>25</v>
      </c>
      <c r="G38" s="6">
        <v>22900</v>
      </c>
      <c r="H38" s="15">
        <v>1</v>
      </c>
      <c r="I38" s="1" t="s">
        <v>26</v>
      </c>
      <c r="J38" s="1" t="s">
        <v>220</v>
      </c>
      <c r="K38" s="1" t="s">
        <v>221</v>
      </c>
      <c r="L38" s="1" t="s">
        <v>44</v>
      </c>
      <c r="M38" s="1" t="str">
        <f t="shared" si="0"/>
        <v>Hyundai Plus</v>
      </c>
      <c r="N38" s="1" t="str">
        <f t="shared" si="1"/>
        <v>Hyundai Plus</v>
      </c>
      <c r="O38" s="1" t="s">
        <v>30</v>
      </c>
      <c r="P38" s="1" t="s">
        <v>31</v>
      </c>
      <c r="Q38" s="1" t="s">
        <v>157</v>
      </c>
      <c r="R38" s="1" t="str">
        <f t="shared" si="2"/>
        <v>2.0L</v>
      </c>
      <c r="S38" s="1" t="s">
        <v>71</v>
      </c>
      <c r="T38" s="1" t="str">
        <f t="shared" si="3"/>
        <v>Red</v>
      </c>
      <c r="U38" s="8">
        <v>12000</v>
      </c>
      <c r="V38" s="1">
        <v>2022</v>
      </c>
      <c r="W38" s="1">
        <v>202402</v>
      </c>
      <c r="X38" s="1" t="s">
        <v>47</v>
      </c>
      <c r="Y38" s="1" t="s">
        <v>35</v>
      </c>
    </row>
    <row r="39" spans="1:25" x14ac:dyDescent="0.25">
      <c r="A39" s="1" t="s">
        <v>222</v>
      </c>
      <c r="B39" s="1" t="s">
        <v>223</v>
      </c>
      <c r="C39" s="1" t="s">
        <v>224</v>
      </c>
      <c r="D39" s="1" t="s">
        <v>91</v>
      </c>
      <c r="E39" s="1" t="s">
        <v>92</v>
      </c>
      <c r="F39" s="1" t="s">
        <v>25</v>
      </c>
      <c r="G39" s="6">
        <v>38900</v>
      </c>
      <c r="H39" s="15">
        <v>1</v>
      </c>
      <c r="I39" s="1" t="s">
        <v>41</v>
      </c>
      <c r="J39" s="1" t="s">
        <v>225</v>
      </c>
      <c r="K39" s="1" t="s">
        <v>226</v>
      </c>
      <c r="L39" s="1" t="s">
        <v>143</v>
      </c>
      <c r="M39" s="1" t="str">
        <f t="shared" si="0"/>
        <v>Jeep Nation</v>
      </c>
      <c r="N39" s="1" t="str">
        <f t="shared" si="1"/>
        <v>Jeep Nation</v>
      </c>
      <c r="O39" s="1" t="s">
        <v>86</v>
      </c>
      <c r="P39" s="1" t="s">
        <v>31</v>
      </c>
      <c r="Q39" s="1" t="s">
        <v>87</v>
      </c>
      <c r="R39" s="1" t="str">
        <f t="shared" si="2"/>
        <v>3.6L</v>
      </c>
      <c r="S39" s="1" t="s">
        <v>102</v>
      </c>
      <c r="T39" s="1" t="str">
        <f t="shared" si="3"/>
        <v>Gray</v>
      </c>
      <c r="U39" s="8">
        <v>35000</v>
      </c>
      <c r="V39" s="1">
        <v>2020</v>
      </c>
      <c r="W39" s="1">
        <v>202402</v>
      </c>
      <c r="X39" s="1" t="s">
        <v>47</v>
      </c>
      <c r="Y39" s="1" t="s">
        <v>35</v>
      </c>
    </row>
    <row r="40" spans="1:25" x14ac:dyDescent="0.25">
      <c r="A40" s="1" t="s">
        <v>227</v>
      </c>
      <c r="B40" s="1" t="s">
        <v>228</v>
      </c>
      <c r="C40" s="1" t="s">
        <v>229</v>
      </c>
      <c r="D40" s="1" t="s">
        <v>23</v>
      </c>
      <c r="E40" s="1" t="s">
        <v>74</v>
      </c>
      <c r="F40" s="1" t="s">
        <v>112</v>
      </c>
      <c r="G40" s="6">
        <v>89500</v>
      </c>
      <c r="H40" s="15">
        <v>1</v>
      </c>
      <c r="I40" s="1" t="s">
        <v>230</v>
      </c>
      <c r="J40" s="1" t="s">
        <v>231</v>
      </c>
      <c r="K40" s="1" t="s">
        <v>232</v>
      </c>
      <c r="L40" s="1" t="s">
        <v>166</v>
      </c>
      <c r="M40" s="1" t="str">
        <f t="shared" si="0"/>
        <v>Tesla Direct</v>
      </c>
      <c r="N40" s="1" t="str">
        <f t="shared" si="1"/>
        <v>Tesla Direct</v>
      </c>
      <c r="O40" s="1" t="s">
        <v>30</v>
      </c>
      <c r="P40" s="1" t="s">
        <v>167</v>
      </c>
      <c r="Q40" s="1"/>
      <c r="R40" s="1" t="str">
        <f t="shared" si="2"/>
        <v>unknown</v>
      </c>
      <c r="S40" s="1" t="s">
        <v>71</v>
      </c>
      <c r="T40" s="1" t="str">
        <f t="shared" si="3"/>
        <v>Red</v>
      </c>
      <c r="U40" s="8">
        <v>8000</v>
      </c>
      <c r="V40" s="1">
        <v>2023</v>
      </c>
      <c r="W40" s="1">
        <v>202403</v>
      </c>
      <c r="X40" s="1" t="s">
        <v>55</v>
      </c>
      <c r="Y40" s="1" t="s">
        <v>35</v>
      </c>
    </row>
    <row r="41" spans="1:25" x14ac:dyDescent="0.25">
      <c r="A41" s="1" t="s">
        <v>233</v>
      </c>
      <c r="B41" s="1" t="s">
        <v>213</v>
      </c>
      <c r="C41" s="1" t="s">
        <v>214</v>
      </c>
      <c r="D41" s="1" t="s">
        <v>23</v>
      </c>
      <c r="E41" s="1" t="s">
        <v>74</v>
      </c>
      <c r="F41" s="1" t="s">
        <v>25</v>
      </c>
      <c r="G41" s="6">
        <v>27500</v>
      </c>
      <c r="H41" s="15">
        <v>1</v>
      </c>
      <c r="I41" s="1" t="s">
        <v>41</v>
      </c>
      <c r="J41" s="1" t="s">
        <v>234</v>
      </c>
      <c r="K41" s="1" t="s">
        <v>235</v>
      </c>
      <c r="L41" s="1" t="s">
        <v>184</v>
      </c>
      <c r="M41" s="1" t="str">
        <f t="shared" si="0"/>
        <v>Nissan Direct</v>
      </c>
      <c r="N41" s="1" t="str">
        <f t="shared" si="1"/>
        <v>Nissan Direct</v>
      </c>
      <c r="O41" s="1" t="s">
        <v>86</v>
      </c>
      <c r="P41" s="1" t="s">
        <v>31</v>
      </c>
      <c r="Q41" s="1" t="s">
        <v>61</v>
      </c>
      <c r="R41" s="1" t="str">
        <f t="shared" si="2"/>
        <v>2.5L</v>
      </c>
      <c r="S41" s="1"/>
      <c r="T41" s="1" t="str">
        <f t="shared" si="3"/>
        <v>unknown</v>
      </c>
      <c r="U41" s="8">
        <v>26000</v>
      </c>
      <c r="V41" s="1">
        <v>2020</v>
      </c>
      <c r="W41" s="1">
        <v>202403</v>
      </c>
      <c r="X41" s="1" t="s">
        <v>55</v>
      </c>
      <c r="Y41" s="1" t="s">
        <v>35</v>
      </c>
    </row>
    <row r="42" spans="1:25" x14ac:dyDescent="0.25">
      <c r="A42" s="1" t="s">
        <v>236</v>
      </c>
      <c r="B42" s="1" t="s">
        <v>223</v>
      </c>
      <c r="C42" s="1" t="s">
        <v>224</v>
      </c>
      <c r="D42" s="1" t="s">
        <v>91</v>
      </c>
      <c r="E42" s="1" t="s">
        <v>92</v>
      </c>
      <c r="F42" s="1" t="s">
        <v>25</v>
      </c>
      <c r="G42" s="6">
        <v>41200</v>
      </c>
      <c r="H42" s="15">
        <v>1</v>
      </c>
      <c r="I42" s="1" t="s">
        <v>93</v>
      </c>
      <c r="J42" s="1" t="s">
        <v>237</v>
      </c>
      <c r="K42" s="1" t="s">
        <v>238</v>
      </c>
      <c r="L42" s="1" t="s">
        <v>85</v>
      </c>
      <c r="M42" s="1" t="str">
        <f t="shared" si="0"/>
        <v>jeep nation</v>
      </c>
      <c r="N42" s="1" t="str">
        <f t="shared" si="1"/>
        <v>Jeep Nation</v>
      </c>
      <c r="O42" s="1" t="s">
        <v>86</v>
      </c>
      <c r="P42" s="1" t="s">
        <v>31</v>
      </c>
      <c r="Q42" s="1" t="s">
        <v>87</v>
      </c>
      <c r="R42" s="1" t="str">
        <f t="shared" si="2"/>
        <v>3.6L</v>
      </c>
      <c r="S42" s="1" t="s">
        <v>46</v>
      </c>
      <c r="T42" s="1" t="str">
        <f t="shared" si="3"/>
        <v>Black</v>
      </c>
      <c r="U42" s="8">
        <v>29000</v>
      </c>
      <c r="V42" s="1">
        <v>2020</v>
      </c>
      <c r="W42" s="1">
        <v>202403</v>
      </c>
      <c r="X42" s="1" t="s">
        <v>55</v>
      </c>
      <c r="Y42" s="1" t="s">
        <v>35</v>
      </c>
    </row>
    <row r="43" spans="1:25" x14ac:dyDescent="0.25">
      <c r="A43" s="1" t="s">
        <v>239</v>
      </c>
      <c r="B43" s="1" t="s">
        <v>218</v>
      </c>
      <c r="C43" s="1" t="s">
        <v>240</v>
      </c>
      <c r="D43" s="1" t="s">
        <v>23</v>
      </c>
      <c r="E43" s="1" t="s">
        <v>24</v>
      </c>
      <c r="F43" s="1" t="s">
        <v>25</v>
      </c>
      <c r="G43" s="6">
        <v>18900</v>
      </c>
      <c r="H43" s="15">
        <v>1</v>
      </c>
      <c r="I43" s="1" t="s">
        <v>26</v>
      </c>
      <c r="J43" s="1" t="s">
        <v>241</v>
      </c>
      <c r="K43" s="1" t="s">
        <v>242</v>
      </c>
      <c r="L43" s="1" t="s">
        <v>44</v>
      </c>
      <c r="M43" s="1" t="str">
        <f t="shared" si="0"/>
        <v>Hyundai Plus</v>
      </c>
      <c r="N43" s="1" t="str">
        <f t="shared" si="1"/>
        <v>Hyundai Plus</v>
      </c>
      <c r="O43" s="1" t="s">
        <v>30</v>
      </c>
      <c r="P43" s="1" t="s">
        <v>31</v>
      </c>
      <c r="Q43" s="1" t="s">
        <v>243</v>
      </c>
      <c r="R43" s="1" t="str">
        <f t="shared" si="2"/>
        <v>1.6L</v>
      </c>
      <c r="S43" s="1" t="s">
        <v>71</v>
      </c>
      <c r="T43" s="1" t="str">
        <f t="shared" si="3"/>
        <v>Red</v>
      </c>
      <c r="U43" s="8">
        <v>14000</v>
      </c>
      <c r="V43" s="1">
        <v>2022</v>
      </c>
      <c r="W43" s="1">
        <v>202407</v>
      </c>
      <c r="X43" s="1" t="s">
        <v>79</v>
      </c>
      <c r="Y43" s="1" t="s">
        <v>80</v>
      </c>
    </row>
    <row r="44" spans="1:25" x14ac:dyDescent="0.25">
      <c r="A44" s="1" t="s">
        <v>244</v>
      </c>
      <c r="B44" s="1" t="s">
        <v>245</v>
      </c>
      <c r="C44" s="1" t="s">
        <v>246</v>
      </c>
      <c r="D44" s="1" t="s">
        <v>23</v>
      </c>
      <c r="E44" s="1" t="s">
        <v>74</v>
      </c>
      <c r="F44" s="1" t="s">
        <v>112</v>
      </c>
      <c r="G44" s="6">
        <v>89900</v>
      </c>
      <c r="H44" s="15">
        <v>1</v>
      </c>
      <c r="I44" s="1" t="s">
        <v>230</v>
      </c>
      <c r="J44" s="1" t="s">
        <v>247</v>
      </c>
      <c r="K44" s="1" t="s">
        <v>248</v>
      </c>
      <c r="L44" s="1" t="s">
        <v>249</v>
      </c>
      <c r="M44" s="1" t="str">
        <f t="shared" si="0"/>
        <v>BMW Elite</v>
      </c>
      <c r="N44" s="1" t="str">
        <f t="shared" si="1"/>
        <v>Bmw Elite</v>
      </c>
      <c r="O44" s="1" t="s">
        <v>52</v>
      </c>
      <c r="P44" s="1" t="s">
        <v>31</v>
      </c>
      <c r="Q44" s="1" t="s">
        <v>191</v>
      </c>
      <c r="R44" s="1" t="str">
        <f t="shared" si="2"/>
        <v>3.0L</v>
      </c>
      <c r="S44" s="1" t="s">
        <v>102</v>
      </c>
      <c r="T44" s="1" t="str">
        <f t="shared" si="3"/>
        <v>Gray</v>
      </c>
      <c r="U44" s="8">
        <v>26000</v>
      </c>
      <c r="V44" s="1">
        <v>2020</v>
      </c>
      <c r="W44" s="1">
        <v>202407</v>
      </c>
      <c r="X44" s="1" t="s">
        <v>79</v>
      </c>
      <c r="Y44" s="1" t="s">
        <v>80</v>
      </c>
    </row>
    <row r="45" spans="1:25" x14ac:dyDescent="0.25">
      <c r="A45" s="1" t="s">
        <v>250</v>
      </c>
      <c r="B45" s="1" t="s">
        <v>213</v>
      </c>
      <c r="C45" s="1" t="s">
        <v>251</v>
      </c>
      <c r="D45" s="1" t="s">
        <v>91</v>
      </c>
      <c r="E45" s="1" t="s">
        <v>92</v>
      </c>
      <c r="F45" s="1" t="s">
        <v>25</v>
      </c>
      <c r="G45" s="6">
        <v>51200</v>
      </c>
      <c r="H45" s="15">
        <v>1</v>
      </c>
      <c r="I45" s="1" t="s">
        <v>93</v>
      </c>
      <c r="J45" s="1" t="s">
        <v>252</v>
      </c>
      <c r="K45" s="1" t="s">
        <v>253</v>
      </c>
      <c r="L45" s="1" t="s">
        <v>184</v>
      </c>
      <c r="M45" s="1" t="str">
        <f t="shared" si="0"/>
        <v>Nissan Direct</v>
      </c>
      <c r="N45" s="1" t="str">
        <f t="shared" si="1"/>
        <v>Nissan Direct</v>
      </c>
      <c r="O45" s="1" t="s">
        <v>86</v>
      </c>
      <c r="P45" s="1" t="s">
        <v>31</v>
      </c>
      <c r="Q45" s="1" t="s">
        <v>254</v>
      </c>
      <c r="R45" s="1" t="str">
        <f t="shared" si="2"/>
        <v>5.6L</v>
      </c>
      <c r="S45" s="1" t="s">
        <v>62</v>
      </c>
      <c r="T45" s="1" t="str">
        <f t="shared" si="3"/>
        <v>Blue</v>
      </c>
      <c r="U45" s="8">
        <v>30000</v>
      </c>
      <c r="V45" s="1">
        <v>2020</v>
      </c>
      <c r="W45" s="1">
        <v>202407</v>
      </c>
      <c r="X45" s="1" t="s">
        <v>79</v>
      </c>
      <c r="Y45" s="1" t="s">
        <v>80</v>
      </c>
    </row>
    <row r="46" spans="1:25" x14ac:dyDescent="0.25">
      <c r="A46" s="1" t="s">
        <v>255</v>
      </c>
      <c r="B46" s="1" t="s">
        <v>256</v>
      </c>
      <c r="C46" s="1" t="s">
        <v>257</v>
      </c>
      <c r="D46" s="1" t="s">
        <v>91</v>
      </c>
      <c r="E46" s="1" t="s">
        <v>92</v>
      </c>
      <c r="F46" s="1" t="s">
        <v>25</v>
      </c>
      <c r="G46" s="6">
        <v>38900</v>
      </c>
      <c r="H46" s="15">
        <v>1</v>
      </c>
      <c r="I46" s="1" t="s">
        <v>41</v>
      </c>
      <c r="J46" s="1" t="s">
        <v>258</v>
      </c>
      <c r="K46" s="1" t="s">
        <v>259</v>
      </c>
      <c r="L46" s="1" t="s">
        <v>68</v>
      </c>
      <c r="M46" s="1" t="str">
        <f t="shared" si="0"/>
        <v>Ford Country</v>
      </c>
      <c r="N46" s="1" t="str">
        <f t="shared" si="1"/>
        <v>Ford Country</v>
      </c>
      <c r="O46" s="1" t="s">
        <v>69</v>
      </c>
      <c r="P46" s="1" t="s">
        <v>31</v>
      </c>
      <c r="Q46" s="1" t="s">
        <v>260</v>
      </c>
      <c r="R46" s="1" t="str">
        <f t="shared" si="2"/>
        <v>2.3L</v>
      </c>
      <c r="S46" s="1" t="s">
        <v>144</v>
      </c>
      <c r="T46" s="1" t="str">
        <f t="shared" si="3"/>
        <v>Green</v>
      </c>
      <c r="U46" s="8">
        <v>9000</v>
      </c>
      <c r="V46" s="1">
        <v>2023</v>
      </c>
      <c r="W46" s="1">
        <v>202407</v>
      </c>
      <c r="X46" s="1" t="s">
        <v>79</v>
      </c>
      <c r="Y46" s="1" t="s">
        <v>80</v>
      </c>
    </row>
    <row r="47" spans="1:25" x14ac:dyDescent="0.25">
      <c r="A47" s="1" t="s">
        <v>261</v>
      </c>
      <c r="B47" s="1" t="s">
        <v>245</v>
      </c>
      <c r="C47" s="1" t="s">
        <v>262</v>
      </c>
      <c r="D47" s="1" t="s">
        <v>263</v>
      </c>
      <c r="E47" s="1" t="s">
        <v>264</v>
      </c>
      <c r="F47" s="1" t="s">
        <v>112</v>
      </c>
      <c r="G47" s="6">
        <v>99900</v>
      </c>
      <c r="H47" s="15">
        <v>1</v>
      </c>
      <c r="I47" s="1" t="s">
        <v>265</v>
      </c>
      <c r="J47" s="1" t="s">
        <v>266</v>
      </c>
      <c r="K47" s="1" t="s">
        <v>267</v>
      </c>
      <c r="L47" s="1" t="s">
        <v>249</v>
      </c>
      <c r="M47" s="1" t="str">
        <f t="shared" si="0"/>
        <v>BMW Elite</v>
      </c>
      <c r="N47" s="1" t="str">
        <f t="shared" si="1"/>
        <v>Bmw Elite</v>
      </c>
      <c r="O47" s="1" t="s">
        <v>52</v>
      </c>
      <c r="P47" s="1" t="s">
        <v>31</v>
      </c>
      <c r="Q47" s="1" t="s">
        <v>191</v>
      </c>
      <c r="R47" s="1" t="str">
        <f t="shared" si="2"/>
        <v>3.0L</v>
      </c>
      <c r="S47" s="1" t="s">
        <v>62</v>
      </c>
      <c r="T47" s="1" t="str">
        <f t="shared" si="3"/>
        <v>Blue</v>
      </c>
      <c r="U47" s="8">
        <v>18000</v>
      </c>
      <c r="V47" s="1">
        <v>2022</v>
      </c>
      <c r="W47" s="1">
        <v>202407</v>
      </c>
      <c r="X47" s="1" t="s">
        <v>79</v>
      </c>
      <c r="Y47" s="1" t="s">
        <v>80</v>
      </c>
    </row>
    <row r="48" spans="1:25" x14ac:dyDescent="0.25">
      <c r="A48" s="1" t="s">
        <v>268</v>
      </c>
      <c r="B48" s="1" t="s">
        <v>223</v>
      </c>
      <c r="C48" s="1" t="s">
        <v>269</v>
      </c>
      <c r="D48" s="1" t="s">
        <v>91</v>
      </c>
      <c r="E48" s="1" t="s">
        <v>92</v>
      </c>
      <c r="F48" s="1" t="s">
        <v>25</v>
      </c>
      <c r="G48" s="6">
        <v>22900</v>
      </c>
      <c r="H48" s="15">
        <v>1</v>
      </c>
      <c r="I48" s="1" t="s">
        <v>26</v>
      </c>
      <c r="J48" s="1" t="s">
        <v>270</v>
      </c>
      <c r="K48" s="1" t="s">
        <v>271</v>
      </c>
      <c r="L48" s="1" t="s">
        <v>143</v>
      </c>
      <c r="M48" s="1" t="str">
        <f t="shared" si="0"/>
        <v>Jeep Nation</v>
      </c>
      <c r="N48" s="1" t="str">
        <f t="shared" si="1"/>
        <v>Jeep Nation</v>
      </c>
      <c r="O48" s="1" t="s">
        <v>86</v>
      </c>
      <c r="P48" s="1" t="s">
        <v>31</v>
      </c>
      <c r="Q48" s="1" t="s">
        <v>272</v>
      </c>
      <c r="R48" s="1" t="str">
        <f t="shared" si="2"/>
        <v>3.7L</v>
      </c>
      <c r="S48" s="1" t="s">
        <v>54</v>
      </c>
      <c r="T48" s="1" t="str">
        <f t="shared" si="3"/>
        <v>Silver</v>
      </c>
      <c r="U48" s="8">
        <v>45000</v>
      </c>
      <c r="V48" s="1">
        <v>2016</v>
      </c>
      <c r="W48" s="1">
        <v>202408</v>
      </c>
      <c r="X48" s="1" t="s">
        <v>109</v>
      </c>
      <c r="Y48" s="1" t="s">
        <v>80</v>
      </c>
    </row>
    <row r="49" spans="1:25" x14ac:dyDescent="0.25">
      <c r="A49" s="1" t="s">
        <v>273</v>
      </c>
      <c r="B49" s="1" t="s">
        <v>274</v>
      </c>
      <c r="C49" s="1" t="s">
        <v>275</v>
      </c>
      <c r="D49" s="1" t="s">
        <v>91</v>
      </c>
      <c r="E49" s="1" t="s">
        <v>92</v>
      </c>
      <c r="F49" s="1" t="s">
        <v>25</v>
      </c>
      <c r="G49" s="6">
        <v>35200</v>
      </c>
      <c r="H49" s="15">
        <v>1</v>
      </c>
      <c r="I49" s="1" t="s">
        <v>41</v>
      </c>
      <c r="J49" s="1" t="s">
        <v>276</v>
      </c>
      <c r="K49" s="1" t="s">
        <v>277</v>
      </c>
      <c r="L49" s="1" t="s">
        <v>100</v>
      </c>
      <c r="M49" s="1" t="str">
        <f t="shared" si="0"/>
        <v>Chevy World</v>
      </c>
      <c r="N49" s="1" t="str">
        <f t="shared" si="1"/>
        <v>Chevy World</v>
      </c>
      <c r="O49" s="1" t="s">
        <v>69</v>
      </c>
      <c r="P49" s="1" t="s">
        <v>31</v>
      </c>
      <c r="Q49" s="1" t="s">
        <v>61</v>
      </c>
      <c r="R49" s="1" t="str">
        <f t="shared" si="2"/>
        <v>2.5L</v>
      </c>
      <c r="S49" s="1" t="s">
        <v>46</v>
      </c>
      <c r="T49" s="1" t="str">
        <f t="shared" si="3"/>
        <v>Black</v>
      </c>
      <c r="U49" s="8">
        <v>25000</v>
      </c>
      <c r="V49" s="1">
        <v>2020</v>
      </c>
      <c r="W49" s="1">
        <v>202409</v>
      </c>
      <c r="X49" s="1" t="s">
        <v>135</v>
      </c>
      <c r="Y49" s="1" t="s">
        <v>80</v>
      </c>
    </row>
    <row r="50" spans="1:25" x14ac:dyDescent="0.25">
      <c r="A50" s="1" t="s">
        <v>278</v>
      </c>
      <c r="B50" s="1" t="s">
        <v>256</v>
      </c>
      <c r="C50" s="1" t="s">
        <v>279</v>
      </c>
      <c r="D50" s="1" t="s">
        <v>105</v>
      </c>
      <c r="E50" s="1" t="s">
        <v>92</v>
      </c>
      <c r="F50" s="1" t="s">
        <v>25</v>
      </c>
      <c r="G50" s="6">
        <v>22900</v>
      </c>
      <c r="H50" s="15">
        <v>1</v>
      </c>
      <c r="I50" s="1" t="s">
        <v>26</v>
      </c>
      <c r="J50" s="1" t="s">
        <v>280</v>
      </c>
      <c r="K50" s="1" t="s">
        <v>281</v>
      </c>
      <c r="L50" s="1" t="s">
        <v>68</v>
      </c>
      <c r="M50" s="1" t="str">
        <f t="shared" si="0"/>
        <v>Ford Country</v>
      </c>
      <c r="N50" s="1" t="str">
        <f t="shared" si="1"/>
        <v>Ford Country</v>
      </c>
      <c r="O50" s="1" t="s">
        <v>69</v>
      </c>
      <c r="P50" s="1" t="s">
        <v>31</v>
      </c>
      <c r="Q50" s="1" t="s">
        <v>282</v>
      </c>
      <c r="R50" s="1" t="str">
        <f t="shared" si="2"/>
        <v>1.0L</v>
      </c>
      <c r="S50" s="1" t="s">
        <v>33</v>
      </c>
      <c r="T50" s="1" t="str">
        <f t="shared" si="3"/>
        <v>White</v>
      </c>
      <c r="U50" s="8">
        <v>19000</v>
      </c>
      <c r="V50" s="1">
        <v>2021</v>
      </c>
      <c r="W50" s="1">
        <v>202409</v>
      </c>
      <c r="X50" s="1" t="s">
        <v>135</v>
      </c>
      <c r="Y50" s="1" t="s">
        <v>80</v>
      </c>
    </row>
    <row r="51" spans="1:25" x14ac:dyDescent="0.25">
      <c r="A51" s="1" t="s">
        <v>283</v>
      </c>
      <c r="B51" s="1" t="s">
        <v>223</v>
      </c>
      <c r="C51" s="1" t="s">
        <v>284</v>
      </c>
      <c r="D51" s="1" t="s">
        <v>91</v>
      </c>
      <c r="E51" s="1" t="s">
        <v>92</v>
      </c>
      <c r="F51" s="1" t="s">
        <v>25</v>
      </c>
      <c r="G51" s="6">
        <v>27900</v>
      </c>
      <c r="H51" s="15">
        <v>1</v>
      </c>
      <c r="I51" s="1" t="s">
        <v>41</v>
      </c>
      <c r="J51" s="1" t="s">
        <v>285</v>
      </c>
      <c r="K51" s="1" t="s">
        <v>286</v>
      </c>
      <c r="L51" s="1" t="s">
        <v>143</v>
      </c>
      <c r="M51" s="1" t="str">
        <f t="shared" si="0"/>
        <v>Jeep Nation</v>
      </c>
      <c r="N51" s="1" t="str">
        <f t="shared" si="1"/>
        <v>Jeep Nation</v>
      </c>
      <c r="O51" s="1" t="s">
        <v>86</v>
      </c>
      <c r="P51" s="1" t="s">
        <v>31</v>
      </c>
      <c r="Q51" s="1" t="s">
        <v>287</v>
      </c>
      <c r="R51" s="1" t="str">
        <f t="shared" si="2"/>
        <v>1.3L</v>
      </c>
      <c r="S51" s="1" t="s">
        <v>54</v>
      </c>
      <c r="T51" s="1" t="str">
        <f t="shared" si="3"/>
        <v>Silver</v>
      </c>
      <c r="U51" s="8">
        <v>13000</v>
      </c>
      <c r="V51" s="1">
        <v>2023</v>
      </c>
      <c r="W51" s="1">
        <v>202410</v>
      </c>
      <c r="X51" s="1" t="s">
        <v>158</v>
      </c>
      <c r="Y51" s="1" t="s">
        <v>159</v>
      </c>
    </row>
    <row r="52" spans="1:25" x14ac:dyDescent="0.25">
      <c r="A52" s="1" t="s">
        <v>288</v>
      </c>
      <c r="B52" s="1" t="s">
        <v>274</v>
      </c>
      <c r="C52" s="1" t="s">
        <v>289</v>
      </c>
      <c r="D52" s="1" t="s">
        <v>23</v>
      </c>
      <c r="E52" s="1" t="s">
        <v>74</v>
      </c>
      <c r="F52" s="1" t="s">
        <v>25</v>
      </c>
      <c r="G52" s="6">
        <v>26900</v>
      </c>
      <c r="H52" s="15">
        <v>1</v>
      </c>
      <c r="I52" s="1" t="s">
        <v>41</v>
      </c>
      <c r="J52" s="1" t="s">
        <v>290</v>
      </c>
      <c r="K52" s="1" t="s">
        <v>291</v>
      </c>
      <c r="L52" s="1" t="s">
        <v>100</v>
      </c>
      <c r="M52" s="1" t="str">
        <f t="shared" si="0"/>
        <v>Chevy World</v>
      </c>
      <c r="N52" s="1" t="str">
        <f t="shared" si="1"/>
        <v>Chevy World</v>
      </c>
      <c r="O52" s="1" t="s">
        <v>69</v>
      </c>
      <c r="P52" s="1" t="s">
        <v>167</v>
      </c>
      <c r="Q52" s="1"/>
      <c r="R52" s="1" t="str">
        <f t="shared" si="2"/>
        <v>unknown</v>
      </c>
      <c r="S52" s="1" t="s">
        <v>71</v>
      </c>
      <c r="T52" s="1" t="str">
        <f t="shared" si="3"/>
        <v>Red</v>
      </c>
      <c r="U52" s="8">
        <v>8000</v>
      </c>
      <c r="V52" s="1">
        <v>2023</v>
      </c>
      <c r="W52" s="1">
        <v>202410</v>
      </c>
      <c r="X52" s="1" t="s">
        <v>158</v>
      </c>
      <c r="Y52" s="1" t="s">
        <v>159</v>
      </c>
    </row>
    <row r="53" spans="1:25" x14ac:dyDescent="0.25">
      <c r="A53" s="1" t="s">
        <v>292</v>
      </c>
      <c r="B53" s="1" t="s">
        <v>218</v>
      </c>
      <c r="C53" s="1" t="s">
        <v>293</v>
      </c>
      <c r="D53" s="1" t="s">
        <v>23</v>
      </c>
      <c r="E53" s="1" t="s">
        <v>74</v>
      </c>
      <c r="F53" s="1" t="s">
        <v>25</v>
      </c>
      <c r="G53" s="6">
        <v>34500</v>
      </c>
      <c r="H53" s="15">
        <v>1</v>
      </c>
      <c r="I53" s="1" t="s">
        <v>41</v>
      </c>
      <c r="J53" s="1" t="s">
        <v>294</v>
      </c>
      <c r="K53" s="1" t="s">
        <v>295</v>
      </c>
      <c r="L53" s="1" t="s">
        <v>139</v>
      </c>
      <c r="M53" s="1" t="str">
        <f t="shared" si="0"/>
        <v>hyundai plus</v>
      </c>
      <c r="N53" s="1" t="str">
        <f t="shared" si="1"/>
        <v>Hyundai Plus</v>
      </c>
      <c r="O53" s="1" t="s">
        <v>30</v>
      </c>
      <c r="P53" s="1" t="s">
        <v>31</v>
      </c>
      <c r="Q53" s="1" t="s">
        <v>157</v>
      </c>
      <c r="R53" s="1" t="str">
        <f t="shared" si="2"/>
        <v>2.0L</v>
      </c>
      <c r="S53" s="1" t="s">
        <v>71</v>
      </c>
      <c r="T53" s="1" t="str">
        <f t="shared" si="3"/>
        <v>Red</v>
      </c>
      <c r="U53" s="8">
        <v>5000</v>
      </c>
      <c r="V53" s="1">
        <v>2024</v>
      </c>
      <c r="W53" s="1">
        <v>202411</v>
      </c>
      <c r="X53" s="1" t="s">
        <v>180</v>
      </c>
      <c r="Y53" s="1" t="s">
        <v>159</v>
      </c>
    </row>
    <row r="54" spans="1:25" x14ac:dyDescent="0.25">
      <c r="A54" s="1" t="s">
        <v>296</v>
      </c>
      <c r="B54" s="1" t="s">
        <v>256</v>
      </c>
      <c r="C54" s="1" t="s">
        <v>297</v>
      </c>
      <c r="D54" s="1" t="s">
        <v>91</v>
      </c>
      <c r="E54" s="1" t="s">
        <v>92</v>
      </c>
      <c r="F54" s="1" t="s">
        <v>25</v>
      </c>
      <c r="G54" s="6">
        <v>29800</v>
      </c>
      <c r="H54" s="15">
        <v>1</v>
      </c>
      <c r="I54" s="1" t="s">
        <v>41</v>
      </c>
      <c r="J54" s="1" t="s">
        <v>298</v>
      </c>
      <c r="K54" s="1" t="s">
        <v>299</v>
      </c>
      <c r="L54" s="1" t="s">
        <v>68</v>
      </c>
      <c r="M54" s="1" t="str">
        <f t="shared" si="0"/>
        <v>Ford Country</v>
      </c>
      <c r="N54" s="1" t="str">
        <f t="shared" si="1"/>
        <v>Ford Country</v>
      </c>
      <c r="O54" s="1" t="s">
        <v>69</v>
      </c>
      <c r="P54" s="1" t="s">
        <v>31</v>
      </c>
      <c r="Q54" s="1" t="s">
        <v>53</v>
      </c>
      <c r="R54" s="1" t="str">
        <f t="shared" si="2"/>
        <v>1.5L</v>
      </c>
      <c r="S54" s="1" t="s">
        <v>144</v>
      </c>
      <c r="T54" s="1" t="str">
        <f t="shared" si="3"/>
        <v>Green</v>
      </c>
      <c r="U54" s="8">
        <v>9000</v>
      </c>
      <c r="V54" s="1">
        <v>2023</v>
      </c>
      <c r="W54" s="1">
        <v>202411</v>
      </c>
      <c r="X54" s="1" t="s">
        <v>180</v>
      </c>
      <c r="Y54" s="1" t="s">
        <v>159</v>
      </c>
    </row>
    <row r="55" spans="1:25" x14ac:dyDescent="0.25">
      <c r="A55" s="1" t="s">
        <v>300</v>
      </c>
      <c r="B55" s="1" t="s">
        <v>245</v>
      </c>
      <c r="C55" s="1" t="s">
        <v>301</v>
      </c>
      <c r="D55" s="1" t="s">
        <v>23</v>
      </c>
      <c r="E55" s="1" t="s">
        <v>74</v>
      </c>
      <c r="F55" s="1" t="s">
        <v>112</v>
      </c>
      <c r="G55" s="6">
        <v>69900</v>
      </c>
      <c r="H55" s="15">
        <v>1</v>
      </c>
      <c r="I55" s="1" t="s">
        <v>230</v>
      </c>
      <c r="J55" s="1" t="s">
        <v>302</v>
      </c>
      <c r="K55" s="1" t="s">
        <v>303</v>
      </c>
      <c r="L55" s="1" t="s">
        <v>249</v>
      </c>
      <c r="M55" s="1" t="str">
        <f t="shared" si="0"/>
        <v>BMW Elite</v>
      </c>
      <c r="N55" s="1" t="str">
        <f t="shared" si="1"/>
        <v>Bmw Elite</v>
      </c>
      <c r="O55" s="1" t="s">
        <v>52</v>
      </c>
      <c r="P55" s="1" t="s">
        <v>31</v>
      </c>
      <c r="Q55" s="1" t="s">
        <v>191</v>
      </c>
      <c r="R55" s="1" t="str">
        <f t="shared" si="2"/>
        <v>3.0L</v>
      </c>
      <c r="S55" s="1" t="s">
        <v>33</v>
      </c>
      <c r="T55" s="1" t="str">
        <f t="shared" si="3"/>
        <v>White</v>
      </c>
      <c r="U55" s="8">
        <v>6000</v>
      </c>
      <c r="V55" s="1">
        <v>2023</v>
      </c>
      <c r="W55" s="1">
        <v>202412</v>
      </c>
      <c r="X55" s="1" t="s">
        <v>198</v>
      </c>
      <c r="Y55" s="1" t="s">
        <v>159</v>
      </c>
    </row>
    <row r="56" spans="1:25" x14ac:dyDescent="0.25">
      <c r="A56" s="1" t="s">
        <v>304</v>
      </c>
      <c r="B56" s="1" t="s">
        <v>213</v>
      </c>
      <c r="C56" s="1" t="s">
        <v>305</v>
      </c>
      <c r="D56" s="1" t="s">
        <v>263</v>
      </c>
      <c r="E56" s="1" t="s">
        <v>306</v>
      </c>
      <c r="F56" s="1" t="s">
        <v>25</v>
      </c>
      <c r="G56" s="6">
        <v>115900</v>
      </c>
      <c r="H56" s="15">
        <v>1</v>
      </c>
      <c r="I56" s="1" t="s">
        <v>265</v>
      </c>
      <c r="J56" s="1" t="s">
        <v>307</v>
      </c>
      <c r="K56" s="1" t="s">
        <v>308</v>
      </c>
      <c r="L56" s="1" t="s">
        <v>184</v>
      </c>
      <c r="M56" s="1" t="str">
        <f t="shared" si="0"/>
        <v>Nissan Direct</v>
      </c>
      <c r="N56" s="1" t="str">
        <f t="shared" si="1"/>
        <v>Nissan Direct</v>
      </c>
      <c r="O56" s="1" t="s">
        <v>86</v>
      </c>
      <c r="P56" s="1" t="s">
        <v>31</v>
      </c>
      <c r="Q56" s="1" t="s">
        <v>129</v>
      </c>
      <c r="R56" s="1" t="str">
        <f t="shared" si="2"/>
        <v>3.8L</v>
      </c>
      <c r="S56" s="1" t="s">
        <v>46</v>
      </c>
      <c r="T56" s="1" t="str">
        <f t="shared" si="3"/>
        <v>Black</v>
      </c>
      <c r="U56" s="8">
        <v>2500</v>
      </c>
      <c r="V56" s="1">
        <v>2024</v>
      </c>
      <c r="W56" s="1">
        <v>202412</v>
      </c>
      <c r="X56" s="1" t="s">
        <v>198</v>
      </c>
      <c r="Y56" s="1" t="s">
        <v>159</v>
      </c>
    </row>
    <row r="57" spans="1:25" x14ac:dyDescent="0.25">
      <c r="A57" s="1" t="s">
        <v>309</v>
      </c>
      <c r="B57" s="1" t="s">
        <v>223</v>
      </c>
      <c r="C57" s="1" t="s">
        <v>224</v>
      </c>
      <c r="D57" s="1" t="s">
        <v>91</v>
      </c>
      <c r="E57" s="1" t="s">
        <v>92</v>
      </c>
      <c r="F57" s="1" t="s">
        <v>25</v>
      </c>
      <c r="G57" s="6">
        <v>41200</v>
      </c>
      <c r="H57" s="15">
        <v>1</v>
      </c>
      <c r="I57" s="1" t="s">
        <v>93</v>
      </c>
      <c r="J57" s="1" t="s">
        <v>237</v>
      </c>
      <c r="K57" s="1" t="s">
        <v>238</v>
      </c>
      <c r="L57" s="1" t="s">
        <v>85</v>
      </c>
      <c r="M57" s="1" t="str">
        <f t="shared" si="0"/>
        <v>jeep nation</v>
      </c>
      <c r="N57" s="1" t="str">
        <f t="shared" si="1"/>
        <v>Jeep Nation</v>
      </c>
      <c r="O57" s="1" t="s">
        <v>86</v>
      </c>
      <c r="P57" s="1" t="s">
        <v>31</v>
      </c>
      <c r="Q57" s="1" t="s">
        <v>87</v>
      </c>
      <c r="R57" s="1" t="str">
        <f t="shared" si="2"/>
        <v>3.6L</v>
      </c>
      <c r="S57" s="1" t="s">
        <v>46</v>
      </c>
      <c r="T57" s="1" t="str">
        <f t="shared" si="3"/>
        <v>Black</v>
      </c>
      <c r="U57" s="8">
        <v>29000</v>
      </c>
      <c r="V57" s="1">
        <v>2020</v>
      </c>
      <c r="W57" s="1">
        <v>202403</v>
      </c>
      <c r="X57" s="1" t="s">
        <v>55</v>
      </c>
      <c r="Y57" s="1" t="s">
        <v>35</v>
      </c>
    </row>
    <row r="58" spans="1:25" x14ac:dyDescent="0.25">
      <c r="A58" s="1" t="s">
        <v>310</v>
      </c>
      <c r="B58" s="1" t="s">
        <v>256</v>
      </c>
      <c r="C58" s="1" t="s">
        <v>279</v>
      </c>
      <c r="D58" s="1" t="s">
        <v>105</v>
      </c>
      <c r="E58" s="1" t="s">
        <v>92</v>
      </c>
      <c r="F58" s="1" t="s">
        <v>25</v>
      </c>
      <c r="G58" s="6">
        <v>22900</v>
      </c>
      <c r="H58" s="15">
        <v>1</v>
      </c>
      <c r="I58" s="1" t="s">
        <v>26</v>
      </c>
      <c r="J58" s="1" t="s">
        <v>280</v>
      </c>
      <c r="K58" s="1" t="s">
        <v>281</v>
      </c>
      <c r="L58" s="1" t="s">
        <v>68</v>
      </c>
      <c r="M58" s="1" t="str">
        <f t="shared" si="0"/>
        <v>Ford Country</v>
      </c>
      <c r="N58" s="1" t="str">
        <f t="shared" si="1"/>
        <v>Ford Country</v>
      </c>
      <c r="O58" s="1" t="s">
        <v>69</v>
      </c>
      <c r="P58" s="1" t="s">
        <v>31</v>
      </c>
      <c r="Q58" s="1" t="s">
        <v>282</v>
      </c>
      <c r="R58" s="1" t="str">
        <f t="shared" si="2"/>
        <v>1.0L</v>
      </c>
      <c r="S58" s="1" t="s">
        <v>33</v>
      </c>
      <c r="T58" s="1" t="str">
        <f t="shared" si="3"/>
        <v>White</v>
      </c>
      <c r="U58" s="8">
        <v>19000</v>
      </c>
      <c r="V58" s="1">
        <v>2021</v>
      </c>
      <c r="W58" s="1">
        <v>202409</v>
      </c>
      <c r="X58" s="1" t="s">
        <v>135</v>
      </c>
      <c r="Y58" s="1" t="s">
        <v>80</v>
      </c>
    </row>
    <row r="59" spans="1:25" x14ac:dyDescent="0.25">
      <c r="A59" s="1" t="s">
        <v>311</v>
      </c>
      <c r="B59" s="1" t="s">
        <v>213</v>
      </c>
      <c r="C59" s="1" t="s">
        <v>251</v>
      </c>
      <c r="D59" s="1" t="s">
        <v>91</v>
      </c>
      <c r="E59" s="1" t="s">
        <v>92</v>
      </c>
      <c r="F59" s="1" t="s">
        <v>25</v>
      </c>
      <c r="G59" s="6">
        <v>51200</v>
      </c>
      <c r="H59" s="15">
        <v>1</v>
      </c>
      <c r="I59" s="1" t="s">
        <v>93</v>
      </c>
      <c r="J59" s="1" t="s">
        <v>252</v>
      </c>
      <c r="K59" s="1" t="s">
        <v>253</v>
      </c>
      <c r="L59" s="1" t="s">
        <v>184</v>
      </c>
      <c r="M59" s="1" t="str">
        <f t="shared" si="0"/>
        <v>Nissan Direct</v>
      </c>
      <c r="N59" s="1" t="str">
        <f t="shared" si="1"/>
        <v>Nissan Direct</v>
      </c>
      <c r="O59" s="1" t="s">
        <v>86</v>
      </c>
      <c r="P59" s="1" t="s">
        <v>31</v>
      </c>
      <c r="Q59" s="1" t="s">
        <v>254</v>
      </c>
      <c r="R59" s="1" t="str">
        <f t="shared" si="2"/>
        <v>5.6L</v>
      </c>
      <c r="S59" s="1" t="s">
        <v>62</v>
      </c>
      <c r="T59" s="1" t="str">
        <f t="shared" si="3"/>
        <v>Blue</v>
      </c>
      <c r="U59" s="8">
        <v>30000</v>
      </c>
      <c r="V59" s="1">
        <v>2020</v>
      </c>
      <c r="W59" s="1">
        <v>202407</v>
      </c>
      <c r="X59" s="1" t="s">
        <v>79</v>
      </c>
      <c r="Y59" s="1" t="s">
        <v>80</v>
      </c>
    </row>
    <row r="60" spans="1:25" x14ac:dyDescent="0.25">
      <c r="A60" s="1" t="s">
        <v>312</v>
      </c>
      <c r="B60" s="1" t="s">
        <v>223</v>
      </c>
      <c r="C60" s="1" t="s">
        <v>284</v>
      </c>
      <c r="D60" s="1" t="s">
        <v>91</v>
      </c>
      <c r="E60" s="1" t="s">
        <v>92</v>
      </c>
      <c r="F60" s="1" t="s">
        <v>25</v>
      </c>
      <c r="G60" s="6">
        <v>27900</v>
      </c>
      <c r="H60" s="15">
        <v>1</v>
      </c>
      <c r="I60" s="1" t="s">
        <v>41</v>
      </c>
      <c r="J60" s="1" t="s">
        <v>285</v>
      </c>
      <c r="K60" s="1" t="s">
        <v>286</v>
      </c>
      <c r="L60" s="1" t="s">
        <v>143</v>
      </c>
      <c r="M60" s="1" t="str">
        <f t="shared" si="0"/>
        <v>Jeep Nation</v>
      </c>
      <c r="N60" s="1" t="str">
        <f t="shared" si="1"/>
        <v>Jeep Nation</v>
      </c>
      <c r="O60" s="1" t="s">
        <v>86</v>
      </c>
      <c r="P60" s="1" t="s">
        <v>31</v>
      </c>
      <c r="Q60" s="1" t="s">
        <v>287</v>
      </c>
      <c r="R60" s="1" t="str">
        <f t="shared" si="2"/>
        <v>1.3L</v>
      </c>
      <c r="S60" s="1" t="s">
        <v>54</v>
      </c>
      <c r="T60" s="1" t="str">
        <f t="shared" si="3"/>
        <v>Silver</v>
      </c>
      <c r="U60" s="8">
        <v>13000</v>
      </c>
      <c r="V60" s="1">
        <v>2023</v>
      </c>
      <c r="W60" s="1">
        <v>202410</v>
      </c>
      <c r="X60" s="1" t="s">
        <v>158</v>
      </c>
      <c r="Y60" s="1" t="s">
        <v>159</v>
      </c>
    </row>
    <row r="61" spans="1:25" x14ac:dyDescent="0.25">
      <c r="A61" s="1" t="s">
        <v>313</v>
      </c>
      <c r="B61" s="1" t="s">
        <v>223</v>
      </c>
      <c r="C61" s="1" t="s">
        <v>224</v>
      </c>
      <c r="D61" s="1" t="s">
        <v>91</v>
      </c>
      <c r="E61" s="1" t="s">
        <v>92</v>
      </c>
      <c r="F61" s="1" t="s">
        <v>25</v>
      </c>
      <c r="G61" s="6">
        <v>41200</v>
      </c>
      <c r="H61" s="15">
        <v>1</v>
      </c>
      <c r="I61" s="1" t="s">
        <v>93</v>
      </c>
      <c r="J61" s="1" t="s">
        <v>237</v>
      </c>
      <c r="K61" s="1" t="s">
        <v>238</v>
      </c>
      <c r="L61" s="1" t="s">
        <v>85</v>
      </c>
      <c r="M61" s="1" t="str">
        <f t="shared" si="0"/>
        <v>jeep nation</v>
      </c>
      <c r="N61" s="1" t="str">
        <f t="shared" si="1"/>
        <v>Jeep Nation</v>
      </c>
      <c r="O61" s="1" t="s">
        <v>86</v>
      </c>
      <c r="P61" s="1" t="s">
        <v>31</v>
      </c>
      <c r="Q61" s="1" t="s">
        <v>87</v>
      </c>
      <c r="R61" s="1" t="str">
        <f t="shared" si="2"/>
        <v>3.6L</v>
      </c>
      <c r="S61" s="1" t="s">
        <v>46</v>
      </c>
      <c r="T61" s="1" t="str">
        <f t="shared" si="3"/>
        <v>Black</v>
      </c>
      <c r="U61" s="8">
        <v>29000</v>
      </c>
      <c r="V61" s="1">
        <v>2020</v>
      </c>
      <c r="W61" s="1">
        <v>202403</v>
      </c>
      <c r="X61" s="1" t="s">
        <v>55</v>
      </c>
      <c r="Y61" s="1" t="s">
        <v>35</v>
      </c>
    </row>
    <row r="62" spans="1:25" x14ac:dyDescent="0.25">
      <c r="A62" s="1" t="s">
        <v>314</v>
      </c>
      <c r="B62" s="1" t="s">
        <v>213</v>
      </c>
      <c r="C62" s="1" t="s">
        <v>305</v>
      </c>
      <c r="D62" s="1" t="s">
        <v>263</v>
      </c>
      <c r="E62" s="1" t="s">
        <v>306</v>
      </c>
      <c r="F62" s="1" t="s">
        <v>25</v>
      </c>
      <c r="G62" s="6">
        <v>115900</v>
      </c>
      <c r="H62" s="15">
        <v>1</v>
      </c>
      <c r="I62" s="1" t="s">
        <v>265</v>
      </c>
      <c r="J62" s="1" t="s">
        <v>307</v>
      </c>
      <c r="K62" s="1" t="s">
        <v>308</v>
      </c>
      <c r="L62" s="1" t="s">
        <v>184</v>
      </c>
      <c r="M62" s="1" t="str">
        <f t="shared" si="0"/>
        <v>Nissan Direct</v>
      </c>
      <c r="N62" s="1" t="str">
        <f t="shared" si="1"/>
        <v>Nissan Direct</v>
      </c>
      <c r="O62" s="1" t="s">
        <v>86</v>
      </c>
      <c r="P62" s="1" t="s">
        <v>31</v>
      </c>
      <c r="Q62" s="1" t="s">
        <v>129</v>
      </c>
      <c r="R62" s="1" t="str">
        <f t="shared" si="2"/>
        <v>3.8L</v>
      </c>
      <c r="S62" s="1" t="s">
        <v>46</v>
      </c>
      <c r="T62" s="1" t="str">
        <f t="shared" si="3"/>
        <v>Black</v>
      </c>
      <c r="U62" s="8">
        <v>2500</v>
      </c>
      <c r="V62" s="1">
        <v>2024</v>
      </c>
      <c r="W62" s="1">
        <v>202412</v>
      </c>
      <c r="X62" s="1" t="s">
        <v>198</v>
      </c>
      <c r="Y62" s="1" t="s">
        <v>159</v>
      </c>
    </row>
    <row r="63" spans="1:25" x14ac:dyDescent="0.25">
      <c r="A63" s="1" t="s">
        <v>315</v>
      </c>
      <c r="B63" s="1" t="s">
        <v>274</v>
      </c>
      <c r="C63" s="1" t="s">
        <v>275</v>
      </c>
      <c r="D63" s="1" t="s">
        <v>91</v>
      </c>
      <c r="E63" s="1" t="s">
        <v>92</v>
      </c>
      <c r="F63" s="1" t="s">
        <v>25</v>
      </c>
      <c r="G63" s="6">
        <v>35200</v>
      </c>
      <c r="H63" s="15">
        <v>1</v>
      </c>
      <c r="I63" s="1" t="s">
        <v>41</v>
      </c>
      <c r="J63" s="1" t="s">
        <v>276</v>
      </c>
      <c r="K63" s="1" t="s">
        <v>277</v>
      </c>
      <c r="L63" s="1" t="s">
        <v>100</v>
      </c>
      <c r="M63" s="1" t="str">
        <f t="shared" si="0"/>
        <v>Chevy World</v>
      </c>
      <c r="N63" s="1" t="str">
        <f t="shared" si="1"/>
        <v>Chevy World</v>
      </c>
      <c r="O63" s="1" t="s">
        <v>69</v>
      </c>
      <c r="P63" s="1" t="s">
        <v>31</v>
      </c>
      <c r="Q63" s="1" t="s">
        <v>61</v>
      </c>
      <c r="R63" s="1" t="str">
        <f t="shared" si="2"/>
        <v>2.5L</v>
      </c>
      <c r="S63" s="1" t="s">
        <v>46</v>
      </c>
      <c r="T63" s="1" t="str">
        <f t="shared" si="3"/>
        <v>Black</v>
      </c>
      <c r="U63" s="8">
        <v>25000</v>
      </c>
      <c r="V63" s="1">
        <v>2020</v>
      </c>
      <c r="W63" s="1">
        <v>202409</v>
      </c>
      <c r="X63" s="1" t="s">
        <v>135</v>
      </c>
      <c r="Y63" s="1" t="s">
        <v>80</v>
      </c>
    </row>
    <row r="64" spans="1:25" x14ac:dyDescent="0.25">
      <c r="A64" s="1" t="s">
        <v>316</v>
      </c>
      <c r="B64" s="1" t="s">
        <v>218</v>
      </c>
      <c r="C64" s="1" t="s">
        <v>293</v>
      </c>
      <c r="D64" s="1" t="s">
        <v>23</v>
      </c>
      <c r="E64" s="1" t="s">
        <v>74</v>
      </c>
      <c r="F64" s="1" t="s">
        <v>25</v>
      </c>
      <c r="G64" s="6">
        <v>34500</v>
      </c>
      <c r="H64" s="15">
        <v>1</v>
      </c>
      <c r="I64" s="1" t="s">
        <v>41</v>
      </c>
      <c r="J64" s="1" t="s">
        <v>294</v>
      </c>
      <c r="K64" s="1" t="s">
        <v>295</v>
      </c>
      <c r="L64" s="1" t="s">
        <v>139</v>
      </c>
      <c r="M64" s="1" t="str">
        <f t="shared" si="0"/>
        <v>hyundai plus</v>
      </c>
      <c r="N64" s="1" t="str">
        <f t="shared" si="1"/>
        <v>Hyundai Plus</v>
      </c>
      <c r="O64" s="1" t="s">
        <v>30</v>
      </c>
      <c r="P64" s="1" t="s">
        <v>31</v>
      </c>
      <c r="Q64" s="1" t="s">
        <v>157</v>
      </c>
      <c r="R64" s="1" t="str">
        <f t="shared" si="2"/>
        <v>2.0L</v>
      </c>
      <c r="S64" s="1" t="s">
        <v>71</v>
      </c>
      <c r="T64" s="1" t="str">
        <f t="shared" si="3"/>
        <v>Red</v>
      </c>
      <c r="U64" s="8">
        <v>5000</v>
      </c>
      <c r="V64" s="1">
        <v>2024</v>
      </c>
      <c r="W64" s="1">
        <v>202411</v>
      </c>
      <c r="X64" s="1" t="s">
        <v>180</v>
      </c>
      <c r="Y64" s="1" t="s">
        <v>159</v>
      </c>
    </row>
    <row r="65" spans="1:25" x14ac:dyDescent="0.25">
      <c r="A65" s="1" t="s">
        <v>317</v>
      </c>
      <c r="B65" s="1" t="s">
        <v>256</v>
      </c>
      <c r="C65" s="1" t="s">
        <v>297</v>
      </c>
      <c r="D65" s="1" t="s">
        <v>91</v>
      </c>
      <c r="E65" s="1" t="s">
        <v>92</v>
      </c>
      <c r="F65" s="1" t="s">
        <v>25</v>
      </c>
      <c r="G65" s="6">
        <v>29800</v>
      </c>
      <c r="H65" s="15">
        <v>1</v>
      </c>
      <c r="I65" s="1" t="s">
        <v>41</v>
      </c>
      <c r="J65" s="1" t="s">
        <v>298</v>
      </c>
      <c r="K65" s="1" t="s">
        <v>299</v>
      </c>
      <c r="L65" s="1" t="s">
        <v>68</v>
      </c>
      <c r="M65" s="1" t="str">
        <f t="shared" si="0"/>
        <v>Ford Country</v>
      </c>
      <c r="N65" s="1" t="str">
        <f t="shared" si="1"/>
        <v>Ford Country</v>
      </c>
      <c r="O65" s="1" t="s">
        <v>69</v>
      </c>
      <c r="P65" s="1" t="s">
        <v>31</v>
      </c>
      <c r="Q65" s="1" t="s">
        <v>53</v>
      </c>
      <c r="R65" s="1" t="str">
        <f t="shared" si="2"/>
        <v>1.5L</v>
      </c>
      <c r="S65" s="1" t="s">
        <v>144</v>
      </c>
      <c r="T65" s="1" t="str">
        <f t="shared" si="3"/>
        <v>Green</v>
      </c>
      <c r="U65" s="8">
        <v>9000</v>
      </c>
      <c r="V65" s="1">
        <v>2023</v>
      </c>
      <c r="W65" s="1">
        <v>202411</v>
      </c>
      <c r="X65" s="1" t="s">
        <v>180</v>
      </c>
      <c r="Y65" s="1" t="s">
        <v>159</v>
      </c>
    </row>
    <row r="66" spans="1:25" x14ac:dyDescent="0.25">
      <c r="A66" s="1" t="s">
        <v>318</v>
      </c>
      <c r="B66" s="1" t="s">
        <v>223</v>
      </c>
      <c r="C66" s="1" t="s">
        <v>284</v>
      </c>
      <c r="D66" s="1" t="s">
        <v>105</v>
      </c>
      <c r="E66" s="1" t="s">
        <v>92</v>
      </c>
      <c r="F66" s="1" t="s">
        <v>25</v>
      </c>
      <c r="G66" s="6">
        <v>27900</v>
      </c>
      <c r="H66" s="15">
        <v>1</v>
      </c>
      <c r="I66" s="1" t="s">
        <v>41</v>
      </c>
      <c r="J66" s="1" t="s">
        <v>285</v>
      </c>
      <c r="K66" s="1" t="s">
        <v>286</v>
      </c>
      <c r="L66" s="1" t="s">
        <v>143</v>
      </c>
      <c r="M66" s="1" t="str">
        <f t="shared" si="0"/>
        <v>Jeep Nation</v>
      </c>
      <c r="N66" s="1" t="str">
        <f t="shared" si="1"/>
        <v>Jeep Nation</v>
      </c>
      <c r="O66" s="1" t="s">
        <v>86</v>
      </c>
      <c r="P66" s="1" t="s">
        <v>31</v>
      </c>
      <c r="Q66" s="1" t="s">
        <v>287</v>
      </c>
      <c r="R66" s="1" t="str">
        <f t="shared" si="2"/>
        <v>1.3L</v>
      </c>
      <c r="S66" s="1" t="s">
        <v>54</v>
      </c>
      <c r="T66" s="1" t="str">
        <f t="shared" si="3"/>
        <v>Silver</v>
      </c>
      <c r="U66" s="8">
        <v>13000</v>
      </c>
      <c r="V66" s="1">
        <v>2023</v>
      </c>
      <c r="W66" s="1">
        <v>202410</v>
      </c>
      <c r="X66" s="1" t="s">
        <v>158</v>
      </c>
      <c r="Y66" s="1" t="s">
        <v>159</v>
      </c>
    </row>
    <row r="67" spans="1:25" x14ac:dyDescent="0.25">
      <c r="A67" s="1" t="s">
        <v>319</v>
      </c>
      <c r="B67" s="1" t="s">
        <v>223</v>
      </c>
      <c r="C67" s="1" t="s">
        <v>224</v>
      </c>
      <c r="D67" s="1" t="s">
        <v>91</v>
      </c>
      <c r="E67" s="1" t="s">
        <v>92</v>
      </c>
      <c r="F67" s="1" t="s">
        <v>25</v>
      </c>
      <c r="G67" s="6">
        <v>38900</v>
      </c>
      <c r="H67" s="15">
        <v>1</v>
      </c>
      <c r="I67" s="1" t="s">
        <v>41</v>
      </c>
      <c r="J67" s="1" t="s">
        <v>225</v>
      </c>
      <c r="K67" s="1" t="s">
        <v>226</v>
      </c>
      <c r="L67" s="1" t="s">
        <v>143</v>
      </c>
      <c r="M67" s="1" t="str">
        <f t="shared" ref="M67:M130" si="4">IF(ISBLANK(L67), "unknown", L67)</f>
        <v>Jeep Nation</v>
      </c>
      <c r="N67" s="1" t="str">
        <f t="shared" ref="N67:N130" si="5">PROPER(M67)</f>
        <v>Jeep Nation</v>
      </c>
      <c r="O67" s="1" t="s">
        <v>86</v>
      </c>
      <c r="P67" s="1" t="s">
        <v>31</v>
      </c>
      <c r="Q67" s="1" t="s">
        <v>87</v>
      </c>
      <c r="R67" s="1" t="str">
        <f t="shared" ref="R67:R130" si="6">IF(ISBLANK(Q67), "unknown", Q67)</f>
        <v>3.6L</v>
      </c>
      <c r="S67" s="1" t="s">
        <v>102</v>
      </c>
      <c r="T67" s="1" t="str">
        <f t="shared" ref="T67:T130" si="7">IF(ISBLANK(S67), "unknown", S67)</f>
        <v>Gray</v>
      </c>
      <c r="U67" s="8">
        <v>35000</v>
      </c>
      <c r="V67" s="1">
        <v>2020</v>
      </c>
      <c r="W67" s="1">
        <v>202402</v>
      </c>
      <c r="X67" s="1" t="s">
        <v>47</v>
      </c>
      <c r="Y67" s="1" t="s">
        <v>35</v>
      </c>
    </row>
    <row r="68" spans="1:25" x14ac:dyDescent="0.25">
      <c r="A68" s="1" t="s">
        <v>320</v>
      </c>
      <c r="B68" s="1" t="s">
        <v>256</v>
      </c>
      <c r="C68" s="1" t="s">
        <v>297</v>
      </c>
      <c r="D68" s="1" t="s">
        <v>91</v>
      </c>
      <c r="E68" s="1" t="s">
        <v>92</v>
      </c>
      <c r="F68" s="1" t="s">
        <v>25</v>
      </c>
      <c r="G68" s="6">
        <v>29800</v>
      </c>
      <c r="H68" s="15">
        <v>1</v>
      </c>
      <c r="I68" s="1" t="s">
        <v>41</v>
      </c>
      <c r="J68" s="1" t="s">
        <v>298</v>
      </c>
      <c r="K68" s="1" t="s">
        <v>299</v>
      </c>
      <c r="L68" s="1" t="s">
        <v>68</v>
      </c>
      <c r="M68" s="1" t="str">
        <f t="shared" si="4"/>
        <v>Ford Country</v>
      </c>
      <c r="N68" s="1" t="str">
        <f t="shared" si="5"/>
        <v>Ford Country</v>
      </c>
      <c r="O68" s="1" t="s">
        <v>69</v>
      </c>
      <c r="P68" s="1" t="s">
        <v>31</v>
      </c>
      <c r="Q68" s="1" t="s">
        <v>53</v>
      </c>
      <c r="R68" s="1" t="str">
        <f t="shared" si="6"/>
        <v>1.5L</v>
      </c>
      <c r="S68" s="1" t="s">
        <v>144</v>
      </c>
      <c r="T68" s="1" t="str">
        <f t="shared" si="7"/>
        <v>Green</v>
      </c>
      <c r="U68" s="8">
        <v>9000</v>
      </c>
      <c r="V68" s="1">
        <v>2023</v>
      </c>
      <c r="W68" s="1">
        <v>202411</v>
      </c>
      <c r="X68" s="1" t="s">
        <v>180</v>
      </c>
      <c r="Y68" s="1" t="s">
        <v>159</v>
      </c>
    </row>
    <row r="69" spans="1:25" x14ac:dyDescent="0.25">
      <c r="A69" s="1" t="s">
        <v>321</v>
      </c>
      <c r="B69" s="1" t="s">
        <v>218</v>
      </c>
      <c r="C69" s="1" t="s">
        <v>219</v>
      </c>
      <c r="D69" s="1" t="s">
        <v>23</v>
      </c>
      <c r="E69" s="1" t="s">
        <v>24</v>
      </c>
      <c r="F69" s="1" t="s">
        <v>25</v>
      </c>
      <c r="G69" s="6">
        <v>22900</v>
      </c>
      <c r="H69" s="15">
        <v>1</v>
      </c>
      <c r="I69" s="1" t="s">
        <v>26</v>
      </c>
      <c r="J69" s="1" t="s">
        <v>220</v>
      </c>
      <c r="K69" s="1" t="s">
        <v>221</v>
      </c>
      <c r="L69" s="1" t="s">
        <v>44</v>
      </c>
      <c r="M69" s="1" t="str">
        <f t="shared" si="4"/>
        <v>Hyundai Plus</v>
      </c>
      <c r="N69" s="1" t="str">
        <f t="shared" si="5"/>
        <v>Hyundai Plus</v>
      </c>
      <c r="O69" s="1" t="s">
        <v>30</v>
      </c>
      <c r="P69" s="1" t="s">
        <v>31</v>
      </c>
      <c r="Q69" s="1" t="s">
        <v>157</v>
      </c>
      <c r="R69" s="1" t="str">
        <f t="shared" si="6"/>
        <v>2.0L</v>
      </c>
      <c r="S69" s="1" t="s">
        <v>71</v>
      </c>
      <c r="T69" s="1" t="str">
        <f t="shared" si="7"/>
        <v>Red</v>
      </c>
      <c r="U69" s="8">
        <v>12000</v>
      </c>
      <c r="V69" s="1">
        <v>2022</v>
      </c>
      <c r="W69" s="1">
        <v>202402</v>
      </c>
      <c r="X69" s="1" t="s">
        <v>47</v>
      </c>
      <c r="Y69" s="1" t="s">
        <v>35</v>
      </c>
    </row>
    <row r="70" spans="1:25" x14ac:dyDescent="0.25">
      <c r="A70" s="1" t="s">
        <v>322</v>
      </c>
      <c r="B70" s="1" t="s">
        <v>274</v>
      </c>
      <c r="C70" s="1" t="s">
        <v>289</v>
      </c>
      <c r="D70" s="1" t="s">
        <v>23</v>
      </c>
      <c r="E70" s="1" t="s">
        <v>74</v>
      </c>
      <c r="F70" s="1" t="s">
        <v>25</v>
      </c>
      <c r="G70" s="6">
        <v>26900</v>
      </c>
      <c r="H70" s="15">
        <v>1</v>
      </c>
      <c r="I70" s="1" t="s">
        <v>41</v>
      </c>
      <c r="J70" s="1" t="s">
        <v>290</v>
      </c>
      <c r="K70" s="1" t="s">
        <v>291</v>
      </c>
      <c r="L70" s="1" t="s">
        <v>100</v>
      </c>
      <c r="M70" s="1" t="str">
        <f t="shared" si="4"/>
        <v>Chevy World</v>
      </c>
      <c r="N70" s="1" t="str">
        <f t="shared" si="5"/>
        <v>Chevy World</v>
      </c>
      <c r="O70" s="1" t="s">
        <v>69</v>
      </c>
      <c r="P70" s="1" t="s">
        <v>167</v>
      </c>
      <c r="Q70" s="1"/>
      <c r="R70" s="1" t="str">
        <f t="shared" si="6"/>
        <v>unknown</v>
      </c>
      <c r="S70" s="1" t="s">
        <v>71</v>
      </c>
      <c r="T70" s="1" t="str">
        <f t="shared" si="7"/>
        <v>Red</v>
      </c>
      <c r="U70" s="8">
        <v>8000</v>
      </c>
      <c r="V70" s="1">
        <v>2023</v>
      </c>
      <c r="W70" s="1">
        <v>202410</v>
      </c>
      <c r="X70" s="1" t="s">
        <v>158</v>
      </c>
      <c r="Y70" s="1" t="s">
        <v>159</v>
      </c>
    </row>
    <row r="71" spans="1:25" x14ac:dyDescent="0.25">
      <c r="A71" s="1" t="s">
        <v>323</v>
      </c>
      <c r="B71" s="1" t="s">
        <v>223</v>
      </c>
      <c r="C71" s="1" t="s">
        <v>284</v>
      </c>
      <c r="D71" s="1" t="s">
        <v>91</v>
      </c>
      <c r="E71" s="1" t="s">
        <v>92</v>
      </c>
      <c r="F71" s="1" t="s">
        <v>25</v>
      </c>
      <c r="G71" s="6">
        <v>27900</v>
      </c>
      <c r="H71" s="15">
        <v>1</v>
      </c>
      <c r="I71" s="1" t="s">
        <v>41</v>
      </c>
      <c r="J71" s="1" t="s">
        <v>285</v>
      </c>
      <c r="K71" s="1" t="s">
        <v>286</v>
      </c>
      <c r="L71" s="1" t="s">
        <v>143</v>
      </c>
      <c r="M71" s="1" t="str">
        <f t="shared" si="4"/>
        <v>Jeep Nation</v>
      </c>
      <c r="N71" s="1" t="str">
        <f t="shared" si="5"/>
        <v>Jeep Nation</v>
      </c>
      <c r="O71" s="1" t="s">
        <v>86</v>
      </c>
      <c r="P71" s="1" t="s">
        <v>31</v>
      </c>
      <c r="Q71" s="1" t="s">
        <v>287</v>
      </c>
      <c r="R71" s="1" t="str">
        <f t="shared" si="6"/>
        <v>1.3L</v>
      </c>
      <c r="S71" s="1" t="s">
        <v>54</v>
      </c>
      <c r="T71" s="1" t="str">
        <f t="shared" si="7"/>
        <v>Silver</v>
      </c>
      <c r="U71" s="8">
        <v>13000</v>
      </c>
      <c r="V71" s="1">
        <v>2023</v>
      </c>
      <c r="W71" s="1">
        <v>202410</v>
      </c>
      <c r="X71" s="1" t="s">
        <v>158</v>
      </c>
      <c r="Y71" s="1" t="s">
        <v>159</v>
      </c>
    </row>
    <row r="72" spans="1:25" x14ac:dyDescent="0.25">
      <c r="A72" s="1" t="s">
        <v>324</v>
      </c>
      <c r="B72" s="1" t="s">
        <v>213</v>
      </c>
      <c r="C72" s="1" t="s">
        <v>214</v>
      </c>
      <c r="D72" s="1" t="s">
        <v>23</v>
      </c>
      <c r="E72" s="1" t="s">
        <v>74</v>
      </c>
      <c r="F72" s="1" t="s">
        <v>25</v>
      </c>
      <c r="G72" s="6">
        <v>26800</v>
      </c>
      <c r="H72" s="15">
        <v>1</v>
      </c>
      <c r="I72" s="1" t="s">
        <v>41</v>
      </c>
      <c r="J72" s="1" t="s">
        <v>215</v>
      </c>
      <c r="K72" s="1" t="s">
        <v>216</v>
      </c>
      <c r="L72" s="1"/>
      <c r="M72" s="1" t="str">
        <f t="shared" si="4"/>
        <v>unknown</v>
      </c>
      <c r="N72" s="1" t="str">
        <f t="shared" si="5"/>
        <v>Unknown</v>
      </c>
      <c r="O72" s="1" t="s">
        <v>52</v>
      </c>
      <c r="P72" s="1" t="s">
        <v>31</v>
      </c>
      <c r="Q72" s="1" t="s">
        <v>61</v>
      </c>
      <c r="R72" s="1" t="str">
        <f t="shared" si="6"/>
        <v>2.5L</v>
      </c>
      <c r="S72" s="1" t="s">
        <v>54</v>
      </c>
      <c r="T72" s="1" t="str">
        <f t="shared" si="7"/>
        <v>Silver</v>
      </c>
      <c r="U72" s="8">
        <v>22000</v>
      </c>
      <c r="V72" s="1">
        <v>2020</v>
      </c>
      <c r="W72" s="1">
        <v>202402</v>
      </c>
      <c r="X72" s="1" t="s">
        <v>47</v>
      </c>
      <c r="Y72" s="1" t="s">
        <v>35</v>
      </c>
    </row>
    <row r="73" spans="1:25" x14ac:dyDescent="0.25">
      <c r="A73" s="1" t="s">
        <v>325</v>
      </c>
      <c r="B73" s="1" t="s">
        <v>256</v>
      </c>
      <c r="C73" s="1" t="s">
        <v>297</v>
      </c>
      <c r="D73" s="1" t="s">
        <v>91</v>
      </c>
      <c r="E73" s="1" t="s">
        <v>92</v>
      </c>
      <c r="F73" s="1" t="s">
        <v>25</v>
      </c>
      <c r="G73" s="6">
        <v>29800</v>
      </c>
      <c r="H73" s="15">
        <v>1</v>
      </c>
      <c r="I73" s="1" t="s">
        <v>41</v>
      </c>
      <c r="J73" s="1" t="s">
        <v>298</v>
      </c>
      <c r="K73" s="1" t="s">
        <v>299</v>
      </c>
      <c r="L73" s="1" t="s">
        <v>68</v>
      </c>
      <c r="M73" s="1" t="str">
        <f t="shared" si="4"/>
        <v>Ford Country</v>
      </c>
      <c r="N73" s="1" t="str">
        <f t="shared" si="5"/>
        <v>Ford Country</v>
      </c>
      <c r="O73" s="1" t="s">
        <v>69</v>
      </c>
      <c r="P73" s="1" t="s">
        <v>31</v>
      </c>
      <c r="Q73" s="1" t="s">
        <v>53</v>
      </c>
      <c r="R73" s="1" t="str">
        <f t="shared" si="6"/>
        <v>1.5L</v>
      </c>
      <c r="S73" s="1" t="s">
        <v>144</v>
      </c>
      <c r="T73" s="1" t="str">
        <f t="shared" si="7"/>
        <v>Green</v>
      </c>
      <c r="U73" s="8">
        <v>9000</v>
      </c>
      <c r="V73" s="1">
        <v>2023</v>
      </c>
      <c r="W73" s="1">
        <v>202411</v>
      </c>
      <c r="X73" s="1" t="s">
        <v>180</v>
      </c>
      <c r="Y73" s="1" t="s">
        <v>159</v>
      </c>
    </row>
    <row r="74" spans="1:25" x14ac:dyDescent="0.25">
      <c r="A74" s="1" t="s">
        <v>326</v>
      </c>
      <c r="B74" s="1" t="s">
        <v>213</v>
      </c>
      <c r="C74" s="1" t="s">
        <v>214</v>
      </c>
      <c r="D74" s="1" t="s">
        <v>23</v>
      </c>
      <c r="E74" s="1" t="s">
        <v>74</v>
      </c>
      <c r="F74" s="1" t="s">
        <v>25</v>
      </c>
      <c r="G74" s="6">
        <v>27500</v>
      </c>
      <c r="H74" s="15">
        <v>1</v>
      </c>
      <c r="I74" s="1" t="s">
        <v>41</v>
      </c>
      <c r="J74" s="1" t="s">
        <v>234</v>
      </c>
      <c r="K74" s="1" t="s">
        <v>235</v>
      </c>
      <c r="L74" s="1" t="s">
        <v>184</v>
      </c>
      <c r="M74" s="1" t="str">
        <f t="shared" si="4"/>
        <v>Nissan Direct</v>
      </c>
      <c r="N74" s="1" t="str">
        <f t="shared" si="5"/>
        <v>Nissan Direct</v>
      </c>
      <c r="O74" s="1" t="s">
        <v>86</v>
      </c>
      <c r="P74" s="1" t="s">
        <v>31</v>
      </c>
      <c r="Q74" s="1" t="s">
        <v>61</v>
      </c>
      <c r="R74" s="1" t="str">
        <f t="shared" si="6"/>
        <v>2.5L</v>
      </c>
      <c r="S74" s="1"/>
      <c r="T74" s="1" t="str">
        <f t="shared" si="7"/>
        <v>unknown</v>
      </c>
      <c r="U74" s="8">
        <v>26000</v>
      </c>
      <c r="V74" s="1">
        <v>2020</v>
      </c>
      <c r="W74" s="1">
        <v>202403</v>
      </c>
      <c r="X74" s="1" t="s">
        <v>55</v>
      </c>
      <c r="Y74" s="1" t="s">
        <v>35</v>
      </c>
    </row>
    <row r="75" spans="1:25" x14ac:dyDescent="0.25">
      <c r="A75" s="1" t="s">
        <v>327</v>
      </c>
      <c r="B75" s="1" t="s">
        <v>213</v>
      </c>
      <c r="C75" s="1" t="s">
        <v>214</v>
      </c>
      <c r="D75" s="1" t="s">
        <v>23</v>
      </c>
      <c r="E75" s="1" t="s">
        <v>74</v>
      </c>
      <c r="F75" s="1" t="s">
        <v>25</v>
      </c>
      <c r="G75" s="6">
        <v>26800</v>
      </c>
      <c r="H75" s="15">
        <v>1</v>
      </c>
      <c r="I75" s="1" t="s">
        <v>41</v>
      </c>
      <c r="J75" s="1" t="s">
        <v>215</v>
      </c>
      <c r="K75" s="1" t="s">
        <v>216</v>
      </c>
      <c r="L75" s="1"/>
      <c r="M75" s="1" t="str">
        <f t="shared" si="4"/>
        <v>unknown</v>
      </c>
      <c r="N75" s="1" t="str">
        <f t="shared" si="5"/>
        <v>Unknown</v>
      </c>
      <c r="O75" s="1" t="s">
        <v>52</v>
      </c>
      <c r="P75" s="1" t="s">
        <v>31</v>
      </c>
      <c r="Q75" s="1" t="s">
        <v>61</v>
      </c>
      <c r="R75" s="1" t="str">
        <f t="shared" si="6"/>
        <v>2.5L</v>
      </c>
      <c r="S75" s="1" t="s">
        <v>54</v>
      </c>
      <c r="T75" s="1" t="str">
        <f t="shared" si="7"/>
        <v>Silver</v>
      </c>
      <c r="U75" s="8">
        <v>22000</v>
      </c>
      <c r="V75" s="1">
        <v>2020</v>
      </c>
      <c r="W75" s="1">
        <v>202402</v>
      </c>
      <c r="X75" s="1" t="s">
        <v>47</v>
      </c>
      <c r="Y75" s="1" t="s">
        <v>35</v>
      </c>
    </row>
    <row r="76" spans="1:25" x14ac:dyDescent="0.25">
      <c r="A76" s="1" t="s">
        <v>328</v>
      </c>
      <c r="B76" s="1" t="s">
        <v>223</v>
      </c>
      <c r="C76" s="1" t="s">
        <v>284</v>
      </c>
      <c r="D76" s="1" t="s">
        <v>105</v>
      </c>
      <c r="E76" s="1" t="s">
        <v>92</v>
      </c>
      <c r="F76" s="1" t="s">
        <v>25</v>
      </c>
      <c r="G76" s="6">
        <v>27900</v>
      </c>
      <c r="H76" s="15">
        <v>1</v>
      </c>
      <c r="I76" s="1" t="s">
        <v>41</v>
      </c>
      <c r="J76" s="1" t="s">
        <v>285</v>
      </c>
      <c r="K76" s="1" t="s">
        <v>286</v>
      </c>
      <c r="L76" s="1" t="s">
        <v>143</v>
      </c>
      <c r="M76" s="1" t="str">
        <f t="shared" si="4"/>
        <v>Jeep Nation</v>
      </c>
      <c r="N76" s="1" t="str">
        <f t="shared" si="5"/>
        <v>Jeep Nation</v>
      </c>
      <c r="O76" s="1" t="s">
        <v>86</v>
      </c>
      <c r="P76" s="1" t="s">
        <v>31</v>
      </c>
      <c r="Q76" s="1" t="s">
        <v>287</v>
      </c>
      <c r="R76" s="1" t="str">
        <f t="shared" si="6"/>
        <v>1.3L</v>
      </c>
      <c r="S76" s="1" t="s">
        <v>54</v>
      </c>
      <c r="T76" s="1" t="str">
        <f t="shared" si="7"/>
        <v>Silver</v>
      </c>
      <c r="U76" s="8">
        <v>13000</v>
      </c>
      <c r="V76" s="1">
        <v>2023</v>
      </c>
      <c r="W76" s="1">
        <v>202410</v>
      </c>
      <c r="X76" s="1" t="s">
        <v>158</v>
      </c>
      <c r="Y76" s="1" t="s">
        <v>159</v>
      </c>
    </row>
    <row r="77" spans="1:25" x14ac:dyDescent="0.25">
      <c r="A77" s="1" t="s">
        <v>329</v>
      </c>
      <c r="B77" s="1" t="s">
        <v>208</v>
      </c>
      <c r="C77" s="1" t="s">
        <v>209</v>
      </c>
      <c r="D77" s="1" t="s">
        <v>23</v>
      </c>
      <c r="E77" s="1" t="s">
        <v>24</v>
      </c>
      <c r="F77" s="1" t="s">
        <v>25</v>
      </c>
      <c r="G77" s="6">
        <v>24500</v>
      </c>
      <c r="H77" s="15">
        <v>1</v>
      </c>
      <c r="I77" s="1" t="s">
        <v>26</v>
      </c>
      <c r="J77" s="1" t="s">
        <v>210</v>
      </c>
      <c r="K77" s="1" t="s">
        <v>211</v>
      </c>
      <c r="L77" s="1" t="s">
        <v>148</v>
      </c>
      <c r="M77" s="1" t="str">
        <f t="shared" si="4"/>
        <v>Metro Honda</v>
      </c>
      <c r="N77" s="1" t="str">
        <f t="shared" si="5"/>
        <v>Metro Honda</v>
      </c>
      <c r="O77" s="1" t="s">
        <v>52</v>
      </c>
      <c r="P77" s="1" t="s">
        <v>31</v>
      </c>
      <c r="Q77" s="1" t="s">
        <v>53</v>
      </c>
      <c r="R77" s="1" t="str">
        <f t="shared" si="6"/>
        <v>1.5L</v>
      </c>
      <c r="S77" s="1" t="s">
        <v>62</v>
      </c>
      <c r="T77" s="1" t="str">
        <f t="shared" si="7"/>
        <v>Blue</v>
      </c>
      <c r="U77" s="8">
        <v>15000</v>
      </c>
      <c r="V77" s="1">
        <v>2021</v>
      </c>
      <c r="W77" s="1">
        <v>202401</v>
      </c>
      <c r="X77" s="1" t="s">
        <v>34</v>
      </c>
      <c r="Y77" s="1" t="s">
        <v>35</v>
      </c>
    </row>
    <row r="78" spans="1:25" x14ac:dyDescent="0.25">
      <c r="A78" s="1" t="s">
        <v>330</v>
      </c>
      <c r="B78" s="1" t="s">
        <v>213</v>
      </c>
      <c r="C78" s="1" t="s">
        <v>305</v>
      </c>
      <c r="D78" s="1" t="s">
        <v>263</v>
      </c>
      <c r="E78" s="1" t="s">
        <v>306</v>
      </c>
      <c r="F78" s="1" t="s">
        <v>25</v>
      </c>
      <c r="G78" s="6">
        <v>115900</v>
      </c>
      <c r="H78" s="15">
        <v>1</v>
      </c>
      <c r="I78" s="1" t="s">
        <v>265</v>
      </c>
      <c r="J78" s="1" t="s">
        <v>307</v>
      </c>
      <c r="K78" s="1" t="s">
        <v>308</v>
      </c>
      <c r="L78" s="1" t="s">
        <v>184</v>
      </c>
      <c r="M78" s="1" t="str">
        <f t="shared" si="4"/>
        <v>Nissan Direct</v>
      </c>
      <c r="N78" s="1" t="str">
        <f t="shared" si="5"/>
        <v>Nissan Direct</v>
      </c>
      <c r="O78" s="1" t="s">
        <v>86</v>
      </c>
      <c r="P78" s="1" t="s">
        <v>31</v>
      </c>
      <c r="Q78" s="1" t="s">
        <v>129</v>
      </c>
      <c r="R78" s="1" t="str">
        <f t="shared" si="6"/>
        <v>3.8L</v>
      </c>
      <c r="S78" s="1" t="s">
        <v>46</v>
      </c>
      <c r="T78" s="1" t="str">
        <f t="shared" si="7"/>
        <v>Black</v>
      </c>
      <c r="U78" s="8">
        <v>2500</v>
      </c>
      <c r="V78" s="1">
        <v>2024</v>
      </c>
      <c r="W78" s="1">
        <v>202412</v>
      </c>
      <c r="X78" s="1" t="s">
        <v>198</v>
      </c>
      <c r="Y78" s="1" t="s">
        <v>159</v>
      </c>
    </row>
    <row r="79" spans="1:25" x14ac:dyDescent="0.25">
      <c r="A79" s="1" t="s">
        <v>331</v>
      </c>
      <c r="B79" s="1" t="s">
        <v>274</v>
      </c>
      <c r="C79" s="1" t="s">
        <v>289</v>
      </c>
      <c r="D79" s="1" t="s">
        <v>23</v>
      </c>
      <c r="E79" s="1" t="s">
        <v>74</v>
      </c>
      <c r="F79" s="1" t="s">
        <v>25</v>
      </c>
      <c r="G79" s="6">
        <v>26900</v>
      </c>
      <c r="H79" s="15">
        <v>1</v>
      </c>
      <c r="I79" s="1" t="s">
        <v>41</v>
      </c>
      <c r="J79" s="1" t="s">
        <v>290</v>
      </c>
      <c r="K79" s="1" t="s">
        <v>291</v>
      </c>
      <c r="L79" s="1" t="s">
        <v>100</v>
      </c>
      <c r="M79" s="1" t="str">
        <f t="shared" si="4"/>
        <v>Chevy World</v>
      </c>
      <c r="N79" s="1" t="str">
        <f t="shared" si="5"/>
        <v>Chevy World</v>
      </c>
      <c r="O79" s="1" t="s">
        <v>69</v>
      </c>
      <c r="P79" s="1" t="s">
        <v>167</v>
      </c>
      <c r="Q79" s="1"/>
      <c r="R79" s="1" t="str">
        <f t="shared" si="6"/>
        <v>unknown</v>
      </c>
      <c r="S79" s="1" t="s">
        <v>71</v>
      </c>
      <c r="T79" s="1" t="str">
        <f t="shared" si="7"/>
        <v>Red</v>
      </c>
      <c r="U79" s="8">
        <v>8000</v>
      </c>
      <c r="V79" s="1">
        <v>2023</v>
      </c>
      <c r="W79" s="1">
        <v>202410</v>
      </c>
      <c r="X79" s="1" t="s">
        <v>158</v>
      </c>
      <c r="Y79" s="1" t="s">
        <v>159</v>
      </c>
    </row>
    <row r="80" spans="1:25" x14ac:dyDescent="0.25">
      <c r="A80" s="1" t="s">
        <v>332</v>
      </c>
      <c r="B80" s="1" t="s">
        <v>245</v>
      </c>
      <c r="C80" s="1" t="s">
        <v>301</v>
      </c>
      <c r="D80" s="1" t="s">
        <v>23</v>
      </c>
      <c r="E80" s="1" t="s">
        <v>74</v>
      </c>
      <c r="F80" s="1" t="s">
        <v>112</v>
      </c>
      <c r="G80" s="6">
        <v>69900</v>
      </c>
      <c r="H80" s="15">
        <v>1</v>
      </c>
      <c r="I80" s="1" t="s">
        <v>230</v>
      </c>
      <c r="J80" s="1" t="s">
        <v>302</v>
      </c>
      <c r="K80" s="1" t="s">
        <v>303</v>
      </c>
      <c r="L80" s="1" t="s">
        <v>249</v>
      </c>
      <c r="M80" s="1" t="str">
        <f t="shared" si="4"/>
        <v>BMW Elite</v>
      </c>
      <c r="N80" s="1" t="str">
        <f t="shared" si="5"/>
        <v>Bmw Elite</v>
      </c>
      <c r="O80" s="1" t="s">
        <v>52</v>
      </c>
      <c r="P80" s="1" t="s">
        <v>31</v>
      </c>
      <c r="Q80" s="1" t="s">
        <v>191</v>
      </c>
      <c r="R80" s="1" t="str">
        <f t="shared" si="6"/>
        <v>3.0L</v>
      </c>
      <c r="S80" s="1" t="s">
        <v>33</v>
      </c>
      <c r="T80" s="1" t="str">
        <f t="shared" si="7"/>
        <v>White</v>
      </c>
      <c r="U80" s="8">
        <v>6000</v>
      </c>
      <c r="V80" s="1">
        <v>2023</v>
      </c>
      <c r="W80" s="1">
        <v>202412</v>
      </c>
      <c r="X80" s="1" t="s">
        <v>198</v>
      </c>
      <c r="Y80" s="1" t="s">
        <v>159</v>
      </c>
    </row>
    <row r="81" spans="1:25" x14ac:dyDescent="0.25">
      <c r="A81" s="1" t="s">
        <v>333</v>
      </c>
      <c r="B81" s="1" t="s">
        <v>245</v>
      </c>
      <c r="C81" s="1" t="s">
        <v>262</v>
      </c>
      <c r="D81" s="1" t="s">
        <v>263</v>
      </c>
      <c r="E81" s="1" t="s">
        <v>264</v>
      </c>
      <c r="F81" s="1" t="s">
        <v>112</v>
      </c>
      <c r="G81" s="6">
        <v>99900</v>
      </c>
      <c r="H81" s="15">
        <v>1</v>
      </c>
      <c r="I81" s="1" t="s">
        <v>265</v>
      </c>
      <c r="J81" s="1" t="s">
        <v>266</v>
      </c>
      <c r="K81" s="1" t="s">
        <v>267</v>
      </c>
      <c r="L81" s="1" t="s">
        <v>249</v>
      </c>
      <c r="M81" s="1" t="str">
        <f t="shared" si="4"/>
        <v>BMW Elite</v>
      </c>
      <c r="N81" s="1" t="str">
        <f t="shared" si="5"/>
        <v>Bmw Elite</v>
      </c>
      <c r="O81" s="1" t="s">
        <v>52</v>
      </c>
      <c r="P81" s="1" t="s">
        <v>31</v>
      </c>
      <c r="Q81" s="1" t="s">
        <v>191</v>
      </c>
      <c r="R81" s="1" t="str">
        <f t="shared" si="6"/>
        <v>3.0L</v>
      </c>
      <c r="S81" s="1" t="s">
        <v>62</v>
      </c>
      <c r="T81" s="1" t="str">
        <f t="shared" si="7"/>
        <v>Blue</v>
      </c>
      <c r="U81" s="8">
        <v>18000</v>
      </c>
      <c r="V81" s="1">
        <v>2022</v>
      </c>
      <c r="W81" s="1">
        <v>202407</v>
      </c>
      <c r="X81" s="1" t="s">
        <v>79</v>
      </c>
      <c r="Y81" s="1" t="s">
        <v>80</v>
      </c>
    </row>
    <row r="82" spans="1:25" x14ac:dyDescent="0.25">
      <c r="A82" s="1" t="s">
        <v>334</v>
      </c>
      <c r="B82" s="1" t="s">
        <v>256</v>
      </c>
      <c r="C82" s="1" t="s">
        <v>257</v>
      </c>
      <c r="D82" s="1" t="s">
        <v>105</v>
      </c>
      <c r="E82" s="1" t="s">
        <v>92</v>
      </c>
      <c r="F82" s="1" t="s">
        <v>25</v>
      </c>
      <c r="G82" s="6">
        <v>38900</v>
      </c>
      <c r="H82" s="15">
        <v>1</v>
      </c>
      <c r="I82" s="1" t="s">
        <v>41</v>
      </c>
      <c r="J82" s="1" t="s">
        <v>258</v>
      </c>
      <c r="K82" s="1" t="s">
        <v>259</v>
      </c>
      <c r="L82" s="1" t="s">
        <v>68</v>
      </c>
      <c r="M82" s="1" t="str">
        <f t="shared" si="4"/>
        <v>Ford Country</v>
      </c>
      <c r="N82" s="1" t="str">
        <f t="shared" si="5"/>
        <v>Ford Country</v>
      </c>
      <c r="O82" s="1" t="s">
        <v>69</v>
      </c>
      <c r="P82" s="1" t="s">
        <v>31</v>
      </c>
      <c r="Q82" s="1" t="s">
        <v>260</v>
      </c>
      <c r="R82" s="1" t="str">
        <f t="shared" si="6"/>
        <v>2.3L</v>
      </c>
      <c r="S82" s="1" t="s">
        <v>144</v>
      </c>
      <c r="T82" s="1" t="str">
        <f t="shared" si="7"/>
        <v>Green</v>
      </c>
      <c r="U82" s="8">
        <v>9000</v>
      </c>
      <c r="V82" s="1">
        <v>2023</v>
      </c>
      <c r="W82" s="1">
        <v>202407</v>
      </c>
      <c r="X82" s="1" t="s">
        <v>79</v>
      </c>
      <c r="Y82" s="1" t="s">
        <v>80</v>
      </c>
    </row>
    <row r="83" spans="1:25" x14ac:dyDescent="0.25">
      <c r="A83" s="1" t="s">
        <v>335</v>
      </c>
      <c r="B83" s="1" t="s">
        <v>213</v>
      </c>
      <c r="C83" s="1" t="s">
        <v>251</v>
      </c>
      <c r="D83" s="1" t="s">
        <v>105</v>
      </c>
      <c r="E83" s="1" t="s">
        <v>92</v>
      </c>
      <c r="F83" s="1" t="s">
        <v>25</v>
      </c>
      <c r="G83" s="6">
        <v>51200</v>
      </c>
      <c r="H83" s="15">
        <v>1</v>
      </c>
      <c r="I83" s="1" t="s">
        <v>93</v>
      </c>
      <c r="J83" s="1" t="s">
        <v>252</v>
      </c>
      <c r="K83" s="1" t="s">
        <v>253</v>
      </c>
      <c r="L83" s="1" t="s">
        <v>184</v>
      </c>
      <c r="M83" s="1" t="str">
        <f t="shared" si="4"/>
        <v>Nissan Direct</v>
      </c>
      <c r="N83" s="1" t="str">
        <f t="shared" si="5"/>
        <v>Nissan Direct</v>
      </c>
      <c r="O83" s="1" t="s">
        <v>86</v>
      </c>
      <c r="P83" s="1" t="s">
        <v>31</v>
      </c>
      <c r="Q83" s="1" t="s">
        <v>254</v>
      </c>
      <c r="R83" s="1" t="str">
        <f t="shared" si="6"/>
        <v>5.6L</v>
      </c>
      <c r="S83" s="1" t="s">
        <v>62</v>
      </c>
      <c r="T83" s="1" t="str">
        <f t="shared" si="7"/>
        <v>Blue</v>
      </c>
      <c r="U83" s="8">
        <v>30000</v>
      </c>
      <c r="V83" s="1">
        <v>2020</v>
      </c>
      <c r="W83" s="1">
        <v>202407</v>
      </c>
      <c r="X83" s="1" t="s">
        <v>79</v>
      </c>
      <c r="Y83" s="1" t="s">
        <v>80</v>
      </c>
    </row>
    <row r="84" spans="1:25" x14ac:dyDescent="0.25">
      <c r="A84" s="1" t="s">
        <v>336</v>
      </c>
      <c r="B84" s="1" t="s">
        <v>213</v>
      </c>
      <c r="C84" s="1" t="s">
        <v>251</v>
      </c>
      <c r="D84" s="1" t="s">
        <v>105</v>
      </c>
      <c r="E84" s="1" t="s">
        <v>92</v>
      </c>
      <c r="F84" s="1" t="s">
        <v>25</v>
      </c>
      <c r="G84" s="6">
        <v>51200</v>
      </c>
      <c r="H84" s="15">
        <v>1</v>
      </c>
      <c r="I84" s="1" t="s">
        <v>93</v>
      </c>
      <c r="J84" s="1" t="s">
        <v>252</v>
      </c>
      <c r="K84" s="1" t="s">
        <v>253</v>
      </c>
      <c r="L84" s="1" t="s">
        <v>184</v>
      </c>
      <c r="M84" s="1" t="str">
        <f t="shared" si="4"/>
        <v>Nissan Direct</v>
      </c>
      <c r="N84" s="1" t="str">
        <f t="shared" si="5"/>
        <v>Nissan Direct</v>
      </c>
      <c r="O84" s="1" t="s">
        <v>86</v>
      </c>
      <c r="P84" s="1" t="s">
        <v>31</v>
      </c>
      <c r="Q84" s="1" t="s">
        <v>254</v>
      </c>
      <c r="R84" s="1" t="str">
        <f t="shared" si="6"/>
        <v>5.6L</v>
      </c>
      <c r="S84" s="1" t="s">
        <v>62</v>
      </c>
      <c r="T84" s="1" t="str">
        <f t="shared" si="7"/>
        <v>Blue</v>
      </c>
      <c r="U84" s="8">
        <v>30000</v>
      </c>
      <c r="V84" s="1">
        <v>2020</v>
      </c>
      <c r="W84" s="1">
        <v>202407</v>
      </c>
      <c r="X84" s="1" t="s">
        <v>79</v>
      </c>
      <c r="Y84" s="1" t="s">
        <v>80</v>
      </c>
    </row>
    <row r="85" spans="1:25" x14ac:dyDescent="0.25">
      <c r="A85" s="1" t="s">
        <v>337</v>
      </c>
      <c r="B85" s="1" t="s">
        <v>274</v>
      </c>
      <c r="C85" s="1" t="s">
        <v>275</v>
      </c>
      <c r="D85" s="1" t="s">
        <v>91</v>
      </c>
      <c r="E85" s="1" t="s">
        <v>92</v>
      </c>
      <c r="F85" s="1" t="s">
        <v>25</v>
      </c>
      <c r="G85" s="6">
        <v>35200</v>
      </c>
      <c r="H85" s="15">
        <v>1</v>
      </c>
      <c r="I85" s="1" t="s">
        <v>41</v>
      </c>
      <c r="J85" s="1" t="s">
        <v>276</v>
      </c>
      <c r="K85" s="1" t="s">
        <v>277</v>
      </c>
      <c r="L85" s="1" t="s">
        <v>100</v>
      </c>
      <c r="M85" s="1" t="str">
        <f t="shared" si="4"/>
        <v>Chevy World</v>
      </c>
      <c r="N85" s="1" t="str">
        <f t="shared" si="5"/>
        <v>Chevy World</v>
      </c>
      <c r="O85" s="1" t="s">
        <v>69</v>
      </c>
      <c r="P85" s="1" t="s">
        <v>31</v>
      </c>
      <c r="Q85" s="1" t="s">
        <v>61</v>
      </c>
      <c r="R85" s="1" t="str">
        <f t="shared" si="6"/>
        <v>2.5L</v>
      </c>
      <c r="S85" s="1" t="s">
        <v>46</v>
      </c>
      <c r="T85" s="1" t="str">
        <f t="shared" si="7"/>
        <v>Black</v>
      </c>
      <c r="U85" s="8">
        <v>25000</v>
      </c>
      <c r="V85" s="1">
        <v>2020</v>
      </c>
      <c r="W85" s="1">
        <v>202409</v>
      </c>
      <c r="X85" s="1" t="s">
        <v>135</v>
      </c>
      <c r="Y85" s="1" t="s">
        <v>80</v>
      </c>
    </row>
    <row r="86" spans="1:25" x14ac:dyDescent="0.25">
      <c r="A86" s="1" t="s">
        <v>338</v>
      </c>
      <c r="B86" s="1" t="s">
        <v>218</v>
      </c>
      <c r="C86" s="1" t="s">
        <v>293</v>
      </c>
      <c r="D86" s="1" t="s">
        <v>23</v>
      </c>
      <c r="E86" s="1" t="s">
        <v>74</v>
      </c>
      <c r="F86" s="1" t="s">
        <v>25</v>
      </c>
      <c r="G86" s="6">
        <v>34500</v>
      </c>
      <c r="H86" s="15">
        <v>1</v>
      </c>
      <c r="I86" s="1" t="s">
        <v>41</v>
      </c>
      <c r="J86" s="1" t="s">
        <v>294</v>
      </c>
      <c r="K86" s="1" t="s">
        <v>295</v>
      </c>
      <c r="L86" s="1" t="s">
        <v>139</v>
      </c>
      <c r="M86" s="1" t="str">
        <f t="shared" si="4"/>
        <v>hyundai plus</v>
      </c>
      <c r="N86" s="1" t="str">
        <f t="shared" si="5"/>
        <v>Hyundai Plus</v>
      </c>
      <c r="O86" s="1" t="s">
        <v>30</v>
      </c>
      <c r="P86" s="1" t="s">
        <v>31</v>
      </c>
      <c r="Q86" s="1" t="s">
        <v>157</v>
      </c>
      <c r="R86" s="1" t="str">
        <f t="shared" si="6"/>
        <v>2.0L</v>
      </c>
      <c r="S86" s="1" t="s">
        <v>71</v>
      </c>
      <c r="T86" s="1" t="str">
        <f t="shared" si="7"/>
        <v>Red</v>
      </c>
      <c r="U86" s="8">
        <v>5000</v>
      </c>
      <c r="V86" s="1">
        <v>2024</v>
      </c>
      <c r="W86" s="1">
        <v>202411</v>
      </c>
      <c r="X86" s="1" t="s">
        <v>180</v>
      </c>
      <c r="Y86" s="1" t="s">
        <v>159</v>
      </c>
    </row>
    <row r="87" spans="1:25" x14ac:dyDescent="0.25">
      <c r="A87" s="1" t="s">
        <v>339</v>
      </c>
      <c r="B87" s="1" t="s">
        <v>256</v>
      </c>
      <c r="C87" s="1" t="s">
        <v>279</v>
      </c>
      <c r="D87" s="1" t="s">
        <v>91</v>
      </c>
      <c r="E87" s="1" t="s">
        <v>92</v>
      </c>
      <c r="F87" s="1" t="s">
        <v>25</v>
      </c>
      <c r="G87" s="6">
        <v>22900</v>
      </c>
      <c r="H87" s="15">
        <v>1</v>
      </c>
      <c r="I87" s="1" t="s">
        <v>26</v>
      </c>
      <c r="J87" s="1" t="s">
        <v>280</v>
      </c>
      <c r="K87" s="1" t="s">
        <v>281</v>
      </c>
      <c r="L87" s="1" t="s">
        <v>68</v>
      </c>
      <c r="M87" s="1" t="str">
        <f t="shared" si="4"/>
        <v>Ford Country</v>
      </c>
      <c r="N87" s="1" t="str">
        <f t="shared" si="5"/>
        <v>Ford Country</v>
      </c>
      <c r="O87" s="1" t="s">
        <v>69</v>
      </c>
      <c r="P87" s="1" t="s">
        <v>31</v>
      </c>
      <c r="Q87" s="1" t="s">
        <v>282</v>
      </c>
      <c r="R87" s="1" t="str">
        <f t="shared" si="6"/>
        <v>1.0L</v>
      </c>
      <c r="S87" s="1" t="s">
        <v>33</v>
      </c>
      <c r="T87" s="1" t="str">
        <f t="shared" si="7"/>
        <v>White</v>
      </c>
      <c r="U87" s="8">
        <v>19000</v>
      </c>
      <c r="V87" s="1">
        <v>2021</v>
      </c>
      <c r="W87" s="1">
        <v>202409</v>
      </c>
      <c r="X87" s="1" t="s">
        <v>135</v>
      </c>
      <c r="Y87" s="1" t="s">
        <v>80</v>
      </c>
    </row>
    <row r="88" spans="1:25" x14ac:dyDescent="0.25">
      <c r="A88" s="1" t="s">
        <v>340</v>
      </c>
      <c r="B88" s="1" t="s">
        <v>245</v>
      </c>
      <c r="C88" s="1" t="s">
        <v>301</v>
      </c>
      <c r="D88" s="1" t="s">
        <v>23</v>
      </c>
      <c r="E88" s="1" t="s">
        <v>74</v>
      </c>
      <c r="F88" s="1" t="s">
        <v>112</v>
      </c>
      <c r="G88" s="6">
        <v>69900</v>
      </c>
      <c r="H88" s="15">
        <v>1</v>
      </c>
      <c r="I88" s="1" t="s">
        <v>230</v>
      </c>
      <c r="J88" s="1" t="s">
        <v>302</v>
      </c>
      <c r="K88" s="1" t="s">
        <v>303</v>
      </c>
      <c r="L88" s="1" t="s">
        <v>249</v>
      </c>
      <c r="M88" s="1" t="str">
        <f t="shared" si="4"/>
        <v>BMW Elite</v>
      </c>
      <c r="N88" s="1" t="str">
        <f t="shared" si="5"/>
        <v>Bmw Elite</v>
      </c>
      <c r="O88" s="1" t="s">
        <v>52</v>
      </c>
      <c r="P88" s="1" t="s">
        <v>31</v>
      </c>
      <c r="Q88" s="1" t="s">
        <v>191</v>
      </c>
      <c r="R88" s="1" t="str">
        <f t="shared" si="6"/>
        <v>3.0L</v>
      </c>
      <c r="S88" s="1" t="s">
        <v>33</v>
      </c>
      <c r="T88" s="1" t="str">
        <f t="shared" si="7"/>
        <v>White</v>
      </c>
      <c r="U88" s="8">
        <v>6000</v>
      </c>
      <c r="V88" s="1">
        <v>2023</v>
      </c>
      <c r="W88" s="1">
        <v>202412</v>
      </c>
      <c r="X88" s="1" t="s">
        <v>198</v>
      </c>
      <c r="Y88" s="1" t="s">
        <v>159</v>
      </c>
    </row>
    <row r="89" spans="1:25" x14ac:dyDescent="0.25">
      <c r="A89" s="1" t="s">
        <v>341</v>
      </c>
      <c r="B89" s="1" t="s">
        <v>218</v>
      </c>
      <c r="C89" s="1" t="s">
        <v>219</v>
      </c>
      <c r="D89" s="1" t="s">
        <v>23</v>
      </c>
      <c r="E89" s="1" t="s">
        <v>24</v>
      </c>
      <c r="F89" s="1" t="s">
        <v>25</v>
      </c>
      <c r="G89" s="6">
        <v>22900</v>
      </c>
      <c r="H89" s="15">
        <v>1</v>
      </c>
      <c r="I89" s="1" t="s">
        <v>26</v>
      </c>
      <c r="J89" s="1" t="s">
        <v>220</v>
      </c>
      <c r="K89" s="1" t="s">
        <v>221</v>
      </c>
      <c r="L89" s="1" t="s">
        <v>44</v>
      </c>
      <c r="M89" s="1" t="str">
        <f t="shared" si="4"/>
        <v>Hyundai Plus</v>
      </c>
      <c r="N89" s="1" t="str">
        <f t="shared" si="5"/>
        <v>Hyundai Plus</v>
      </c>
      <c r="O89" s="1" t="s">
        <v>30</v>
      </c>
      <c r="P89" s="1" t="s">
        <v>31</v>
      </c>
      <c r="Q89" s="1" t="s">
        <v>157</v>
      </c>
      <c r="R89" s="1" t="str">
        <f t="shared" si="6"/>
        <v>2.0L</v>
      </c>
      <c r="S89" s="1" t="s">
        <v>71</v>
      </c>
      <c r="T89" s="1" t="str">
        <f t="shared" si="7"/>
        <v>Red</v>
      </c>
      <c r="U89" s="8">
        <v>12000</v>
      </c>
      <c r="V89" s="1">
        <v>2022</v>
      </c>
      <c r="W89" s="1">
        <v>202402</v>
      </c>
      <c r="X89" s="1" t="s">
        <v>47</v>
      </c>
      <c r="Y89" s="1" t="s">
        <v>35</v>
      </c>
    </row>
    <row r="90" spans="1:25" x14ac:dyDescent="0.25">
      <c r="A90" s="1" t="s">
        <v>342</v>
      </c>
      <c r="B90" s="1" t="s">
        <v>228</v>
      </c>
      <c r="C90" s="1" t="s">
        <v>229</v>
      </c>
      <c r="D90" s="1" t="s">
        <v>23</v>
      </c>
      <c r="E90" s="1" t="s">
        <v>74</v>
      </c>
      <c r="F90" s="1" t="s">
        <v>112</v>
      </c>
      <c r="G90" s="6">
        <v>89500</v>
      </c>
      <c r="H90" s="15">
        <v>1</v>
      </c>
      <c r="I90" s="1" t="s">
        <v>230</v>
      </c>
      <c r="J90" s="1" t="s">
        <v>231</v>
      </c>
      <c r="K90" s="1" t="s">
        <v>232</v>
      </c>
      <c r="L90" s="1" t="s">
        <v>166</v>
      </c>
      <c r="M90" s="1" t="str">
        <f t="shared" si="4"/>
        <v>Tesla Direct</v>
      </c>
      <c r="N90" s="1" t="str">
        <f t="shared" si="5"/>
        <v>Tesla Direct</v>
      </c>
      <c r="O90" s="1" t="s">
        <v>30</v>
      </c>
      <c r="P90" s="1" t="s">
        <v>167</v>
      </c>
      <c r="Q90" s="1"/>
      <c r="R90" s="1" t="str">
        <f t="shared" si="6"/>
        <v>unknown</v>
      </c>
      <c r="S90" s="1" t="s">
        <v>71</v>
      </c>
      <c r="T90" s="1" t="str">
        <f t="shared" si="7"/>
        <v>Red</v>
      </c>
      <c r="U90" s="8">
        <v>8000</v>
      </c>
      <c r="V90" s="1">
        <v>2023</v>
      </c>
      <c r="W90" s="1">
        <v>202403</v>
      </c>
      <c r="X90" s="1" t="s">
        <v>55</v>
      </c>
      <c r="Y90" s="1" t="s">
        <v>35</v>
      </c>
    </row>
    <row r="91" spans="1:25" x14ac:dyDescent="0.25">
      <c r="A91" s="1" t="s">
        <v>343</v>
      </c>
      <c r="B91" s="1" t="s">
        <v>274</v>
      </c>
      <c r="C91" s="1" t="s">
        <v>275</v>
      </c>
      <c r="D91" s="1" t="s">
        <v>91</v>
      </c>
      <c r="E91" s="1" t="s">
        <v>92</v>
      </c>
      <c r="F91" s="1" t="s">
        <v>25</v>
      </c>
      <c r="G91" s="6">
        <v>35200</v>
      </c>
      <c r="H91" s="15">
        <v>1</v>
      </c>
      <c r="I91" s="1" t="s">
        <v>41</v>
      </c>
      <c r="J91" s="1" t="s">
        <v>276</v>
      </c>
      <c r="K91" s="1" t="s">
        <v>277</v>
      </c>
      <c r="L91" s="1" t="s">
        <v>100</v>
      </c>
      <c r="M91" s="1" t="str">
        <f t="shared" si="4"/>
        <v>Chevy World</v>
      </c>
      <c r="N91" s="1" t="str">
        <f t="shared" si="5"/>
        <v>Chevy World</v>
      </c>
      <c r="O91" s="1" t="s">
        <v>69</v>
      </c>
      <c r="P91" s="1" t="s">
        <v>31</v>
      </c>
      <c r="Q91" s="1" t="s">
        <v>61</v>
      </c>
      <c r="R91" s="1" t="str">
        <f t="shared" si="6"/>
        <v>2.5L</v>
      </c>
      <c r="S91" s="1" t="s">
        <v>46</v>
      </c>
      <c r="T91" s="1" t="str">
        <f t="shared" si="7"/>
        <v>Black</v>
      </c>
      <c r="U91" s="8">
        <v>25000</v>
      </c>
      <c r="V91" s="1">
        <v>2020</v>
      </c>
      <c r="W91" s="1">
        <v>202409</v>
      </c>
      <c r="X91" s="1" t="s">
        <v>135</v>
      </c>
      <c r="Y91" s="1" t="s">
        <v>80</v>
      </c>
    </row>
    <row r="92" spans="1:25" x14ac:dyDescent="0.25">
      <c r="A92" s="1" t="s">
        <v>344</v>
      </c>
      <c r="B92" s="1" t="s">
        <v>223</v>
      </c>
      <c r="C92" s="1" t="s">
        <v>224</v>
      </c>
      <c r="D92" s="1" t="s">
        <v>91</v>
      </c>
      <c r="E92" s="1" t="s">
        <v>92</v>
      </c>
      <c r="F92" s="1" t="s">
        <v>25</v>
      </c>
      <c r="G92" s="6">
        <v>41200</v>
      </c>
      <c r="H92" s="15">
        <v>1</v>
      </c>
      <c r="I92" s="1" t="s">
        <v>93</v>
      </c>
      <c r="J92" s="1" t="s">
        <v>237</v>
      </c>
      <c r="K92" s="1" t="s">
        <v>238</v>
      </c>
      <c r="L92" s="1" t="s">
        <v>85</v>
      </c>
      <c r="M92" s="1" t="str">
        <f t="shared" si="4"/>
        <v>jeep nation</v>
      </c>
      <c r="N92" s="1" t="str">
        <f t="shared" si="5"/>
        <v>Jeep Nation</v>
      </c>
      <c r="O92" s="1" t="s">
        <v>86</v>
      </c>
      <c r="P92" s="1" t="s">
        <v>31</v>
      </c>
      <c r="Q92" s="1" t="s">
        <v>87</v>
      </c>
      <c r="R92" s="1" t="str">
        <f t="shared" si="6"/>
        <v>3.6L</v>
      </c>
      <c r="S92" s="1" t="s">
        <v>46</v>
      </c>
      <c r="T92" s="1" t="str">
        <f t="shared" si="7"/>
        <v>Black</v>
      </c>
      <c r="U92" s="8">
        <v>29000</v>
      </c>
      <c r="V92" s="1">
        <v>2020</v>
      </c>
      <c r="W92" s="1">
        <v>202403</v>
      </c>
      <c r="X92" s="1" t="s">
        <v>55</v>
      </c>
      <c r="Y92" s="1" t="s">
        <v>35</v>
      </c>
    </row>
    <row r="93" spans="1:25" x14ac:dyDescent="0.25">
      <c r="A93" s="1" t="s">
        <v>345</v>
      </c>
      <c r="B93" s="1" t="s">
        <v>223</v>
      </c>
      <c r="C93" s="1" t="s">
        <v>284</v>
      </c>
      <c r="D93" s="1" t="s">
        <v>91</v>
      </c>
      <c r="E93" s="1" t="s">
        <v>92</v>
      </c>
      <c r="F93" s="1" t="s">
        <v>25</v>
      </c>
      <c r="G93" s="6">
        <v>27900</v>
      </c>
      <c r="H93" s="15">
        <v>1</v>
      </c>
      <c r="I93" s="1" t="s">
        <v>41</v>
      </c>
      <c r="J93" s="1" t="s">
        <v>285</v>
      </c>
      <c r="K93" s="1" t="s">
        <v>286</v>
      </c>
      <c r="L93" s="1" t="s">
        <v>143</v>
      </c>
      <c r="M93" s="1" t="str">
        <f t="shared" si="4"/>
        <v>Jeep Nation</v>
      </c>
      <c r="N93" s="1" t="str">
        <f t="shared" si="5"/>
        <v>Jeep Nation</v>
      </c>
      <c r="O93" s="1" t="s">
        <v>86</v>
      </c>
      <c r="P93" s="1" t="s">
        <v>31</v>
      </c>
      <c r="Q93" s="1" t="s">
        <v>287</v>
      </c>
      <c r="R93" s="1" t="str">
        <f t="shared" si="6"/>
        <v>1.3L</v>
      </c>
      <c r="S93" s="1" t="s">
        <v>54</v>
      </c>
      <c r="T93" s="1" t="str">
        <f t="shared" si="7"/>
        <v>Silver</v>
      </c>
      <c r="U93" s="8">
        <v>13000</v>
      </c>
      <c r="V93" s="1">
        <v>2023</v>
      </c>
      <c r="W93" s="1">
        <v>202410</v>
      </c>
      <c r="X93" s="1" t="s">
        <v>158</v>
      </c>
      <c r="Y93" s="1" t="s">
        <v>159</v>
      </c>
    </row>
    <row r="94" spans="1:25" x14ac:dyDescent="0.25">
      <c r="A94" s="1" t="s">
        <v>346</v>
      </c>
      <c r="B94" s="1" t="s">
        <v>223</v>
      </c>
      <c r="C94" s="1" t="s">
        <v>224</v>
      </c>
      <c r="D94" s="1" t="s">
        <v>91</v>
      </c>
      <c r="E94" s="1" t="s">
        <v>92</v>
      </c>
      <c r="F94" s="1" t="s">
        <v>25</v>
      </c>
      <c r="G94" s="6">
        <v>41200</v>
      </c>
      <c r="H94" s="15">
        <v>1</v>
      </c>
      <c r="I94" s="1" t="s">
        <v>93</v>
      </c>
      <c r="J94" s="1" t="s">
        <v>237</v>
      </c>
      <c r="K94" s="1" t="s">
        <v>238</v>
      </c>
      <c r="L94" s="1" t="s">
        <v>85</v>
      </c>
      <c r="M94" s="1" t="str">
        <f t="shared" si="4"/>
        <v>jeep nation</v>
      </c>
      <c r="N94" s="1" t="str">
        <f t="shared" si="5"/>
        <v>Jeep Nation</v>
      </c>
      <c r="O94" s="1" t="s">
        <v>86</v>
      </c>
      <c r="P94" s="1" t="s">
        <v>31</v>
      </c>
      <c r="Q94" s="1" t="s">
        <v>87</v>
      </c>
      <c r="R94" s="1" t="str">
        <f t="shared" si="6"/>
        <v>3.6L</v>
      </c>
      <c r="S94" s="1" t="s">
        <v>46</v>
      </c>
      <c r="T94" s="1" t="str">
        <f t="shared" si="7"/>
        <v>Black</v>
      </c>
      <c r="U94" s="8">
        <v>29000</v>
      </c>
      <c r="V94" s="1">
        <v>2020</v>
      </c>
      <c r="W94" s="1">
        <v>202403</v>
      </c>
      <c r="X94" s="1" t="s">
        <v>55</v>
      </c>
      <c r="Y94" s="1" t="s">
        <v>35</v>
      </c>
    </row>
    <row r="95" spans="1:25" x14ac:dyDescent="0.25">
      <c r="A95" s="1" t="s">
        <v>347</v>
      </c>
      <c r="B95" s="1" t="s">
        <v>223</v>
      </c>
      <c r="C95" s="1" t="s">
        <v>269</v>
      </c>
      <c r="D95" s="1" t="s">
        <v>91</v>
      </c>
      <c r="E95" s="1" t="s">
        <v>92</v>
      </c>
      <c r="F95" s="1" t="s">
        <v>25</v>
      </c>
      <c r="G95" s="6">
        <v>22900</v>
      </c>
      <c r="H95" s="15">
        <v>1</v>
      </c>
      <c r="I95" s="1" t="s">
        <v>26</v>
      </c>
      <c r="J95" s="1" t="s">
        <v>270</v>
      </c>
      <c r="K95" s="1" t="s">
        <v>271</v>
      </c>
      <c r="L95" s="1" t="s">
        <v>143</v>
      </c>
      <c r="M95" s="1" t="str">
        <f t="shared" si="4"/>
        <v>Jeep Nation</v>
      </c>
      <c r="N95" s="1" t="str">
        <f t="shared" si="5"/>
        <v>Jeep Nation</v>
      </c>
      <c r="O95" s="1" t="s">
        <v>86</v>
      </c>
      <c r="P95" s="1" t="s">
        <v>31</v>
      </c>
      <c r="Q95" s="1" t="s">
        <v>272</v>
      </c>
      <c r="R95" s="1" t="str">
        <f t="shared" si="6"/>
        <v>3.7L</v>
      </c>
      <c r="S95" s="1" t="s">
        <v>54</v>
      </c>
      <c r="T95" s="1" t="str">
        <f t="shared" si="7"/>
        <v>Silver</v>
      </c>
      <c r="U95" s="8">
        <v>45000</v>
      </c>
      <c r="V95" s="1">
        <v>2016</v>
      </c>
      <c r="W95" s="1">
        <v>202408</v>
      </c>
      <c r="X95" s="1" t="s">
        <v>109</v>
      </c>
      <c r="Y95" s="1" t="s">
        <v>80</v>
      </c>
    </row>
    <row r="96" spans="1:25" x14ac:dyDescent="0.25">
      <c r="A96" s="1" t="s">
        <v>348</v>
      </c>
      <c r="B96" s="1" t="s">
        <v>223</v>
      </c>
      <c r="C96" s="1" t="s">
        <v>224</v>
      </c>
      <c r="D96" s="1" t="s">
        <v>91</v>
      </c>
      <c r="E96" s="1" t="s">
        <v>92</v>
      </c>
      <c r="F96" s="1" t="s">
        <v>25</v>
      </c>
      <c r="G96" s="6">
        <v>38900</v>
      </c>
      <c r="H96" s="15">
        <v>1</v>
      </c>
      <c r="I96" s="1" t="s">
        <v>41</v>
      </c>
      <c r="J96" s="1" t="s">
        <v>225</v>
      </c>
      <c r="K96" s="1" t="s">
        <v>226</v>
      </c>
      <c r="L96" s="1" t="s">
        <v>143</v>
      </c>
      <c r="M96" s="1" t="str">
        <f t="shared" si="4"/>
        <v>Jeep Nation</v>
      </c>
      <c r="N96" s="1" t="str">
        <f t="shared" si="5"/>
        <v>Jeep Nation</v>
      </c>
      <c r="O96" s="1" t="s">
        <v>86</v>
      </c>
      <c r="P96" s="1" t="s">
        <v>31</v>
      </c>
      <c r="Q96" s="1" t="s">
        <v>87</v>
      </c>
      <c r="R96" s="1" t="str">
        <f t="shared" si="6"/>
        <v>3.6L</v>
      </c>
      <c r="S96" s="1" t="s">
        <v>102</v>
      </c>
      <c r="T96" s="1" t="str">
        <f t="shared" si="7"/>
        <v>Gray</v>
      </c>
      <c r="U96" s="8">
        <v>35000</v>
      </c>
      <c r="V96" s="1">
        <v>2020</v>
      </c>
      <c r="W96" s="1">
        <v>202402</v>
      </c>
      <c r="X96" s="1" t="s">
        <v>47</v>
      </c>
      <c r="Y96" s="1" t="s">
        <v>35</v>
      </c>
    </row>
    <row r="97" spans="1:25" x14ac:dyDescent="0.25">
      <c r="A97" s="1" t="s">
        <v>349</v>
      </c>
      <c r="B97" s="1" t="s">
        <v>245</v>
      </c>
      <c r="C97" s="1" t="s">
        <v>301</v>
      </c>
      <c r="D97" s="1" t="s">
        <v>23</v>
      </c>
      <c r="E97" s="1" t="s">
        <v>74</v>
      </c>
      <c r="F97" s="1" t="s">
        <v>112</v>
      </c>
      <c r="G97" s="6">
        <v>69900</v>
      </c>
      <c r="H97" s="15">
        <v>1</v>
      </c>
      <c r="I97" s="1" t="s">
        <v>230</v>
      </c>
      <c r="J97" s="1" t="s">
        <v>302</v>
      </c>
      <c r="K97" s="1" t="s">
        <v>303</v>
      </c>
      <c r="L97" s="1" t="s">
        <v>249</v>
      </c>
      <c r="M97" s="1" t="str">
        <f t="shared" si="4"/>
        <v>BMW Elite</v>
      </c>
      <c r="N97" s="1" t="str">
        <f t="shared" si="5"/>
        <v>Bmw Elite</v>
      </c>
      <c r="O97" s="1" t="s">
        <v>52</v>
      </c>
      <c r="P97" s="1" t="s">
        <v>31</v>
      </c>
      <c r="Q97" s="1" t="s">
        <v>191</v>
      </c>
      <c r="R97" s="1" t="str">
        <f t="shared" si="6"/>
        <v>3.0L</v>
      </c>
      <c r="S97" s="1" t="s">
        <v>33</v>
      </c>
      <c r="T97" s="1" t="str">
        <f t="shared" si="7"/>
        <v>White</v>
      </c>
      <c r="U97" s="8">
        <v>6000</v>
      </c>
      <c r="V97" s="1">
        <v>2023</v>
      </c>
      <c r="W97" s="1">
        <v>202412</v>
      </c>
      <c r="X97" s="1" t="s">
        <v>198</v>
      </c>
      <c r="Y97" s="1" t="s">
        <v>159</v>
      </c>
    </row>
    <row r="98" spans="1:25" x14ac:dyDescent="0.25">
      <c r="A98" s="1" t="s">
        <v>350</v>
      </c>
      <c r="B98" s="1" t="s">
        <v>245</v>
      </c>
      <c r="C98" s="1" t="s">
        <v>246</v>
      </c>
      <c r="D98" s="1" t="s">
        <v>23</v>
      </c>
      <c r="E98" s="1" t="s">
        <v>74</v>
      </c>
      <c r="F98" s="1" t="s">
        <v>112</v>
      </c>
      <c r="G98" s="6">
        <v>89900</v>
      </c>
      <c r="H98" s="15">
        <v>1</v>
      </c>
      <c r="I98" s="1" t="s">
        <v>230</v>
      </c>
      <c r="J98" s="1" t="s">
        <v>247</v>
      </c>
      <c r="K98" s="1" t="s">
        <v>248</v>
      </c>
      <c r="L98" s="1" t="s">
        <v>249</v>
      </c>
      <c r="M98" s="1" t="str">
        <f t="shared" si="4"/>
        <v>BMW Elite</v>
      </c>
      <c r="N98" s="1" t="str">
        <f t="shared" si="5"/>
        <v>Bmw Elite</v>
      </c>
      <c r="O98" s="1" t="s">
        <v>52</v>
      </c>
      <c r="P98" s="1" t="s">
        <v>31</v>
      </c>
      <c r="Q98" s="1" t="s">
        <v>191</v>
      </c>
      <c r="R98" s="1" t="str">
        <f t="shared" si="6"/>
        <v>3.0L</v>
      </c>
      <c r="S98" s="1" t="s">
        <v>102</v>
      </c>
      <c r="T98" s="1" t="str">
        <f t="shared" si="7"/>
        <v>Gray</v>
      </c>
      <c r="U98" s="8">
        <v>26000</v>
      </c>
      <c r="V98" s="1">
        <v>2020</v>
      </c>
      <c r="W98" s="1">
        <v>202407</v>
      </c>
      <c r="X98" s="1" t="s">
        <v>79</v>
      </c>
      <c r="Y98" s="1" t="s">
        <v>80</v>
      </c>
    </row>
    <row r="99" spans="1:25" x14ac:dyDescent="0.25">
      <c r="A99" s="1" t="s">
        <v>351</v>
      </c>
      <c r="B99" s="1" t="s">
        <v>223</v>
      </c>
      <c r="C99" s="1" t="s">
        <v>269</v>
      </c>
      <c r="D99" s="1" t="s">
        <v>91</v>
      </c>
      <c r="E99" s="1" t="s">
        <v>92</v>
      </c>
      <c r="F99" s="1" t="s">
        <v>25</v>
      </c>
      <c r="G99" s="6">
        <v>22900</v>
      </c>
      <c r="H99" s="15">
        <v>1</v>
      </c>
      <c r="I99" s="1" t="s">
        <v>26</v>
      </c>
      <c r="J99" s="1" t="s">
        <v>270</v>
      </c>
      <c r="K99" s="1" t="s">
        <v>271</v>
      </c>
      <c r="L99" s="1" t="s">
        <v>143</v>
      </c>
      <c r="M99" s="1" t="str">
        <f t="shared" si="4"/>
        <v>Jeep Nation</v>
      </c>
      <c r="N99" s="1" t="str">
        <f t="shared" si="5"/>
        <v>Jeep Nation</v>
      </c>
      <c r="O99" s="1" t="s">
        <v>86</v>
      </c>
      <c r="P99" s="1" t="s">
        <v>31</v>
      </c>
      <c r="Q99" s="1" t="s">
        <v>272</v>
      </c>
      <c r="R99" s="1" t="str">
        <f t="shared" si="6"/>
        <v>3.7L</v>
      </c>
      <c r="S99" s="1" t="s">
        <v>54</v>
      </c>
      <c r="T99" s="1" t="str">
        <f t="shared" si="7"/>
        <v>Silver</v>
      </c>
      <c r="U99" s="8">
        <v>45000</v>
      </c>
      <c r="V99" s="1">
        <v>2016</v>
      </c>
      <c r="W99" s="1">
        <v>202408</v>
      </c>
      <c r="X99" s="1" t="s">
        <v>109</v>
      </c>
      <c r="Y99" s="1" t="s">
        <v>80</v>
      </c>
    </row>
    <row r="100" spans="1:25" x14ac:dyDescent="0.25">
      <c r="A100" s="1" t="s">
        <v>352</v>
      </c>
      <c r="B100" s="1" t="s">
        <v>213</v>
      </c>
      <c r="C100" s="1" t="s">
        <v>305</v>
      </c>
      <c r="D100" s="1" t="s">
        <v>263</v>
      </c>
      <c r="E100" s="1" t="s">
        <v>306</v>
      </c>
      <c r="F100" s="1" t="s">
        <v>25</v>
      </c>
      <c r="G100" s="6">
        <v>115900</v>
      </c>
      <c r="H100" s="15">
        <v>1</v>
      </c>
      <c r="I100" s="1" t="s">
        <v>265</v>
      </c>
      <c r="J100" s="1" t="s">
        <v>307</v>
      </c>
      <c r="K100" s="1" t="s">
        <v>308</v>
      </c>
      <c r="L100" s="1" t="s">
        <v>184</v>
      </c>
      <c r="M100" s="1" t="str">
        <f t="shared" si="4"/>
        <v>Nissan Direct</v>
      </c>
      <c r="N100" s="1" t="str">
        <f t="shared" si="5"/>
        <v>Nissan Direct</v>
      </c>
      <c r="O100" s="1" t="s">
        <v>86</v>
      </c>
      <c r="P100" s="1" t="s">
        <v>31</v>
      </c>
      <c r="Q100" s="1" t="s">
        <v>129</v>
      </c>
      <c r="R100" s="1" t="str">
        <f t="shared" si="6"/>
        <v>3.8L</v>
      </c>
      <c r="S100" s="1" t="s">
        <v>46</v>
      </c>
      <c r="T100" s="1" t="str">
        <f t="shared" si="7"/>
        <v>Black</v>
      </c>
      <c r="U100" s="8">
        <v>2500</v>
      </c>
      <c r="V100" s="1">
        <v>2024</v>
      </c>
      <c r="W100" s="1">
        <v>202412</v>
      </c>
      <c r="X100" s="1" t="s">
        <v>198</v>
      </c>
      <c r="Y100" s="1" t="s">
        <v>159</v>
      </c>
    </row>
    <row r="101" spans="1:25" x14ac:dyDescent="0.25">
      <c r="A101" s="1" t="s">
        <v>353</v>
      </c>
      <c r="B101" s="1" t="s">
        <v>213</v>
      </c>
      <c r="C101" s="1" t="s">
        <v>305</v>
      </c>
      <c r="D101" s="1" t="s">
        <v>263</v>
      </c>
      <c r="E101" s="1" t="s">
        <v>306</v>
      </c>
      <c r="F101" s="1" t="s">
        <v>25</v>
      </c>
      <c r="G101" s="6">
        <v>115900</v>
      </c>
      <c r="H101" s="15">
        <v>1</v>
      </c>
      <c r="I101" s="1" t="s">
        <v>265</v>
      </c>
      <c r="J101" s="1" t="s">
        <v>307</v>
      </c>
      <c r="K101" s="1" t="s">
        <v>308</v>
      </c>
      <c r="L101" s="1" t="s">
        <v>184</v>
      </c>
      <c r="M101" s="1" t="str">
        <f t="shared" si="4"/>
        <v>Nissan Direct</v>
      </c>
      <c r="N101" s="1" t="str">
        <f t="shared" si="5"/>
        <v>Nissan Direct</v>
      </c>
      <c r="O101" s="1" t="s">
        <v>86</v>
      </c>
      <c r="P101" s="1" t="s">
        <v>31</v>
      </c>
      <c r="Q101" s="1" t="s">
        <v>129</v>
      </c>
      <c r="R101" s="1" t="str">
        <f t="shared" si="6"/>
        <v>3.8L</v>
      </c>
      <c r="S101" s="1" t="s">
        <v>46</v>
      </c>
      <c r="T101" s="1" t="str">
        <f t="shared" si="7"/>
        <v>Black</v>
      </c>
      <c r="U101" s="8">
        <v>2500</v>
      </c>
      <c r="V101" s="1">
        <v>2024</v>
      </c>
      <c r="W101" s="1">
        <v>202412</v>
      </c>
      <c r="X101" s="1" t="s">
        <v>198</v>
      </c>
      <c r="Y101" s="1" t="s">
        <v>159</v>
      </c>
    </row>
    <row r="102" spans="1:25" x14ac:dyDescent="0.25">
      <c r="A102" s="1" t="s">
        <v>354</v>
      </c>
      <c r="B102" s="1" t="s">
        <v>223</v>
      </c>
      <c r="C102" s="1" t="s">
        <v>284</v>
      </c>
      <c r="D102" s="1" t="s">
        <v>91</v>
      </c>
      <c r="E102" s="1" t="s">
        <v>92</v>
      </c>
      <c r="F102" s="1" t="s">
        <v>25</v>
      </c>
      <c r="G102" s="6">
        <v>27900</v>
      </c>
      <c r="H102" s="15">
        <v>1</v>
      </c>
      <c r="I102" s="1" t="s">
        <v>41</v>
      </c>
      <c r="J102" s="1" t="s">
        <v>285</v>
      </c>
      <c r="K102" s="1" t="s">
        <v>286</v>
      </c>
      <c r="L102" s="1" t="s">
        <v>143</v>
      </c>
      <c r="M102" s="1" t="str">
        <f t="shared" si="4"/>
        <v>Jeep Nation</v>
      </c>
      <c r="N102" s="1" t="str">
        <f t="shared" si="5"/>
        <v>Jeep Nation</v>
      </c>
      <c r="O102" s="1" t="s">
        <v>86</v>
      </c>
      <c r="P102" s="1" t="s">
        <v>31</v>
      </c>
      <c r="Q102" s="1" t="s">
        <v>287</v>
      </c>
      <c r="R102" s="1" t="str">
        <f t="shared" si="6"/>
        <v>1.3L</v>
      </c>
      <c r="S102" s="1" t="s">
        <v>54</v>
      </c>
      <c r="T102" s="1" t="str">
        <f t="shared" si="7"/>
        <v>Silver</v>
      </c>
      <c r="U102" s="8">
        <v>13000</v>
      </c>
      <c r="V102" s="1">
        <v>2023</v>
      </c>
      <c r="W102" s="1">
        <v>202410</v>
      </c>
      <c r="X102" s="1" t="s">
        <v>158</v>
      </c>
      <c r="Y102" s="1" t="s">
        <v>159</v>
      </c>
    </row>
    <row r="103" spans="1:25" x14ac:dyDescent="0.25">
      <c r="A103" s="1" t="s">
        <v>355</v>
      </c>
      <c r="B103" s="1" t="s">
        <v>213</v>
      </c>
      <c r="C103" s="1" t="s">
        <v>214</v>
      </c>
      <c r="D103" s="1" t="s">
        <v>23</v>
      </c>
      <c r="E103" s="1" t="s">
        <v>74</v>
      </c>
      <c r="F103" s="1" t="s">
        <v>25</v>
      </c>
      <c r="G103" s="6">
        <v>26800</v>
      </c>
      <c r="H103" s="15">
        <v>1</v>
      </c>
      <c r="I103" s="1" t="s">
        <v>41</v>
      </c>
      <c r="J103" s="1" t="s">
        <v>215</v>
      </c>
      <c r="K103" s="1" t="s">
        <v>216</v>
      </c>
      <c r="L103" s="1"/>
      <c r="M103" s="1" t="str">
        <f t="shared" si="4"/>
        <v>unknown</v>
      </c>
      <c r="N103" s="1" t="str">
        <f t="shared" si="5"/>
        <v>Unknown</v>
      </c>
      <c r="O103" s="1" t="s">
        <v>52</v>
      </c>
      <c r="P103" s="1" t="s">
        <v>31</v>
      </c>
      <c r="Q103" s="1" t="s">
        <v>61</v>
      </c>
      <c r="R103" s="1" t="str">
        <f t="shared" si="6"/>
        <v>2.5L</v>
      </c>
      <c r="S103" s="1" t="s">
        <v>54</v>
      </c>
      <c r="T103" s="1" t="str">
        <f t="shared" si="7"/>
        <v>Silver</v>
      </c>
      <c r="U103" s="8">
        <v>22000</v>
      </c>
      <c r="V103" s="1">
        <v>2020</v>
      </c>
      <c r="W103" s="1">
        <v>202402</v>
      </c>
      <c r="X103" s="1" t="s">
        <v>47</v>
      </c>
      <c r="Y103" s="1" t="s">
        <v>35</v>
      </c>
    </row>
    <row r="104" spans="1:25" x14ac:dyDescent="0.25">
      <c r="A104" s="1" t="s">
        <v>356</v>
      </c>
      <c r="B104" s="1" t="s">
        <v>256</v>
      </c>
      <c r="C104" s="1" t="s">
        <v>279</v>
      </c>
      <c r="D104" s="1" t="s">
        <v>91</v>
      </c>
      <c r="E104" s="1" t="s">
        <v>92</v>
      </c>
      <c r="F104" s="1" t="s">
        <v>25</v>
      </c>
      <c r="G104" s="6">
        <v>22900</v>
      </c>
      <c r="H104" s="15">
        <v>1</v>
      </c>
      <c r="I104" s="1" t="s">
        <v>26</v>
      </c>
      <c r="J104" s="1" t="s">
        <v>280</v>
      </c>
      <c r="K104" s="1" t="s">
        <v>281</v>
      </c>
      <c r="L104" s="1" t="s">
        <v>68</v>
      </c>
      <c r="M104" s="1" t="str">
        <f t="shared" si="4"/>
        <v>Ford Country</v>
      </c>
      <c r="N104" s="1" t="str">
        <f t="shared" si="5"/>
        <v>Ford Country</v>
      </c>
      <c r="O104" s="1" t="s">
        <v>69</v>
      </c>
      <c r="P104" s="1" t="s">
        <v>31</v>
      </c>
      <c r="Q104" s="1" t="s">
        <v>282</v>
      </c>
      <c r="R104" s="1" t="str">
        <f t="shared" si="6"/>
        <v>1.0L</v>
      </c>
      <c r="S104" s="1" t="s">
        <v>33</v>
      </c>
      <c r="T104" s="1" t="str">
        <f t="shared" si="7"/>
        <v>White</v>
      </c>
      <c r="U104" s="8">
        <v>19000</v>
      </c>
      <c r="V104" s="1">
        <v>2021</v>
      </c>
      <c r="W104" s="1">
        <v>202409</v>
      </c>
      <c r="X104" s="1" t="s">
        <v>135</v>
      </c>
      <c r="Y104" s="1" t="s">
        <v>80</v>
      </c>
    </row>
    <row r="105" spans="1:25" x14ac:dyDescent="0.25">
      <c r="A105" s="1" t="s">
        <v>357</v>
      </c>
      <c r="B105" s="1" t="s">
        <v>213</v>
      </c>
      <c r="C105" s="1" t="s">
        <v>251</v>
      </c>
      <c r="D105" s="1" t="s">
        <v>91</v>
      </c>
      <c r="E105" s="1" t="s">
        <v>92</v>
      </c>
      <c r="F105" s="1" t="s">
        <v>25</v>
      </c>
      <c r="G105" s="6">
        <v>51200</v>
      </c>
      <c r="H105" s="15">
        <v>1</v>
      </c>
      <c r="I105" s="1" t="s">
        <v>93</v>
      </c>
      <c r="J105" s="1" t="s">
        <v>252</v>
      </c>
      <c r="K105" s="1" t="s">
        <v>253</v>
      </c>
      <c r="L105" s="1" t="s">
        <v>184</v>
      </c>
      <c r="M105" s="1" t="str">
        <f t="shared" si="4"/>
        <v>Nissan Direct</v>
      </c>
      <c r="N105" s="1" t="str">
        <f t="shared" si="5"/>
        <v>Nissan Direct</v>
      </c>
      <c r="O105" s="1" t="s">
        <v>86</v>
      </c>
      <c r="P105" s="1" t="s">
        <v>31</v>
      </c>
      <c r="Q105" s="1" t="s">
        <v>254</v>
      </c>
      <c r="R105" s="1" t="str">
        <f t="shared" si="6"/>
        <v>5.6L</v>
      </c>
      <c r="S105" s="1" t="s">
        <v>62</v>
      </c>
      <c r="T105" s="1" t="str">
        <f t="shared" si="7"/>
        <v>Blue</v>
      </c>
      <c r="U105" s="8">
        <v>30000</v>
      </c>
      <c r="V105" s="1">
        <v>2020</v>
      </c>
      <c r="W105" s="1">
        <v>202407</v>
      </c>
      <c r="X105" s="1" t="s">
        <v>79</v>
      </c>
      <c r="Y105" s="1" t="s">
        <v>80</v>
      </c>
    </row>
    <row r="106" spans="1:25" x14ac:dyDescent="0.25">
      <c r="A106" s="1" t="s">
        <v>358</v>
      </c>
      <c r="B106" s="1" t="s">
        <v>223</v>
      </c>
      <c r="C106" s="1" t="s">
        <v>224</v>
      </c>
      <c r="D106" s="1" t="s">
        <v>91</v>
      </c>
      <c r="E106" s="1" t="s">
        <v>92</v>
      </c>
      <c r="F106" s="1" t="s">
        <v>25</v>
      </c>
      <c r="G106" s="6">
        <v>41200</v>
      </c>
      <c r="H106" s="15">
        <v>1</v>
      </c>
      <c r="I106" s="1" t="s">
        <v>93</v>
      </c>
      <c r="J106" s="1" t="s">
        <v>237</v>
      </c>
      <c r="K106" s="1" t="s">
        <v>238</v>
      </c>
      <c r="L106" s="1" t="s">
        <v>85</v>
      </c>
      <c r="M106" s="1" t="str">
        <f t="shared" si="4"/>
        <v>jeep nation</v>
      </c>
      <c r="N106" s="1" t="str">
        <f t="shared" si="5"/>
        <v>Jeep Nation</v>
      </c>
      <c r="O106" s="1" t="s">
        <v>86</v>
      </c>
      <c r="P106" s="1" t="s">
        <v>31</v>
      </c>
      <c r="Q106" s="1" t="s">
        <v>87</v>
      </c>
      <c r="R106" s="1" t="str">
        <f t="shared" si="6"/>
        <v>3.6L</v>
      </c>
      <c r="S106" s="1" t="s">
        <v>46</v>
      </c>
      <c r="T106" s="1" t="str">
        <f t="shared" si="7"/>
        <v>Black</v>
      </c>
      <c r="U106" s="8">
        <v>29000</v>
      </c>
      <c r="V106" s="1">
        <v>2020</v>
      </c>
      <c r="W106" s="1">
        <v>202403</v>
      </c>
      <c r="X106" s="1" t="s">
        <v>55</v>
      </c>
      <c r="Y106" s="1" t="s">
        <v>35</v>
      </c>
    </row>
    <row r="107" spans="1:25" x14ac:dyDescent="0.25">
      <c r="A107" s="1" t="s">
        <v>359</v>
      </c>
      <c r="B107" s="1" t="s">
        <v>21</v>
      </c>
      <c r="C107" s="1" t="s">
        <v>37</v>
      </c>
      <c r="D107" s="1" t="s">
        <v>38</v>
      </c>
      <c r="E107" s="1" t="s">
        <v>39</v>
      </c>
      <c r="F107" s="1" t="s">
        <v>40</v>
      </c>
      <c r="G107" s="6">
        <v>27000</v>
      </c>
      <c r="H107" s="15">
        <v>1</v>
      </c>
      <c r="I107" s="1" t="s">
        <v>41</v>
      </c>
      <c r="J107" s="1" t="s">
        <v>360</v>
      </c>
      <c r="K107" s="1" t="s">
        <v>361</v>
      </c>
      <c r="L107" s="1" t="s">
        <v>249</v>
      </c>
      <c r="M107" s="1" t="str">
        <f t="shared" si="4"/>
        <v>BMW Elite</v>
      </c>
      <c r="N107" s="1" t="str">
        <f t="shared" si="5"/>
        <v>Bmw Elite</v>
      </c>
      <c r="O107" s="1" t="s">
        <v>52</v>
      </c>
      <c r="P107" s="1" t="s">
        <v>31</v>
      </c>
      <c r="Q107" s="1" t="s">
        <v>191</v>
      </c>
      <c r="R107" s="1" t="str">
        <f t="shared" si="6"/>
        <v>3.0L</v>
      </c>
      <c r="S107" s="1" t="s">
        <v>102</v>
      </c>
      <c r="T107" s="1" t="str">
        <f t="shared" si="7"/>
        <v>Gray</v>
      </c>
      <c r="U107" s="8">
        <v>32000</v>
      </c>
      <c r="V107" s="1">
        <v>2020</v>
      </c>
      <c r="W107" s="1">
        <v>202404</v>
      </c>
      <c r="X107" s="1" t="s">
        <v>362</v>
      </c>
      <c r="Y107" s="1" t="s">
        <v>363</v>
      </c>
    </row>
    <row r="108" spans="1:25" x14ac:dyDescent="0.25">
      <c r="A108" s="1" t="s">
        <v>364</v>
      </c>
      <c r="B108" s="1" t="s">
        <v>21</v>
      </c>
      <c r="C108" s="1" t="s">
        <v>37</v>
      </c>
      <c r="D108" s="1" t="s">
        <v>38</v>
      </c>
      <c r="E108" s="1" t="s">
        <v>39</v>
      </c>
      <c r="F108" s="1" t="s">
        <v>40</v>
      </c>
      <c r="G108" s="6">
        <v>27000</v>
      </c>
      <c r="H108" s="15">
        <v>1</v>
      </c>
      <c r="I108" s="1" t="s">
        <v>41</v>
      </c>
      <c r="J108" s="1" t="s">
        <v>365</v>
      </c>
      <c r="K108" s="1" t="s">
        <v>366</v>
      </c>
      <c r="L108" s="1" t="s">
        <v>166</v>
      </c>
      <c r="M108" s="1" t="str">
        <f t="shared" si="4"/>
        <v>Tesla Direct</v>
      </c>
      <c r="N108" s="1" t="str">
        <f t="shared" si="5"/>
        <v>Tesla Direct</v>
      </c>
      <c r="O108" s="1" t="s">
        <v>30</v>
      </c>
      <c r="P108" s="1" t="s">
        <v>167</v>
      </c>
      <c r="Q108" s="1"/>
      <c r="R108" s="1" t="str">
        <f t="shared" si="6"/>
        <v>unknown</v>
      </c>
      <c r="S108" s="1" t="s">
        <v>33</v>
      </c>
      <c r="T108" s="1" t="str">
        <f t="shared" si="7"/>
        <v>White</v>
      </c>
      <c r="U108" s="8">
        <v>12000</v>
      </c>
      <c r="V108" s="1">
        <v>2023</v>
      </c>
      <c r="W108" s="1">
        <v>202404</v>
      </c>
      <c r="X108" s="1" t="s">
        <v>362</v>
      </c>
      <c r="Y108" s="1" t="s">
        <v>363</v>
      </c>
    </row>
    <row r="109" spans="1:25" x14ac:dyDescent="0.25">
      <c r="A109" s="1" t="s">
        <v>367</v>
      </c>
      <c r="B109" s="1" t="s">
        <v>21</v>
      </c>
      <c r="C109" s="1" t="s">
        <v>37</v>
      </c>
      <c r="D109" s="1" t="s">
        <v>23</v>
      </c>
      <c r="E109" s="1" t="s">
        <v>74</v>
      </c>
      <c r="F109" s="1" t="s">
        <v>25</v>
      </c>
      <c r="G109" s="6">
        <v>29500</v>
      </c>
      <c r="H109" s="15">
        <v>1</v>
      </c>
      <c r="I109" s="1" t="s">
        <v>41</v>
      </c>
      <c r="J109" s="1" t="s">
        <v>368</v>
      </c>
      <c r="K109" s="1" t="s">
        <v>369</v>
      </c>
      <c r="L109" s="1" t="s">
        <v>77</v>
      </c>
      <c r="M109" s="1" t="str">
        <f t="shared" si="4"/>
        <v>toyota center</v>
      </c>
      <c r="N109" s="1" t="str">
        <f t="shared" si="5"/>
        <v>Toyota Center</v>
      </c>
      <c r="O109" s="1" t="s">
        <v>30</v>
      </c>
      <c r="P109" s="1" t="s">
        <v>39</v>
      </c>
      <c r="Q109" s="1" t="s">
        <v>32</v>
      </c>
      <c r="R109" s="1" t="str">
        <f t="shared" si="6"/>
        <v>1.8L</v>
      </c>
      <c r="S109" s="1" t="s">
        <v>62</v>
      </c>
      <c r="T109" s="1" t="str">
        <f t="shared" si="7"/>
        <v>Blue</v>
      </c>
      <c r="U109" s="8">
        <v>9000</v>
      </c>
      <c r="V109" s="1">
        <v>2023</v>
      </c>
      <c r="W109" s="1">
        <v>202404</v>
      </c>
      <c r="X109" s="1" t="s">
        <v>362</v>
      </c>
      <c r="Y109" s="1" t="s">
        <v>363</v>
      </c>
    </row>
    <row r="110" spans="1:25" x14ac:dyDescent="0.25">
      <c r="A110" s="1" t="s">
        <v>370</v>
      </c>
      <c r="B110" s="1" t="s">
        <v>21</v>
      </c>
      <c r="C110" s="1" t="s">
        <v>37</v>
      </c>
      <c r="D110" s="1" t="s">
        <v>38</v>
      </c>
      <c r="E110" s="1" t="s">
        <v>39</v>
      </c>
      <c r="F110" s="1" t="s">
        <v>40</v>
      </c>
      <c r="G110" s="6">
        <v>27000</v>
      </c>
      <c r="H110" s="15">
        <v>1</v>
      </c>
      <c r="I110" s="1" t="s">
        <v>41</v>
      </c>
      <c r="J110" s="1" t="s">
        <v>371</v>
      </c>
      <c r="K110" s="1" t="s">
        <v>372</v>
      </c>
      <c r="L110" s="1" t="s">
        <v>373</v>
      </c>
      <c r="M110" s="1" t="str">
        <f t="shared" si="4"/>
        <v>chevy world</v>
      </c>
      <c r="N110" s="1" t="str">
        <f t="shared" si="5"/>
        <v>Chevy World</v>
      </c>
      <c r="O110" s="1" t="s">
        <v>69</v>
      </c>
      <c r="P110" s="1" t="s">
        <v>31</v>
      </c>
      <c r="Q110" s="1" t="s">
        <v>53</v>
      </c>
      <c r="R110" s="1" t="str">
        <f t="shared" si="6"/>
        <v>1.5L</v>
      </c>
      <c r="S110" s="1" t="s">
        <v>33</v>
      </c>
      <c r="T110" s="1" t="str">
        <f t="shared" si="7"/>
        <v>White</v>
      </c>
      <c r="U110" s="8">
        <v>20000</v>
      </c>
      <c r="V110" s="1">
        <v>2022</v>
      </c>
      <c r="W110" s="1">
        <v>202404</v>
      </c>
      <c r="X110" s="1" t="s">
        <v>362</v>
      </c>
      <c r="Y110" s="1" t="s">
        <v>363</v>
      </c>
    </row>
    <row r="111" spans="1:25" x14ac:dyDescent="0.25">
      <c r="A111" s="1" t="s">
        <v>374</v>
      </c>
      <c r="B111" s="1" t="s">
        <v>21</v>
      </c>
      <c r="C111" s="1" t="s">
        <v>37</v>
      </c>
      <c r="D111" s="1" t="s">
        <v>38</v>
      </c>
      <c r="E111" s="1" t="s">
        <v>39</v>
      </c>
      <c r="F111" s="1" t="s">
        <v>40</v>
      </c>
      <c r="G111" s="6">
        <v>27000</v>
      </c>
      <c r="H111" s="15">
        <v>1</v>
      </c>
      <c r="I111" s="1" t="s">
        <v>41</v>
      </c>
      <c r="J111" s="1" t="s">
        <v>375</v>
      </c>
      <c r="K111" s="1" t="s">
        <v>238</v>
      </c>
      <c r="L111" s="1" t="s">
        <v>249</v>
      </c>
      <c r="M111" s="1" t="str">
        <f t="shared" si="4"/>
        <v>BMW Elite</v>
      </c>
      <c r="N111" s="1" t="str">
        <f t="shared" si="5"/>
        <v>Bmw Elite</v>
      </c>
      <c r="O111" s="1" t="s">
        <v>52</v>
      </c>
      <c r="P111" s="1" t="s">
        <v>31</v>
      </c>
      <c r="Q111" s="1" t="s">
        <v>157</v>
      </c>
      <c r="R111" s="1" t="str">
        <f t="shared" si="6"/>
        <v>2.0L</v>
      </c>
      <c r="S111" s="1" t="s">
        <v>46</v>
      </c>
      <c r="T111" s="1" t="str">
        <f t="shared" si="7"/>
        <v>Black</v>
      </c>
      <c r="U111" s="8">
        <v>28000</v>
      </c>
      <c r="V111" s="1">
        <v>2020</v>
      </c>
      <c r="W111" s="1">
        <v>202405</v>
      </c>
      <c r="X111" s="1" t="s">
        <v>376</v>
      </c>
      <c r="Y111" s="1" t="s">
        <v>363</v>
      </c>
    </row>
    <row r="112" spans="1:25" x14ac:dyDescent="0.25">
      <c r="A112" s="1" t="s">
        <v>377</v>
      </c>
      <c r="B112" s="1" t="s">
        <v>21</v>
      </c>
      <c r="C112" s="1" t="s">
        <v>104</v>
      </c>
      <c r="D112" s="1" t="s">
        <v>91</v>
      </c>
      <c r="E112" s="1" t="s">
        <v>106</v>
      </c>
      <c r="F112" s="1" t="s">
        <v>25</v>
      </c>
      <c r="G112" s="6">
        <v>35800</v>
      </c>
      <c r="H112" s="15">
        <v>1</v>
      </c>
      <c r="I112" s="1" t="s">
        <v>41</v>
      </c>
      <c r="J112" s="1" t="s">
        <v>378</v>
      </c>
      <c r="K112" s="1" t="s">
        <v>379</v>
      </c>
      <c r="L112" s="1" t="s">
        <v>29</v>
      </c>
      <c r="M112" s="1" t="str">
        <f t="shared" si="4"/>
        <v>Toyota Center</v>
      </c>
      <c r="N112" s="1" t="str">
        <f t="shared" si="5"/>
        <v>Toyota Center</v>
      </c>
      <c r="O112" s="1" t="s">
        <v>30</v>
      </c>
      <c r="P112" s="1" t="s">
        <v>31</v>
      </c>
      <c r="Q112" s="1" t="s">
        <v>61</v>
      </c>
      <c r="R112" s="1" t="str">
        <f t="shared" si="6"/>
        <v>2.5L</v>
      </c>
      <c r="S112" s="1" t="s">
        <v>54</v>
      </c>
      <c r="T112" s="1" t="str">
        <f t="shared" si="7"/>
        <v>Silver</v>
      </c>
      <c r="U112" s="8">
        <v>11000</v>
      </c>
      <c r="V112" s="1">
        <v>2023</v>
      </c>
      <c r="W112" s="1">
        <v>202405</v>
      </c>
      <c r="X112" s="1" t="s">
        <v>376</v>
      </c>
      <c r="Y112" s="1" t="s">
        <v>363</v>
      </c>
    </row>
    <row r="113" spans="1:25" x14ac:dyDescent="0.25">
      <c r="A113" s="1" t="s">
        <v>380</v>
      </c>
      <c r="B113" s="1" t="s">
        <v>21</v>
      </c>
      <c r="C113" s="1" t="s">
        <v>37</v>
      </c>
      <c r="D113" s="1" t="s">
        <v>38</v>
      </c>
      <c r="E113" s="1" t="s">
        <v>39</v>
      </c>
      <c r="F113" s="1" t="s">
        <v>40</v>
      </c>
      <c r="G113" s="6">
        <v>27000</v>
      </c>
      <c r="H113" s="15">
        <v>1</v>
      </c>
      <c r="I113" s="1" t="s">
        <v>41</v>
      </c>
      <c r="J113" s="1" t="s">
        <v>381</v>
      </c>
      <c r="K113" s="1" t="s">
        <v>382</v>
      </c>
      <c r="L113" s="1" t="s">
        <v>383</v>
      </c>
      <c r="M113" s="1" t="str">
        <f t="shared" si="4"/>
        <v>nissan direct</v>
      </c>
      <c r="N113" s="1" t="str">
        <f t="shared" si="5"/>
        <v>Nissan Direct</v>
      </c>
      <c r="O113" s="1" t="s">
        <v>86</v>
      </c>
      <c r="P113" s="1" t="s">
        <v>31</v>
      </c>
      <c r="Q113" s="1" t="s">
        <v>61</v>
      </c>
      <c r="R113" s="1" t="str">
        <f t="shared" si="6"/>
        <v>2.5L</v>
      </c>
      <c r="S113" s="1" t="s">
        <v>62</v>
      </c>
      <c r="T113" s="1" t="str">
        <f t="shared" si="7"/>
        <v>Blue</v>
      </c>
      <c r="U113" s="8">
        <v>24000</v>
      </c>
      <c r="V113" s="1">
        <v>2021</v>
      </c>
      <c r="W113" s="1">
        <v>202405</v>
      </c>
      <c r="X113" s="1" t="s">
        <v>376</v>
      </c>
      <c r="Y113" s="1" t="s">
        <v>363</v>
      </c>
    </row>
    <row r="114" spans="1:25" x14ac:dyDescent="0.25">
      <c r="A114" s="1" t="s">
        <v>384</v>
      </c>
      <c r="B114" s="1" t="s">
        <v>21</v>
      </c>
      <c r="C114" s="1" t="s">
        <v>104</v>
      </c>
      <c r="D114" s="1" t="s">
        <v>91</v>
      </c>
      <c r="E114" s="1" t="s">
        <v>106</v>
      </c>
      <c r="F114" s="1" t="s">
        <v>25</v>
      </c>
      <c r="G114" s="6">
        <v>32000</v>
      </c>
      <c r="H114" s="15">
        <v>1</v>
      </c>
      <c r="I114" s="1" t="s">
        <v>41</v>
      </c>
      <c r="J114" s="1" t="s">
        <v>385</v>
      </c>
      <c r="K114" s="1" t="s">
        <v>386</v>
      </c>
      <c r="L114" s="1" t="s">
        <v>249</v>
      </c>
      <c r="M114" s="1" t="str">
        <f t="shared" si="4"/>
        <v>BMW Elite</v>
      </c>
      <c r="N114" s="1" t="str">
        <f t="shared" si="5"/>
        <v>Bmw Elite</v>
      </c>
      <c r="O114" s="1" t="s">
        <v>52</v>
      </c>
      <c r="P114" s="1" t="s">
        <v>31</v>
      </c>
      <c r="Q114" s="1" t="s">
        <v>157</v>
      </c>
      <c r="R114" s="1" t="str">
        <f t="shared" si="6"/>
        <v>2.0L</v>
      </c>
      <c r="S114" s="1" t="s">
        <v>54</v>
      </c>
      <c r="T114" s="1" t="str">
        <f t="shared" si="7"/>
        <v>Silver</v>
      </c>
      <c r="U114" s="8">
        <v>21000</v>
      </c>
      <c r="V114" s="1">
        <v>2021</v>
      </c>
      <c r="W114" s="1">
        <v>202405</v>
      </c>
      <c r="X114" s="1" t="s">
        <v>376</v>
      </c>
      <c r="Y114" s="1" t="s">
        <v>363</v>
      </c>
    </row>
    <row r="115" spans="1:25" x14ac:dyDescent="0.25">
      <c r="A115" s="1" t="s">
        <v>387</v>
      </c>
      <c r="B115" s="1" t="s">
        <v>21</v>
      </c>
      <c r="C115" s="1" t="s">
        <v>111</v>
      </c>
      <c r="D115" s="1" t="s">
        <v>91</v>
      </c>
      <c r="E115" s="1" t="s">
        <v>92</v>
      </c>
      <c r="F115" s="1" t="s">
        <v>25</v>
      </c>
      <c r="G115" s="6">
        <v>44800</v>
      </c>
      <c r="H115" s="15">
        <v>1</v>
      </c>
      <c r="I115" s="1" t="s">
        <v>93</v>
      </c>
      <c r="J115" s="1" t="s">
        <v>388</v>
      </c>
      <c r="K115" s="1" t="s">
        <v>389</v>
      </c>
      <c r="L115" s="1" t="s">
        <v>29</v>
      </c>
      <c r="M115" s="1" t="str">
        <f t="shared" si="4"/>
        <v>Toyota Center</v>
      </c>
      <c r="N115" s="1" t="str">
        <f t="shared" si="5"/>
        <v>Toyota Center</v>
      </c>
      <c r="O115" s="1" t="s">
        <v>30</v>
      </c>
      <c r="P115" s="1" t="s">
        <v>31</v>
      </c>
      <c r="Q115" s="1" t="s">
        <v>78</v>
      </c>
      <c r="R115" s="1" t="str">
        <f t="shared" si="6"/>
        <v>3.5L</v>
      </c>
      <c r="S115" s="1" t="s">
        <v>102</v>
      </c>
      <c r="T115" s="1" t="str">
        <f t="shared" si="7"/>
        <v>Gray</v>
      </c>
      <c r="U115" s="8">
        <v>18000</v>
      </c>
      <c r="V115" s="1">
        <v>2022</v>
      </c>
      <c r="W115" s="1">
        <v>202406</v>
      </c>
      <c r="X115" s="1" t="s">
        <v>390</v>
      </c>
      <c r="Y115" s="1" t="s">
        <v>363</v>
      </c>
    </row>
    <row r="116" spans="1:25" x14ac:dyDescent="0.25">
      <c r="A116" s="1" t="s">
        <v>391</v>
      </c>
      <c r="B116" s="1" t="s">
        <v>21</v>
      </c>
      <c r="C116" s="1" t="s">
        <v>111</v>
      </c>
      <c r="D116" s="1" t="s">
        <v>91</v>
      </c>
      <c r="E116" s="1" t="s">
        <v>106</v>
      </c>
      <c r="F116" s="1" t="s">
        <v>112</v>
      </c>
      <c r="G116" s="6">
        <v>43000</v>
      </c>
      <c r="H116" s="15">
        <v>1</v>
      </c>
      <c r="I116" s="1" t="s">
        <v>93</v>
      </c>
      <c r="J116" s="1" t="s">
        <v>392</v>
      </c>
      <c r="K116" s="1" t="s">
        <v>393</v>
      </c>
      <c r="L116" s="1" t="s">
        <v>143</v>
      </c>
      <c r="M116" s="1" t="str">
        <f t="shared" si="4"/>
        <v>Jeep Nation</v>
      </c>
      <c r="N116" s="1" t="str">
        <f t="shared" si="5"/>
        <v>Jeep Nation</v>
      </c>
      <c r="O116" s="1" t="s">
        <v>86</v>
      </c>
      <c r="P116" s="1" t="s">
        <v>31</v>
      </c>
      <c r="Q116" s="1" t="s">
        <v>45</v>
      </c>
      <c r="R116" s="1" t="str">
        <f t="shared" si="6"/>
        <v>2.4L</v>
      </c>
      <c r="S116" s="1" t="s">
        <v>54</v>
      </c>
      <c r="T116" s="1" t="str">
        <f t="shared" si="7"/>
        <v>Silver</v>
      </c>
      <c r="U116" s="8">
        <v>20000</v>
      </c>
      <c r="V116" s="1">
        <v>2021</v>
      </c>
      <c r="W116" s="1">
        <v>202406</v>
      </c>
      <c r="X116" s="1" t="s">
        <v>390</v>
      </c>
      <c r="Y116" s="1" t="s">
        <v>363</v>
      </c>
    </row>
    <row r="117" spans="1:25" x14ac:dyDescent="0.25">
      <c r="A117" s="1" t="s">
        <v>394</v>
      </c>
      <c r="B117" s="1" t="s">
        <v>21</v>
      </c>
      <c r="C117" s="1" t="s">
        <v>104</v>
      </c>
      <c r="D117" s="1" t="s">
        <v>91</v>
      </c>
      <c r="E117" s="1" t="s">
        <v>106</v>
      </c>
      <c r="F117" s="1" t="s">
        <v>25</v>
      </c>
      <c r="G117" s="6">
        <v>32000</v>
      </c>
      <c r="H117" s="15">
        <v>1</v>
      </c>
      <c r="I117" s="1" t="s">
        <v>41</v>
      </c>
      <c r="J117" s="1" t="s">
        <v>395</v>
      </c>
      <c r="K117" s="1" t="s">
        <v>396</v>
      </c>
      <c r="L117" s="1" t="s">
        <v>249</v>
      </c>
      <c r="M117" s="1" t="str">
        <f t="shared" si="4"/>
        <v>BMW Elite</v>
      </c>
      <c r="N117" s="1" t="str">
        <f t="shared" si="5"/>
        <v>Bmw Elite</v>
      </c>
      <c r="O117" s="1" t="s">
        <v>52</v>
      </c>
      <c r="P117" s="1" t="s">
        <v>31</v>
      </c>
      <c r="Q117" s="1" t="s">
        <v>157</v>
      </c>
      <c r="R117" s="1" t="str">
        <f t="shared" si="6"/>
        <v>2.0L</v>
      </c>
      <c r="S117" s="1" t="s">
        <v>46</v>
      </c>
      <c r="T117" s="1" t="str">
        <f t="shared" si="7"/>
        <v>Black</v>
      </c>
      <c r="U117" s="8">
        <v>15000</v>
      </c>
      <c r="V117" s="1">
        <v>2022</v>
      </c>
      <c r="W117" s="1">
        <v>202406</v>
      </c>
      <c r="X117" s="1" t="s">
        <v>390</v>
      </c>
      <c r="Y117" s="1" t="s">
        <v>363</v>
      </c>
    </row>
    <row r="118" spans="1:25" x14ac:dyDescent="0.25">
      <c r="A118" s="1" t="s">
        <v>397</v>
      </c>
      <c r="B118" s="1" t="s">
        <v>21</v>
      </c>
      <c r="C118" s="1" t="s">
        <v>398</v>
      </c>
      <c r="D118" s="1" t="s">
        <v>399</v>
      </c>
      <c r="E118" s="1" t="s">
        <v>400</v>
      </c>
      <c r="F118" s="1" t="s">
        <v>25</v>
      </c>
      <c r="G118" s="6">
        <v>33500</v>
      </c>
      <c r="H118" s="15">
        <v>1</v>
      </c>
      <c r="I118" s="1" t="s">
        <v>41</v>
      </c>
      <c r="J118" s="1" t="s">
        <v>401</v>
      </c>
      <c r="K118" s="1" t="s">
        <v>402</v>
      </c>
      <c r="L118" s="1" t="s">
        <v>29</v>
      </c>
      <c r="M118" s="1" t="str">
        <f t="shared" si="4"/>
        <v>Toyota Center</v>
      </c>
      <c r="N118" s="1" t="str">
        <f t="shared" si="5"/>
        <v>Toyota Center</v>
      </c>
      <c r="O118" s="1" t="s">
        <v>30</v>
      </c>
      <c r="P118" s="1" t="s">
        <v>31</v>
      </c>
      <c r="Q118" s="1" t="s">
        <v>134</v>
      </c>
      <c r="R118" s="1" t="str">
        <f t="shared" si="6"/>
        <v>2.7L</v>
      </c>
      <c r="S118" s="1" t="s">
        <v>102</v>
      </c>
      <c r="T118" s="1" t="str">
        <f t="shared" si="7"/>
        <v>Gray</v>
      </c>
      <c r="U118" s="8">
        <v>21000</v>
      </c>
      <c r="V118" s="1">
        <v>2020</v>
      </c>
      <c r="W118" s="1">
        <v>202406</v>
      </c>
      <c r="X118" s="1" t="s">
        <v>390</v>
      </c>
      <c r="Y118" s="1" t="s">
        <v>363</v>
      </c>
    </row>
    <row r="119" spans="1:25" x14ac:dyDescent="0.25">
      <c r="A119" s="1" t="s">
        <v>403</v>
      </c>
      <c r="B119" s="1" t="s">
        <v>21</v>
      </c>
      <c r="C119" s="1" t="s">
        <v>111</v>
      </c>
      <c r="D119" s="1" t="s">
        <v>91</v>
      </c>
      <c r="E119" s="1" t="s">
        <v>106</v>
      </c>
      <c r="F119" s="1" t="s">
        <v>112</v>
      </c>
      <c r="G119" s="6">
        <v>43000</v>
      </c>
      <c r="H119" s="15">
        <v>1</v>
      </c>
      <c r="I119" s="1" t="s">
        <v>93</v>
      </c>
      <c r="J119" s="1" t="s">
        <v>404</v>
      </c>
      <c r="K119" s="1" t="s">
        <v>405</v>
      </c>
      <c r="L119" s="1" t="s">
        <v>166</v>
      </c>
      <c r="M119" s="1" t="str">
        <f t="shared" si="4"/>
        <v>Tesla Direct</v>
      </c>
      <c r="N119" s="1" t="str">
        <f t="shared" si="5"/>
        <v>Tesla Direct</v>
      </c>
      <c r="O119" s="1" t="s">
        <v>30</v>
      </c>
      <c r="P119" s="1" t="s">
        <v>167</v>
      </c>
      <c r="Q119" s="1"/>
      <c r="R119" s="1" t="str">
        <f t="shared" si="6"/>
        <v>unknown</v>
      </c>
      <c r="S119" s="1" t="s">
        <v>54</v>
      </c>
      <c r="T119" s="1" t="str">
        <f t="shared" si="7"/>
        <v>Silver</v>
      </c>
      <c r="U119" s="8">
        <v>1000</v>
      </c>
      <c r="V119" s="1">
        <v>2024</v>
      </c>
      <c r="W119" s="1">
        <v>202406</v>
      </c>
      <c r="X119" s="1" t="s">
        <v>390</v>
      </c>
      <c r="Y119" s="1" t="s">
        <v>363</v>
      </c>
    </row>
    <row r="120" spans="1:25" x14ac:dyDescent="0.25">
      <c r="A120" s="1" t="s">
        <v>406</v>
      </c>
      <c r="B120" s="1" t="s">
        <v>208</v>
      </c>
      <c r="C120" s="1" t="s">
        <v>407</v>
      </c>
      <c r="D120" s="1" t="s">
        <v>23</v>
      </c>
      <c r="E120" s="1" t="s">
        <v>74</v>
      </c>
      <c r="F120" s="1" t="s">
        <v>25</v>
      </c>
      <c r="G120" s="6">
        <v>29800</v>
      </c>
      <c r="H120" s="15">
        <v>1</v>
      </c>
      <c r="I120" s="1" t="s">
        <v>41</v>
      </c>
      <c r="J120" s="1" t="s">
        <v>408</v>
      </c>
      <c r="K120" s="1" t="s">
        <v>409</v>
      </c>
      <c r="L120" s="1" t="s">
        <v>148</v>
      </c>
      <c r="M120" s="1" t="str">
        <f t="shared" si="4"/>
        <v>Metro Honda</v>
      </c>
      <c r="N120" s="1" t="str">
        <f t="shared" si="5"/>
        <v>Metro Honda</v>
      </c>
      <c r="O120" s="1" t="s">
        <v>52</v>
      </c>
      <c r="P120" s="1" t="s">
        <v>31</v>
      </c>
      <c r="Q120" s="1" t="s">
        <v>53</v>
      </c>
      <c r="R120" s="1" t="str">
        <f t="shared" si="6"/>
        <v>1.5L</v>
      </c>
      <c r="S120" s="1" t="s">
        <v>46</v>
      </c>
      <c r="T120" s="1" t="str">
        <f t="shared" si="7"/>
        <v>Black</v>
      </c>
      <c r="U120" s="8">
        <v>22000</v>
      </c>
      <c r="V120" s="1">
        <v>2021</v>
      </c>
      <c r="W120" s="1">
        <v>202404</v>
      </c>
      <c r="X120" s="1" t="s">
        <v>362</v>
      </c>
      <c r="Y120" s="1" t="s">
        <v>363</v>
      </c>
    </row>
    <row r="121" spans="1:25" x14ac:dyDescent="0.25">
      <c r="A121" s="1" t="s">
        <v>410</v>
      </c>
      <c r="B121" s="1" t="s">
        <v>228</v>
      </c>
      <c r="C121" s="1" t="s">
        <v>411</v>
      </c>
      <c r="D121" s="1" t="s">
        <v>91</v>
      </c>
      <c r="E121" s="1" t="s">
        <v>92</v>
      </c>
      <c r="F121" s="1" t="s">
        <v>112</v>
      </c>
      <c r="G121" s="6">
        <v>10435</v>
      </c>
      <c r="H121" s="15">
        <v>1</v>
      </c>
      <c r="I121" s="1" t="s">
        <v>93</v>
      </c>
      <c r="J121" s="1" t="s">
        <v>412</v>
      </c>
      <c r="K121" s="1" t="s">
        <v>67</v>
      </c>
      <c r="L121" s="1" t="s">
        <v>166</v>
      </c>
      <c r="M121" s="1" t="str">
        <f t="shared" si="4"/>
        <v>Tesla Direct</v>
      </c>
      <c r="N121" s="1" t="str">
        <f t="shared" si="5"/>
        <v>Tesla Direct</v>
      </c>
      <c r="O121" s="1" t="s">
        <v>30</v>
      </c>
      <c r="P121" s="1" t="s">
        <v>167</v>
      </c>
      <c r="Q121" s="1"/>
      <c r="R121" s="1" t="str">
        <f t="shared" si="6"/>
        <v>unknown</v>
      </c>
      <c r="S121" s="1" t="s">
        <v>102</v>
      </c>
      <c r="T121" s="1" t="str">
        <f t="shared" si="7"/>
        <v>Gray</v>
      </c>
      <c r="U121" s="8">
        <v>6000</v>
      </c>
      <c r="V121" s="1">
        <v>2024</v>
      </c>
      <c r="W121" s="1">
        <v>202405</v>
      </c>
      <c r="X121" s="1" t="s">
        <v>376</v>
      </c>
      <c r="Y121" s="1" t="s">
        <v>363</v>
      </c>
    </row>
    <row r="122" spans="1:25" x14ac:dyDescent="0.25">
      <c r="A122" s="1" t="s">
        <v>413</v>
      </c>
      <c r="B122" s="1" t="s">
        <v>21</v>
      </c>
      <c r="C122" s="1" t="s">
        <v>37</v>
      </c>
      <c r="D122" s="1" t="s">
        <v>38</v>
      </c>
      <c r="E122" s="1" t="s">
        <v>39</v>
      </c>
      <c r="F122" s="1" t="s">
        <v>40</v>
      </c>
      <c r="G122" s="6">
        <v>27000</v>
      </c>
      <c r="H122" s="15">
        <v>1</v>
      </c>
      <c r="I122" s="1" t="s">
        <v>41</v>
      </c>
      <c r="J122" s="1" t="s">
        <v>360</v>
      </c>
      <c r="K122" s="1" t="s">
        <v>361</v>
      </c>
      <c r="L122" s="1" t="s">
        <v>249</v>
      </c>
      <c r="M122" s="1" t="str">
        <f t="shared" si="4"/>
        <v>BMW Elite</v>
      </c>
      <c r="N122" s="1" t="str">
        <f t="shared" si="5"/>
        <v>Bmw Elite</v>
      </c>
      <c r="O122" s="1" t="s">
        <v>52</v>
      </c>
      <c r="P122" s="1" t="s">
        <v>31</v>
      </c>
      <c r="Q122" s="1" t="s">
        <v>191</v>
      </c>
      <c r="R122" s="1" t="str">
        <f t="shared" si="6"/>
        <v>3.0L</v>
      </c>
      <c r="S122" s="1" t="s">
        <v>102</v>
      </c>
      <c r="T122" s="1" t="str">
        <f t="shared" si="7"/>
        <v>Gray</v>
      </c>
      <c r="U122" s="8">
        <v>32000</v>
      </c>
      <c r="V122" s="1">
        <v>2020</v>
      </c>
      <c r="W122" s="1">
        <v>202404</v>
      </c>
      <c r="X122" s="1" t="s">
        <v>362</v>
      </c>
      <c r="Y122" s="1" t="s">
        <v>363</v>
      </c>
    </row>
    <row r="123" spans="1:25" x14ac:dyDescent="0.25">
      <c r="A123" s="1" t="s">
        <v>414</v>
      </c>
      <c r="B123" s="1" t="s">
        <v>21</v>
      </c>
      <c r="C123" s="1" t="s">
        <v>37</v>
      </c>
      <c r="D123" s="1" t="s">
        <v>38</v>
      </c>
      <c r="E123" s="1" t="s">
        <v>39</v>
      </c>
      <c r="F123" s="1" t="s">
        <v>40</v>
      </c>
      <c r="G123" s="6">
        <v>27000</v>
      </c>
      <c r="H123" s="15">
        <v>1</v>
      </c>
      <c r="I123" s="1" t="s">
        <v>41</v>
      </c>
      <c r="J123" s="1" t="s">
        <v>365</v>
      </c>
      <c r="K123" s="1" t="s">
        <v>366</v>
      </c>
      <c r="L123" s="1" t="s">
        <v>166</v>
      </c>
      <c r="M123" s="1" t="str">
        <f t="shared" si="4"/>
        <v>Tesla Direct</v>
      </c>
      <c r="N123" s="1" t="str">
        <f t="shared" si="5"/>
        <v>Tesla Direct</v>
      </c>
      <c r="O123" s="1" t="s">
        <v>30</v>
      </c>
      <c r="P123" s="1" t="s">
        <v>167</v>
      </c>
      <c r="Q123" s="1"/>
      <c r="R123" s="1" t="str">
        <f t="shared" si="6"/>
        <v>unknown</v>
      </c>
      <c r="S123" s="1" t="s">
        <v>33</v>
      </c>
      <c r="T123" s="1" t="str">
        <f t="shared" si="7"/>
        <v>White</v>
      </c>
      <c r="U123" s="8">
        <v>12000</v>
      </c>
      <c r="V123" s="1">
        <v>2023</v>
      </c>
      <c r="W123" s="1">
        <v>202404</v>
      </c>
      <c r="X123" s="1" t="s">
        <v>362</v>
      </c>
      <c r="Y123" s="1" t="s">
        <v>363</v>
      </c>
    </row>
    <row r="124" spans="1:25" x14ac:dyDescent="0.25">
      <c r="A124" s="1" t="s">
        <v>415</v>
      </c>
      <c r="B124" s="1" t="s">
        <v>21</v>
      </c>
      <c r="C124" s="1" t="s">
        <v>37</v>
      </c>
      <c r="D124" s="1" t="s">
        <v>23</v>
      </c>
      <c r="E124" s="1" t="s">
        <v>74</v>
      </c>
      <c r="F124" s="1" t="s">
        <v>25</v>
      </c>
      <c r="G124" s="6">
        <v>29500</v>
      </c>
      <c r="H124" s="15">
        <v>1</v>
      </c>
      <c r="I124" s="1" t="s">
        <v>41</v>
      </c>
      <c r="J124" s="1" t="s">
        <v>368</v>
      </c>
      <c r="K124" s="1" t="s">
        <v>369</v>
      </c>
      <c r="L124" s="1" t="s">
        <v>77</v>
      </c>
      <c r="M124" s="1" t="str">
        <f t="shared" si="4"/>
        <v>toyota center</v>
      </c>
      <c r="N124" s="1" t="str">
        <f t="shared" si="5"/>
        <v>Toyota Center</v>
      </c>
      <c r="O124" s="1" t="s">
        <v>30</v>
      </c>
      <c r="P124" s="1" t="s">
        <v>39</v>
      </c>
      <c r="Q124" s="1" t="s">
        <v>32</v>
      </c>
      <c r="R124" s="1" t="str">
        <f t="shared" si="6"/>
        <v>1.8L</v>
      </c>
      <c r="S124" s="1" t="s">
        <v>62</v>
      </c>
      <c r="T124" s="1" t="str">
        <f t="shared" si="7"/>
        <v>Blue</v>
      </c>
      <c r="U124" s="8">
        <v>9000</v>
      </c>
      <c r="V124" s="1">
        <v>2023</v>
      </c>
      <c r="W124" s="1">
        <v>202404</v>
      </c>
      <c r="X124" s="1" t="s">
        <v>362</v>
      </c>
      <c r="Y124" s="1" t="s">
        <v>363</v>
      </c>
    </row>
    <row r="125" spans="1:25" x14ac:dyDescent="0.25">
      <c r="A125" s="1" t="s">
        <v>416</v>
      </c>
      <c r="B125" s="1" t="s">
        <v>21</v>
      </c>
      <c r="C125" s="1" t="s">
        <v>37</v>
      </c>
      <c r="D125" s="1" t="s">
        <v>38</v>
      </c>
      <c r="E125" s="1" t="s">
        <v>39</v>
      </c>
      <c r="F125" s="1" t="s">
        <v>40</v>
      </c>
      <c r="G125" s="6">
        <v>27000</v>
      </c>
      <c r="H125" s="15">
        <v>1</v>
      </c>
      <c r="I125" s="1" t="s">
        <v>41</v>
      </c>
      <c r="J125" s="1" t="s">
        <v>371</v>
      </c>
      <c r="K125" s="1" t="s">
        <v>372</v>
      </c>
      <c r="L125" s="1" t="s">
        <v>373</v>
      </c>
      <c r="M125" s="1" t="str">
        <f t="shared" si="4"/>
        <v>chevy world</v>
      </c>
      <c r="N125" s="1" t="str">
        <f t="shared" si="5"/>
        <v>Chevy World</v>
      </c>
      <c r="O125" s="1" t="s">
        <v>69</v>
      </c>
      <c r="P125" s="1" t="s">
        <v>31</v>
      </c>
      <c r="Q125" s="1" t="s">
        <v>53</v>
      </c>
      <c r="R125" s="1" t="str">
        <f t="shared" si="6"/>
        <v>1.5L</v>
      </c>
      <c r="S125" s="1" t="s">
        <v>33</v>
      </c>
      <c r="T125" s="1" t="str">
        <f t="shared" si="7"/>
        <v>White</v>
      </c>
      <c r="U125" s="8">
        <v>20000</v>
      </c>
      <c r="V125" s="1">
        <v>2022</v>
      </c>
      <c r="W125" s="1">
        <v>202404</v>
      </c>
      <c r="X125" s="1" t="s">
        <v>362</v>
      </c>
      <c r="Y125" s="1" t="s">
        <v>363</v>
      </c>
    </row>
    <row r="126" spans="1:25" x14ac:dyDescent="0.25">
      <c r="A126" s="1" t="s">
        <v>417</v>
      </c>
      <c r="B126" s="1" t="s">
        <v>21</v>
      </c>
      <c r="C126" s="1" t="s">
        <v>37</v>
      </c>
      <c r="D126" s="1" t="s">
        <v>38</v>
      </c>
      <c r="E126" s="1" t="s">
        <v>39</v>
      </c>
      <c r="F126" s="1" t="s">
        <v>40</v>
      </c>
      <c r="G126" s="6">
        <v>27000</v>
      </c>
      <c r="H126" s="15">
        <v>1</v>
      </c>
      <c r="I126" s="1" t="s">
        <v>41</v>
      </c>
      <c r="J126" s="1" t="s">
        <v>375</v>
      </c>
      <c r="K126" s="1" t="s">
        <v>238</v>
      </c>
      <c r="L126" s="1" t="s">
        <v>249</v>
      </c>
      <c r="M126" s="1" t="str">
        <f t="shared" si="4"/>
        <v>BMW Elite</v>
      </c>
      <c r="N126" s="1" t="str">
        <f t="shared" si="5"/>
        <v>Bmw Elite</v>
      </c>
      <c r="O126" s="1" t="s">
        <v>52</v>
      </c>
      <c r="P126" s="1" t="s">
        <v>31</v>
      </c>
      <c r="Q126" s="1" t="s">
        <v>157</v>
      </c>
      <c r="R126" s="1" t="str">
        <f t="shared" si="6"/>
        <v>2.0L</v>
      </c>
      <c r="S126" s="1" t="s">
        <v>46</v>
      </c>
      <c r="T126" s="1" t="str">
        <f t="shared" si="7"/>
        <v>Black</v>
      </c>
      <c r="U126" s="8">
        <v>28000</v>
      </c>
      <c r="V126" s="1">
        <v>2020</v>
      </c>
      <c r="W126" s="1">
        <v>202405</v>
      </c>
      <c r="X126" s="1" t="s">
        <v>376</v>
      </c>
      <c r="Y126" s="1" t="s">
        <v>363</v>
      </c>
    </row>
    <row r="127" spans="1:25" x14ac:dyDescent="0.25">
      <c r="A127" s="1" t="s">
        <v>418</v>
      </c>
      <c r="B127" s="1" t="s">
        <v>21</v>
      </c>
      <c r="C127" s="1" t="s">
        <v>104</v>
      </c>
      <c r="D127" s="1" t="s">
        <v>91</v>
      </c>
      <c r="E127" s="1" t="s">
        <v>106</v>
      </c>
      <c r="F127" s="1" t="s">
        <v>25</v>
      </c>
      <c r="G127" s="6">
        <v>35800</v>
      </c>
      <c r="H127" s="15">
        <v>1</v>
      </c>
      <c r="I127" s="1" t="s">
        <v>41</v>
      </c>
      <c r="J127" s="1" t="s">
        <v>378</v>
      </c>
      <c r="K127" s="1" t="s">
        <v>379</v>
      </c>
      <c r="L127" s="1" t="s">
        <v>29</v>
      </c>
      <c r="M127" s="1" t="str">
        <f t="shared" si="4"/>
        <v>Toyota Center</v>
      </c>
      <c r="N127" s="1" t="str">
        <f t="shared" si="5"/>
        <v>Toyota Center</v>
      </c>
      <c r="O127" s="1" t="s">
        <v>30</v>
      </c>
      <c r="P127" s="1" t="s">
        <v>31</v>
      </c>
      <c r="Q127" s="1" t="s">
        <v>61</v>
      </c>
      <c r="R127" s="1" t="str">
        <f t="shared" si="6"/>
        <v>2.5L</v>
      </c>
      <c r="S127" s="1" t="s">
        <v>54</v>
      </c>
      <c r="T127" s="1" t="str">
        <f t="shared" si="7"/>
        <v>Silver</v>
      </c>
      <c r="U127" s="8">
        <v>11000</v>
      </c>
      <c r="V127" s="1">
        <v>2023</v>
      </c>
      <c r="W127" s="1">
        <v>202405</v>
      </c>
      <c r="X127" s="1" t="s">
        <v>376</v>
      </c>
      <c r="Y127" s="1" t="s">
        <v>363</v>
      </c>
    </row>
    <row r="128" spans="1:25" x14ac:dyDescent="0.25">
      <c r="A128" s="1" t="s">
        <v>419</v>
      </c>
      <c r="B128" s="1" t="s">
        <v>21</v>
      </c>
      <c r="C128" s="1" t="s">
        <v>37</v>
      </c>
      <c r="D128" s="1" t="s">
        <v>38</v>
      </c>
      <c r="E128" s="1" t="s">
        <v>39</v>
      </c>
      <c r="F128" s="1" t="s">
        <v>40</v>
      </c>
      <c r="G128" s="6">
        <v>27000</v>
      </c>
      <c r="H128" s="15">
        <v>1</v>
      </c>
      <c r="I128" s="1" t="s">
        <v>41</v>
      </c>
      <c r="J128" s="1" t="s">
        <v>381</v>
      </c>
      <c r="K128" s="1" t="s">
        <v>382</v>
      </c>
      <c r="L128" s="1" t="s">
        <v>383</v>
      </c>
      <c r="M128" s="1" t="str">
        <f t="shared" si="4"/>
        <v>nissan direct</v>
      </c>
      <c r="N128" s="1" t="str">
        <f t="shared" si="5"/>
        <v>Nissan Direct</v>
      </c>
      <c r="O128" s="1" t="s">
        <v>86</v>
      </c>
      <c r="P128" s="1" t="s">
        <v>31</v>
      </c>
      <c r="Q128" s="1" t="s">
        <v>61</v>
      </c>
      <c r="R128" s="1" t="str">
        <f t="shared" si="6"/>
        <v>2.5L</v>
      </c>
      <c r="S128" s="1" t="s">
        <v>62</v>
      </c>
      <c r="T128" s="1" t="str">
        <f t="shared" si="7"/>
        <v>Blue</v>
      </c>
      <c r="U128" s="8">
        <v>24000</v>
      </c>
      <c r="V128" s="1">
        <v>2021</v>
      </c>
      <c r="W128" s="1">
        <v>202405</v>
      </c>
      <c r="X128" s="1" t="s">
        <v>376</v>
      </c>
      <c r="Y128" s="1" t="s">
        <v>363</v>
      </c>
    </row>
    <row r="129" spans="1:25" x14ac:dyDescent="0.25">
      <c r="A129" s="1" t="s">
        <v>420</v>
      </c>
      <c r="B129" s="1" t="s">
        <v>21</v>
      </c>
      <c r="C129" s="1" t="s">
        <v>104</v>
      </c>
      <c r="D129" s="1" t="s">
        <v>91</v>
      </c>
      <c r="E129" s="1" t="s">
        <v>106</v>
      </c>
      <c r="F129" s="1" t="s">
        <v>25</v>
      </c>
      <c r="G129" s="6">
        <v>32000</v>
      </c>
      <c r="H129" s="15">
        <v>1</v>
      </c>
      <c r="I129" s="1" t="s">
        <v>41</v>
      </c>
      <c r="J129" s="1" t="s">
        <v>385</v>
      </c>
      <c r="K129" s="1" t="s">
        <v>386</v>
      </c>
      <c r="L129" s="1" t="s">
        <v>249</v>
      </c>
      <c r="M129" s="1" t="str">
        <f t="shared" si="4"/>
        <v>BMW Elite</v>
      </c>
      <c r="N129" s="1" t="str">
        <f t="shared" si="5"/>
        <v>Bmw Elite</v>
      </c>
      <c r="O129" s="1" t="s">
        <v>52</v>
      </c>
      <c r="P129" s="1" t="s">
        <v>31</v>
      </c>
      <c r="Q129" s="1" t="s">
        <v>157</v>
      </c>
      <c r="R129" s="1" t="str">
        <f t="shared" si="6"/>
        <v>2.0L</v>
      </c>
      <c r="S129" s="1" t="s">
        <v>54</v>
      </c>
      <c r="T129" s="1" t="str">
        <f t="shared" si="7"/>
        <v>Silver</v>
      </c>
      <c r="U129" s="8">
        <v>21000</v>
      </c>
      <c r="V129" s="1">
        <v>2021</v>
      </c>
      <c r="W129" s="1">
        <v>202405</v>
      </c>
      <c r="X129" s="1" t="s">
        <v>376</v>
      </c>
      <c r="Y129" s="1" t="s">
        <v>363</v>
      </c>
    </row>
    <row r="130" spans="1:25" x14ac:dyDescent="0.25">
      <c r="A130" s="1" t="s">
        <v>421</v>
      </c>
      <c r="B130" s="1" t="s">
        <v>21</v>
      </c>
      <c r="C130" s="1" t="s">
        <v>111</v>
      </c>
      <c r="D130" s="1" t="s">
        <v>91</v>
      </c>
      <c r="E130" s="1" t="s">
        <v>92</v>
      </c>
      <c r="F130" s="1" t="s">
        <v>25</v>
      </c>
      <c r="G130" s="6">
        <v>44800</v>
      </c>
      <c r="H130" s="15">
        <v>1</v>
      </c>
      <c r="I130" s="1" t="s">
        <v>93</v>
      </c>
      <c r="J130" s="1" t="s">
        <v>388</v>
      </c>
      <c r="K130" s="1" t="s">
        <v>389</v>
      </c>
      <c r="L130" s="1" t="s">
        <v>29</v>
      </c>
      <c r="M130" s="1" t="str">
        <f t="shared" si="4"/>
        <v>Toyota Center</v>
      </c>
      <c r="N130" s="1" t="str">
        <f t="shared" si="5"/>
        <v>Toyota Center</v>
      </c>
      <c r="O130" s="1" t="s">
        <v>30</v>
      </c>
      <c r="P130" s="1" t="s">
        <v>31</v>
      </c>
      <c r="Q130" s="1" t="s">
        <v>78</v>
      </c>
      <c r="R130" s="1" t="str">
        <f t="shared" si="6"/>
        <v>3.5L</v>
      </c>
      <c r="S130" s="1" t="s">
        <v>102</v>
      </c>
      <c r="T130" s="1" t="str">
        <f t="shared" si="7"/>
        <v>Gray</v>
      </c>
      <c r="U130" s="8">
        <v>18000</v>
      </c>
      <c r="V130" s="1">
        <v>2022</v>
      </c>
      <c r="W130" s="1">
        <v>202406</v>
      </c>
      <c r="X130" s="1" t="s">
        <v>390</v>
      </c>
      <c r="Y130" s="1" t="s">
        <v>363</v>
      </c>
    </row>
    <row r="131" spans="1:25" x14ac:dyDescent="0.25">
      <c r="A131" s="1" t="s">
        <v>422</v>
      </c>
      <c r="B131" s="1" t="s">
        <v>21</v>
      </c>
      <c r="C131" s="1" t="s">
        <v>111</v>
      </c>
      <c r="D131" s="1" t="s">
        <v>91</v>
      </c>
      <c r="E131" s="1" t="s">
        <v>106</v>
      </c>
      <c r="F131" s="1" t="s">
        <v>112</v>
      </c>
      <c r="G131" s="6">
        <v>43000</v>
      </c>
      <c r="H131" s="15">
        <v>1</v>
      </c>
      <c r="I131" s="1" t="s">
        <v>93</v>
      </c>
      <c r="J131" s="1" t="s">
        <v>392</v>
      </c>
      <c r="K131" s="1" t="s">
        <v>393</v>
      </c>
      <c r="L131" s="1" t="s">
        <v>143</v>
      </c>
      <c r="M131" s="1" t="str">
        <f t="shared" ref="M131:M151" si="8">IF(ISBLANK(L131), "unknown", L131)</f>
        <v>Jeep Nation</v>
      </c>
      <c r="N131" s="1" t="str">
        <f t="shared" ref="N131:N151" si="9">PROPER(M131)</f>
        <v>Jeep Nation</v>
      </c>
      <c r="O131" s="1" t="s">
        <v>86</v>
      </c>
      <c r="P131" s="1" t="s">
        <v>31</v>
      </c>
      <c r="Q131" s="1" t="s">
        <v>45</v>
      </c>
      <c r="R131" s="1" t="str">
        <f t="shared" ref="R131:R151" si="10">IF(ISBLANK(Q131), "unknown", Q131)</f>
        <v>2.4L</v>
      </c>
      <c r="S131" s="1" t="s">
        <v>54</v>
      </c>
      <c r="T131" s="1" t="str">
        <f t="shared" ref="T131:T151" si="11">IF(ISBLANK(S131), "unknown", S131)</f>
        <v>Silver</v>
      </c>
      <c r="U131" s="8">
        <v>20000</v>
      </c>
      <c r="V131" s="1">
        <v>2021</v>
      </c>
      <c r="W131" s="1">
        <v>202406</v>
      </c>
      <c r="X131" s="1" t="s">
        <v>390</v>
      </c>
      <c r="Y131" s="1" t="s">
        <v>363</v>
      </c>
    </row>
    <row r="132" spans="1:25" x14ac:dyDescent="0.25">
      <c r="A132" s="1" t="s">
        <v>423</v>
      </c>
      <c r="B132" s="1" t="s">
        <v>21</v>
      </c>
      <c r="C132" s="1" t="s">
        <v>104</v>
      </c>
      <c r="D132" s="1" t="s">
        <v>91</v>
      </c>
      <c r="E132" s="1" t="s">
        <v>106</v>
      </c>
      <c r="F132" s="1" t="s">
        <v>25</v>
      </c>
      <c r="G132" s="6">
        <v>32000</v>
      </c>
      <c r="H132" s="15">
        <v>1</v>
      </c>
      <c r="I132" s="1" t="s">
        <v>41</v>
      </c>
      <c r="J132" s="1" t="s">
        <v>395</v>
      </c>
      <c r="K132" s="1" t="s">
        <v>396</v>
      </c>
      <c r="L132" s="1" t="s">
        <v>249</v>
      </c>
      <c r="M132" s="1" t="str">
        <f t="shared" si="8"/>
        <v>BMW Elite</v>
      </c>
      <c r="N132" s="1" t="str">
        <f t="shared" si="9"/>
        <v>Bmw Elite</v>
      </c>
      <c r="O132" s="1" t="s">
        <v>52</v>
      </c>
      <c r="P132" s="1" t="s">
        <v>31</v>
      </c>
      <c r="Q132" s="1" t="s">
        <v>157</v>
      </c>
      <c r="R132" s="1" t="str">
        <f t="shared" si="10"/>
        <v>2.0L</v>
      </c>
      <c r="S132" s="1" t="s">
        <v>46</v>
      </c>
      <c r="T132" s="1" t="str">
        <f t="shared" si="11"/>
        <v>Black</v>
      </c>
      <c r="U132" s="8">
        <v>15000</v>
      </c>
      <c r="V132" s="1">
        <v>2022</v>
      </c>
      <c r="W132" s="1">
        <v>202406</v>
      </c>
      <c r="X132" s="1" t="s">
        <v>390</v>
      </c>
      <c r="Y132" s="1" t="s">
        <v>363</v>
      </c>
    </row>
    <row r="133" spans="1:25" x14ac:dyDescent="0.25">
      <c r="A133" s="1" t="s">
        <v>424</v>
      </c>
      <c r="B133" s="1" t="s">
        <v>21</v>
      </c>
      <c r="C133" s="1" t="s">
        <v>398</v>
      </c>
      <c r="D133" s="1" t="s">
        <v>399</v>
      </c>
      <c r="E133" s="1" t="s">
        <v>400</v>
      </c>
      <c r="F133" s="1" t="s">
        <v>25</v>
      </c>
      <c r="G133" s="6">
        <v>33500</v>
      </c>
      <c r="H133" s="15">
        <v>1</v>
      </c>
      <c r="I133" s="1" t="s">
        <v>41</v>
      </c>
      <c r="J133" s="1" t="s">
        <v>401</v>
      </c>
      <c r="K133" s="1" t="s">
        <v>402</v>
      </c>
      <c r="L133" s="1" t="s">
        <v>29</v>
      </c>
      <c r="M133" s="1" t="str">
        <f t="shared" si="8"/>
        <v>Toyota Center</v>
      </c>
      <c r="N133" s="1" t="str">
        <f t="shared" si="9"/>
        <v>Toyota Center</v>
      </c>
      <c r="O133" s="1" t="s">
        <v>30</v>
      </c>
      <c r="P133" s="1" t="s">
        <v>31</v>
      </c>
      <c r="Q133" s="1" t="s">
        <v>134</v>
      </c>
      <c r="R133" s="1" t="str">
        <f t="shared" si="10"/>
        <v>2.7L</v>
      </c>
      <c r="S133" s="1" t="s">
        <v>102</v>
      </c>
      <c r="T133" s="1" t="str">
        <f t="shared" si="11"/>
        <v>Gray</v>
      </c>
      <c r="U133" s="8">
        <v>21000</v>
      </c>
      <c r="V133" s="1">
        <v>2020</v>
      </c>
      <c r="W133" s="1">
        <v>202406</v>
      </c>
      <c r="X133" s="1" t="s">
        <v>390</v>
      </c>
      <c r="Y133" s="1" t="s">
        <v>363</v>
      </c>
    </row>
    <row r="134" spans="1:25" x14ac:dyDescent="0.25">
      <c r="A134" s="1" t="s">
        <v>425</v>
      </c>
      <c r="B134" s="1" t="s">
        <v>21</v>
      </c>
      <c r="C134" s="1" t="s">
        <v>111</v>
      </c>
      <c r="D134" s="1" t="s">
        <v>91</v>
      </c>
      <c r="E134" s="1" t="s">
        <v>106</v>
      </c>
      <c r="F134" s="1" t="s">
        <v>112</v>
      </c>
      <c r="G134" s="6">
        <v>43000</v>
      </c>
      <c r="H134" s="15">
        <v>1</v>
      </c>
      <c r="I134" s="1" t="s">
        <v>93</v>
      </c>
      <c r="J134" s="1" t="s">
        <v>404</v>
      </c>
      <c r="K134" s="1" t="s">
        <v>405</v>
      </c>
      <c r="L134" s="1" t="s">
        <v>166</v>
      </c>
      <c r="M134" s="1" t="str">
        <f t="shared" si="8"/>
        <v>Tesla Direct</v>
      </c>
      <c r="N134" s="1" t="str">
        <f t="shared" si="9"/>
        <v>Tesla Direct</v>
      </c>
      <c r="O134" s="1" t="s">
        <v>30</v>
      </c>
      <c r="P134" s="1" t="s">
        <v>167</v>
      </c>
      <c r="Q134" s="1"/>
      <c r="R134" s="1" t="str">
        <f t="shared" si="10"/>
        <v>unknown</v>
      </c>
      <c r="S134" s="1" t="s">
        <v>54</v>
      </c>
      <c r="T134" s="1" t="str">
        <f t="shared" si="11"/>
        <v>Silver</v>
      </c>
      <c r="U134" s="8">
        <v>1000</v>
      </c>
      <c r="V134" s="1">
        <v>2024</v>
      </c>
      <c r="W134" s="1">
        <v>202406</v>
      </c>
      <c r="X134" s="1" t="s">
        <v>390</v>
      </c>
      <c r="Y134" s="1" t="s">
        <v>363</v>
      </c>
    </row>
    <row r="135" spans="1:25" x14ac:dyDescent="0.25">
      <c r="A135" s="1" t="s">
        <v>426</v>
      </c>
      <c r="B135" s="1" t="s">
        <v>208</v>
      </c>
      <c r="C135" s="1" t="s">
        <v>407</v>
      </c>
      <c r="D135" s="1" t="s">
        <v>23</v>
      </c>
      <c r="E135" s="1" t="s">
        <v>74</v>
      </c>
      <c r="F135" s="1" t="s">
        <v>25</v>
      </c>
      <c r="G135" s="6">
        <v>29800</v>
      </c>
      <c r="H135" s="15">
        <v>1</v>
      </c>
      <c r="I135" s="1" t="s">
        <v>41</v>
      </c>
      <c r="J135" s="1" t="s">
        <v>408</v>
      </c>
      <c r="K135" s="1" t="s">
        <v>409</v>
      </c>
      <c r="L135" s="1" t="s">
        <v>148</v>
      </c>
      <c r="M135" s="1" t="str">
        <f t="shared" si="8"/>
        <v>Metro Honda</v>
      </c>
      <c r="N135" s="1" t="str">
        <f t="shared" si="9"/>
        <v>Metro Honda</v>
      </c>
      <c r="O135" s="1" t="s">
        <v>52</v>
      </c>
      <c r="P135" s="1" t="s">
        <v>31</v>
      </c>
      <c r="Q135" s="1" t="s">
        <v>53</v>
      </c>
      <c r="R135" s="1" t="str">
        <f t="shared" si="10"/>
        <v>1.5L</v>
      </c>
      <c r="S135" s="1" t="s">
        <v>46</v>
      </c>
      <c r="T135" s="1" t="str">
        <f t="shared" si="11"/>
        <v>Black</v>
      </c>
      <c r="U135" s="8">
        <v>22000</v>
      </c>
      <c r="V135" s="1">
        <v>2021</v>
      </c>
      <c r="W135" s="1">
        <v>202404</v>
      </c>
      <c r="X135" s="1" t="s">
        <v>362</v>
      </c>
      <c r="Y135" s="1" t="s">
        <v>363</v>
      </c>
    </row>
    <row r="136" spans="1:25" x14ac:dyDescent="0.25">
      <c r="A136" s="1" t="s">
        <v>427</v>
      </c>
      <c r="B136" s="1" t="s">
        <v>228</v>
      </c>
      <c r="C136" s="1" t="s">
        <v>411</v>
      </c>
      <c r="D136" s="1" t="s">
        <v>91</v>
      </c>
      <c r="E136" s="1" t="s">
        <v>92</v>
      </c>
      <c r="F136" s="1" t="s">
        <v>112</v>
      </c>
      <c r="G136" s="6">
        <v>10435</v>
      </c>
      <c r="H136" s="15">
        <v>1</v>
      </c>
      <c r="I136" s="1" t="s">
        <v>93</v>
      </c>
      <c r="J136" s="1" t="s">
        <v>412</v>
      </c>
      <c r="K136" s="1" t="s">
        <v>67</v>
      </c>
      <c r="L136" s="1" t="s">
        <v>166</v>
      </c>
      <c r="M136" s="1" t="str">
        <f t="shared" si="8"/>
        <v>Tesla Direct</v>
      </c>
      <c r="N136" s="1" t="str">
        <f t="shared" si="9"/>
        <v>Tesla Direct</v>
      </c>
      <c r="O136" s="1" t="s">
        <v>30</v>
      </c>
      <c r="P136" s="1" t="s">
        <v>167</v>
      </c>
      <c r="Q136" s="1"/>
      <c r="R136" s="1" t="str">
        <f t="shared" si="10"/>
        <v>unknown</v>
      </c>
      <c r="S136" s="1" t="s">
        <v>102</v>
      </c>
      <c r="T136" s="1" t="str">
        <f t="shared" si="11"/>
        <v>Gray</v>
      </c>
      <c r="U136" s="8">
        <v>6000</v>
      </c>
      <c r="V136" s="1">
        <v>2024</v>
      </c>
      <c r="W136" s="1">
        <v>202405</v>
      </c>
      <c r="X136" s="1" t="s">
        <v>376</v>
      </c>
      <c r="Y136" s="1" t="s">
        <v>363</v>
      </c>
    </row>
    <row r="137" spans="1:25" x14ac:dyDescent="0.25">
      <c r="A137" s="1" t="s">
        <v>428</v>
      </c>
      <c r="B137" s="1" t="s">
        <v>21</v>
      </c>
      <c r="C137" s="1" t="s">
        <v>37</v>
      </c>
      <c r="D137" s="1" t="s">
        <v>38</v>
      </c>
      <c r="E137" s="1" t="s">
        <v>39</v>
      </c>
      <c r="F137" s="1" t="s">
        <v>40</v>
      </c>
      <c r="G137" s="6">
        <v>27000</v>
      </c>
      <c r="H137" s="15">
        <v>1</v>
      </c>
      <c r="I137" s="1" t="s">
        <v>41</v>
      </c>
      <c r="J137" s="1" t="s">
        <v>360</v>
      </c>
      <c r="K137" s="1" t="s">
        <v>361</v>
      </c>
      <c r="L137" s="1" t="s">
        <v>249</v>
      </c>
      <c r="M137" s="1" t="str">
        <f t="shared" si="8"/>
        <v>BMW Elite</v>
      </c>
      <c r="N137" s="1" t="str">
        <f t="shared" si="9"/>
        <v>Bmw Elite</v>
      </c>
      <c r="O137" s="1" t="s">
        <v>52</v>
      </c>
      <c r="P137" s="1" t="s">
        <v>31</v>
      </c>
      <c r="Q137" s="1" t="s">
        <v>191</v>
      </c>
      <c r="R137" s="1" t="str">
        <f t="shared" si="10"/>
        <v>3.0L</v>
      </c>
      <c r="S137" s="1" t="s">
        <v>102</v>
      </c>
      <c r="T137" s="1" t="str">
        <f t="shared" si="11"/>
        <v>Gray</v>
      </c>
      <c r="U137" s="8">
        <v>32000</v>
      </c>
      <c r="V137" s="1">
        <v>2020</v>
      </c>
      <c r="W137" s="1">
        <v>202404</v>
      </c>
      <c r="X137" s="1" t="s">
        <v>362</v>
      </c>
      <c r="Y137" s="1" t="s">
        <v>363</v>
      </c>
    </row>
    <row r="138" spans="1:25" x14ac:dyDescent="0.25">
      <c r="A138" s="1" t="s">
        <v>429</v>
      </c>
      <c r="B138" s="1" t="s">
        <v>21</v>
      </c>
      <c r="C138" s="1" t="s">
        <v>37</v>
      </c>
      <c r="D138" s="1" t="s">
        <v>38</v>
      </c>
      <c r="E138" s="1" t="s">
        <v>39</v>
      </c>
      <c r="F138" s="1" t="s">
        <v>40</v>
      </c>
      <c r="G138" s="6">
        <v>27000</v>
      </c>
      <c r="H138" s="15">
        <v>1</v>
      </c>
      <c r="I138" s="1" t="s">
        <v>41</v>
      </c>
      <c r="J138" s="1" t="s">
        <v>365</v>
      </c>
      <c r="K138" s="1" t="s">
        <v>366</v>
      </c>
      <c r="L138" s="1" t="s">
        <v>166</v>
      </c>
      <c r="M138" s="1" t="str">
        <f t="shared" si="8"/>
        <v>Tesla Direct</v>
      </c>
      <c r="N138" s="1" t="str">
        <f t="shared" si="9"/>
        <v>Tesla Direct</v>
      </c>
      <c r="O138" s="1" t="s">
        <v>30</v>
      </c>
      <c r="P138" s="1" t="s">
        <v>167</v>
      </c>
      <c r="Q138" s="1"/>
      <c r="R138" s="1" t="str">
        <f t="shared" si="10"/>
        <v>unknown</v>
      </c>
      <c r="S138" s="1" t="s">
        <v>33</v>
      </c>
      <c r="T138" s="1" t="str">
        <f t="shared" si="11"/>
        <v>White</v>
      </c>
      <c r="U138" s="8">
        <v>12000</v>
      </c>
      <c r="V138" s="1">
        <v>2023</v>
      </c>
      <c r="W138" s="1">
        <v>202404</v>
      </c>
      <c r="X138" s="1" t="s">
        <v>362</v>
      </c>
      <c r="Y138" s="1" t="s">
        <v>363</v>
      </c>
    </row>
    <row r="139" spans="1:25" x14ac:dyDescent="0.25">
      <c r="A139" s="1" t="s">
        <v>430</v>
      </c>
      <c r="B139" s="1" t="s">
        <v>21</v>
      </c>
      <c r="C139" s="1" t="s">
        <v>37</v>
      </c>
      <c r="D139" s="1" t="s">
        <v>23</v>
      </c>
      <c r="E139" s="1" t="s">
        <v>74</v>
      </c>
      <c r="F139" s="1" t="s">
        <v>25</v>
      </c>
      <c r="G139" s="6">
        <v>29500</v>
      </c>
      <c r="H139" s="15">
        <v>1</v>
      </c>
      <c r="I139" s="1" t="s">
        <v>41</v>
      </c>
      <c r="J139" s="1" t="s">
        <v>368</v>
      </c>
      <c r="K139" s="1" t="s">
        <v>369</v>
      </c>
      <c r="L139" s="1" t="s">
        <v>77</v>
      </c>
      <c r="M139" s="1" t="str">
        <f t="shared" si="8"/>
        <v>toyota center</v>
      </c>
      <c r="N139" s="1" t="str">
        <f t="shared" si="9"/>
        <v>Toyota Center</v>
      </c>
      <c r="O139" s="1" t="s">
        <v>30</v>
      </c>
      <c r="P139" s="1" t="s">
        <v>39</v>
      </c>
      <c r="Q139" s="1" t="s">
        <v>32</v>
      </c>
      <c r="R139" s="1" t="str">
        <f t="shared" si="10"/>
        <v>1.8L</v>
      </c>
      <c r="S139" s="1" t="s">
        <v>62</v>
      </c>
      <c r="T139" s="1" t="str">
        <f t="shared" si="11"/>
        <v>Blue</v>
      </c>
      <c r="U139" s="8">
        <v>9000</v>
      </c>
      <c r="V139" s="1">
        <v>2023</v>
      </c>
      <c r="W139" s="1">
        <v>202404</v>
      </c>
      <c r="X139" s="1" t="s">
        <v>362</v>
      </c>
      <c r="Y139" s="1" t="s">
        <v>363</v>
      </c>
    </row>
    <row r="140" spans="1:25" x14ac:dyDescent="0.25">
      <c r="A140" s="1" t="s">
        <v>431</v>
      </c>
      <c r="B140" s="1" t="s">
        <v>21</v>
      </c>
      <c r="C140" s="1" t="s">
        <v>37</v>
      </c>
      <c r="D140" s="1" t="s">
        <v>38</v>
      </c>
      <c r="E140" s="1" t="s">
        <v>39</v>
      </c>
      <c r="F140" s="1" t="s">
        <v>40</v>
      </c>
      <c r="G140" s="6">
        <v>27000</v>
      </c>
      <c r="H140" s="15">
        <v>1</v>
      </c>
      <c r="I140" s="1" t="s">
        <v>41</v>
      </c>
      <c r="J140" s="1" t="s">
        <v>371</v>
      </c>
      <c r="K140" s="1" t="s">
        <v>372</v>
      </c>
      <c r="L140" s="1" t="s">
        <v>373</v>
      </c>
      <c r="M140" s="1" t="str">
        <f t="shared" si="8"/>
        <v>chevy world</v>
      </c>
      <c r="N140" s="1" t="str">
        <f t="shared" si="9"/>
        <v>Chevy World</v>
      </c>
      <c r="O140" s="1" t="s">
        <v>69</v>
      </c>
      <c r="P140" s="1" t="s">
        <v>31</v>
      </c>
      <c r="Q140" s="1" t="s">
        <v>53</v>
      </c>
      <c r="R140" s="1" t="str">
        <f t="shared" si="10"/>
        <v>1.5L</v>
      </c>
      <c r="S140" s="1" t="s">
        <v>33</v>
      </c>
      <c r="T140" s="1" t="str">
        <f t="shared" si="11"/>
        <v>White</v>
      </c>
      <c r="U140" s="8">
        <v>20000</v>
      </c>
      <c r="V140" s="1">
        <v>2022</v>
      </c>
      <c r="W140" s="1">
        <v>202404</v>
      </c>
      <c r="X140" s="1" t="s">
        <v>362</v>
      </c>
      <c r="Y140" s="1" t="s">
        <v>363</v>
      </c>
    </row>
    <row r="141" spans="1:25" x14ac:dyDescent="0.25">
      <c r="A141" s="1" t="s">
        <v>432</v>
      </c>
      <c r="B141" s="1" t="s">
        <v>21</v>
      </c>
      <c r="C141" s="1" t="s">
        <v>37</v>
      </c>
      <c r="D141" s="1" t="s">
        <v>38</v>
      </c>
      <c r="E141" s="1" t="s">
        <v>39</v>
      </c>
      <c r="F141" s="1" t="s">
        <v>40</v>
      </c>
      <c r="G141" s="6">
        <v>27000</v>
      </c>
      <c r="H141" s="15">
        <v>1</v>
      </c>
      <c r="I141" s="1" t="s">
        <v>41</v>
      </c>
      <c r="J141" s="1" t="s">
        <v>375</v>
      </c>
      <c r="K141" s="1" t="s">
        <v>238</v>
      </c>
      <c r="L141" s="1" t="s">
        <v>249</v>
      </c>
      <c r="M141" s="1" t="str">
        <f t="shared" si="8"/>
        <v>BMW Elite</v>
      </c>
      <c r="N141" s="1" t="str">
        <f t="shared" si="9"/>
        <v>Bmw Elite</v>
      </c>
      <c r="O141" s="1" t="s">
        <v>52</v>
      </c>
      <c r="P141" s="1" t="s">
        <v>31</v>
      </c>
      <c r="Q141" s="1" t="s">
        <v>157</v>
      </c>
      <c r="R141" s="1" t="str">
        <f t="shared" si="10"/>
        <v>2.0L</v>
      </c>
      <c r="S141" s="1" t="s">
        <v>46</v>
      </c>
      <c r="T141" s="1" t="str">
        <f t="shared" si="11"/>
        <v>Black</v>
      </c>
      <c r="U141" s="8">
        <v>28000</v>
      </c>
      <c r="V141" s="1">
        <v>2020</v>
      </c>
      <c r="W141" s="1">
        <v>202405</v>
      </c>
      <c r="X141" s="1" t="s">
        <v>376</v>
      </c>
      <c r="Y141" s="1" t="s">
        <v>363</v>
      </c>
    </row>
    <row r="142" spans="1:25" x14ac:dyDescent="0.25">
      <c r="A142" s="1" t="s">
        <v>433</v>
      </c>
      <c r="B142" s="1" t="s">
        <v>21</v>
      </c>
      <c r="C142" s="1" t="s">
        <v>104</v>
      </c>
      <c r="D142" s="1" t="s">
        <v>91</v>
      </c>
      <c r="E142" s="1" t="s">
        <v>106</v>
      </c>
      <c r="F142" s="1" t="s">
        <v>25</v>
      </c>
      <c r="G142" s="6">
        <v>35800</v>
      </c>
      <c r="H142" s="15">
        <v>1</v>
      </c>
      <c r="I142" s="1" t="s">
        <v>41</v>
      </c>
      <c r="J142" s="1" t="s">
        <v>378</v>
      </c>
      <c r="K142" s="1" t="s">
        <v>379</v>
      </c>
      <c r="L142" s="1" t="s">
        <v>29</v>
      </c>
      <c r="M142" s="1" t="str">
        <f t="shared" si="8"/>
        <v>Toyota Center</v>
      </c>
      <c r="N142" s="1" t="str">
        <f t="shared" si="9"/>
        <v>Toyota Center</v>
      </c>
      <c r="O142" s="1" t="s">
        <v>30</v>
      </c>
      <c r="P142" s="1" t="s">
        <v>31</v>
      </c>
      <c r="Q142" s="1" t="s">
        <v>61</v>
      </c>
      <c r="R142" s="1" t="str">
        <f t="shared" si="10"/>
        <v>2.5L</v>
      </c>
      <c r="S142" s="1" t="s">
        <v>54</v>
      </c>
      <c r="T142" s="1" t="str">
        <f t="shared" si="11"/>
        <v>Silver</v>
      </c>
      <c r="U142" s="8">
        <v>11000</v>
      </c>
      <c r="V142" s="1">
        <v>2023</v>
      </c>
      <c r="W142" s="1">
        <v>202405</v>
      </c>
      <c r="X142" s="1" t="s">
        <v>376</v>
      </c>
      <c r="Y142" s="1" t="s">
        <v>363</v>
      </c>
    </row>
    <row r="143" spans="1:25" x14ac:dyDescent="0.25">
      <c r="A143" s="1" t="s">
        <v>434</v>
      </c>
      <c r="B143" s="1" t="s">
        <v>21</v>
      </c>
      <c r="C143" s="1" t="s">
        <v>37</v>
      </c>
      <c r="D143" s="1" t="s">
        <v>38</v>
      </c>
      <c r="E143" s="1" t="s">
        <v>39</v>
      </c>
      <c r="F143" s="1" t="s">
        <v>40</v>
      </c>
      <c r="G143" s="6">
        <v>27000</v>
      </c>
      <c r="H143" s="15">
        <v>1</v>
      </c>
      <c r="I143" s="1" t="s">
        <v>41</v>
      </c>
      <c r="J143" s="1" t="s">
        <v>381</v>
      </c>
      <c r="K143" s="1" t="s">
        <v>382</v>
      </c>
      <c r="L143" s="1" t="s">
        <v>383</v>
      </c>
      <c r="M143" s="1" t="str">
        <f t="shared" si="8"/>
        <v>nissan direct</v>
      </c>
      <c r="N143" s="1" t="str">
        <f t="shared" si="9"/>
        <v>Nissan Direct</v>
      </c>
      <c r="O143" s="1" t="s">
        <v>86</v>
      </c>
      <c r="P143" s="1" t="s">
        <v>31</v>
      </c>
      <c r="Q143" s="1" t="s">
        <v>61</v>
      </c>
      <c r="R143" s="1" t="str">
        <f t="shared" si="10"/>
        <v>2.5L</v>
      </c>
      <c r="S143" s="1" t="s">
        <v>62</v>
      </c>
      <c r="T143" s="1" t="str">
        <f t="shared" si="11"/>
        <v>Blue</v>
      </c>
      <c r="U143" s="8">
        <v>24000</v>
      </c>
      <c r="V143" s="1">
        <v>2021</v>
      </c>
      <c r="W143" s="1">
        <v>202405</v>
      </c>
      <c r="X143" s="1" t="s">
        <v>376</v>
      </c>
      <c r="Y143" s="1" t="s">
        <v>363</v>
      </c>
    </row>
    <row r="144" spans="1:25" x14ac:dyDescent="0.25">
      <c r="A144" s="1" t="s">
        <v>435</v>
      </c>
      <c r="B144" s="1" t="s">
        <v>21</v>
      </c>
      <c r="C144" s="1" t="s">
        <v>104</v>
      </c>
      <c r="D144" s="1" t="s">
        <v>91</v>
      </c>
      <c r="E144" s="1" t="s">
        <v>106</v>
      </c>
      <c r="F144" s="1" t="s">
        <v>25</v>
      </c>
      <c r="G144" s="6">
        <v>32000</v>
      </c>
      <c r="H144" s="15">
        <v>1</v>
      </c>
      <c r="I144" s="1" t="s">
        <v>41</v>
      </c>
      <c r="J144" s="1" t="s">
        <v>385</v>
      </c>
      <c r="K144" s="1" t="s">
        <v>386</v>
      </c>
      <c r="L144" s="1" t="s">
        <v>249</v>
      </c>
      <c r="M144" s="1" t="str">
        <f t="shared" si="8"/>
        <v>BMW Elite</v>
      </c>
      <c r="N144" s="1" t="str">
        <f t="shared" si="9"/>
        <v>Bmw Elite</v>
      </c>
      <c r="O144" s="1" t="s">
        <v>52</v>
      </c>
      <c r="P144" s="1" t="s">
        <v>31</v>
      </c>
      <c r="Q144" s="1" t="s">
        <v>157</v>
      </c>
      <c r="R144" s="1" t="str">
        <f t="shared" si="10"/>
        <v>2.0L</v>
      </c>
      <c r="S144" s="1" t="s">
        <v>54</v>
      </c>
      <c r="T144" s="1" t="str">
        <f t="shared" si="11"/>
        <v>Silver</v>
      </c>
      <c r="U144" s="8">
        <v>21000</v>
      </c>
      <c r="V144" s="1">
        <v>2021</v>
      </c>
      <c r="W144" s="1">
        <v>202405</v>
      </c>
      <c r="X144" s="1" t="s">
        <v>376</v>
      </c>
      <c r="Y144" s="1" t="s">
        <v>363</v>
      </c>
    </row>
    <row r="145" spans="1:25" x14ac:dyDescent="0.25">
      <c r="A145" s="1" t="s">
        <v>436</v>
      </c>
      <c r="B145" s="1" t="s">
        <v>21</v>
      </c>
      <c r="C145" s="1" t="s">
        <v>111</v>
      </c>
      <c r="D145" s="1" t="s">
        <v>91</v>
      </c>
      <c r="E145" s="1" t="s">
        <v>92</v>
      </c>
      <c r="F145" s="1" t="s">
        <v>25</v>
      </c>
      <c r="G145" s="6">
        <v>44800</v>
      </c>
      <c r="H145" s="15">
        <v>1</v>
      </c>
      <c r="I145" s="1" t="s">
        <v>93</v>
      </c>
      <c r="J145" s="1" t="s">
        <v>388</v>
      </c>
      <c r="K145" s="1" t="s">
        <v>389</v>
      </c>
      <c r="L145" s="1" t="s">
        <v>29</v>
      </c>
      <c r="M145" s="1" t="str">
        <f t="shared" si="8"/>
        <v>Toyota Center</v>
      </c>
      <c r="N145" s="1" t="str">
        <f t="shared" si="9"/>
        <v>Toyota Center</v>
      </c>
      <c r="O145" s="1" t="s">
        <v>30</v>
      </c>
      <c r="P145" s="1" t="s">
        <v>31</v>
      </c>
      <c r="Q145" s="1" t="s">
        <v>78</v>
      </c>
      <c r="R145" s="1" t="str">
        <f t="shared" si="10"/>
        <v>3.5L</v>
      </c>
      <c r="S145" s="1" t="s">
        <v>102</v>
      </c>
      <c r="T145" s="1" t="str">
        <f t="shared" si="11"/>
        <v>Gray</v>
      </c>
      <c r="U145" s="8">
        <v>18000</v>
      </c>
      <c r="V145" s="1">
        <v>2022</v>
      </c>
      <c r="W145" s="1">
        <v>202406</v>
      </c>
      <c r="X145" s="1" t="s">
        <v>390</v>
      </c>
      <c r="Y145" s="1" t="s">
        <v>363</v>
      </c>
    </row>
    <row r="146" spans="1:25" x14ac:dyDescent="0.25">
      <c r="A146" s="1" t="s">
        <v>437</v>
      </c>
      <c r="B146" s="1" t="s">
        <v>21</v>
      </c>
      <c r="C146" s="1" t="s">
        <v>111</v>
      </c>
      <c r="D146" s="1" t="s">
        <v>91</v>
      </c>
      <c r="E146" s="1" t="s">
        <v>106</v>
      </c>
      <c r="F146" s="1" t="s">
        <v>112</v>
      </c>
      <c r="G146" s="6">
        <v>43000</v>
      </c>
      <c r="H146" s="15">
        <v>1</v>
      </c>
      <c r="I146" s="1" t="s">
        <v>93</v>
      </c>
      <c r="J146" s="1" t="s">
        <v>392</v>
      </c>
      <c r="K146" s="1" t="s">
        <v>393</v>
      </c>
      <c r="L146" s="1" t="s">
        <v>143</v>
      </c>
      <c r="M146" s="1" t="str">
        <f t="shared" si="8"/>
        <v>Jeep Nation</v>
      </c>
      <c r="N146" s="1" t="str">
        <f t="shared" si="9"/>
        <v>Jeep Nation</v>
      </c>
      <c r="O146" s="1" t="s">
        <v>86</v>
      </c>
      <c r="P146" s="1" t="s">
        <v>31</v>
      </c>
      <c r="Q146" s="1" t="s">
        <v>45</v>
      </c>
      <c r="R146" s="1" t="str">
        <f t="shared" si="10"/>
        <v>2.4L</v>
      </c>
      <c r="S146" s="1" t="s">
        <v>54</v>
      </c>
      <c r="T146" s="1" t="str">
        <f t="shared" si="11"/>
        <v>Silver</v>
      </c>
      <c r="U146" s="8">
        <v>20000</v>
      </c>
      <c r="V146" s="1">
        <v>2021</v>
      </c>
      <c r="W146" s="1">
        <v>202406</v>
      </c>
      <c r="X146" s="1" t="s">
        <v>390</v>
      </c>
      <c r="Y146" s="1" t="s">
        <v>363</v>
      </c>
    </row>
    <row r="147" spans="1:25" x14ac:dyDescent="0.25">
      <c r="A147" s="1" t="s">
        <v>438</v>
      </c>
      <c r="B147" s="1" t="s">
        <v>21</v>
      </c>
      <c r="C147" s="1" t="s">
        <v>104</v>
      </c>
      <c r="D147" s="1" t="s">
        <v>91</v>
      </c>
      <c r="E147" s="1" t="s">
        <v>106</v>
      </c>
      <c r="F147" s="1" t="s">
        <v>25</v>
      </c>
      <c r="G147" s="6">
        <v>32000</v>
      </c>
      <c r="H147" s="15">
        <v>1</v>
      </c>
      <c r="I147" s="1" t="s">
        <v>41</v>
      </c>
      <c r="J147" s="1" t="s">
        <v>395</v>
      </c>
      <c r="K147" s="1" t="s">
        <v>396</v>
      </c>
      <c r="L147" s="1" t="s">
        <v>249</v>
      </c>
      <c r="M147" s="1" t="str">
        <f t="shared" si="8"/>
        <v>BMW Elite</v>
      </c>
      <c r="N147" s="1" t="str">
        <f t="shared" si="9"/>
        <v>Bmw Elite</v>
      </c>
      <c r="O147" s="1" t="s">
        <v>52</v>
      </c>
      <c r="P147" s="1" t="s">
        <v>31</v>
      </c>
      <c r="Q147" s="1" t="s">
        <v>157</v>
      </c>
      <c r="R147" s="1" t="str">
        <f t="shared" si="10"/>
        <v>2.0L</v>
      </c>
      <c r="S147" s="1" t="s">
        <v>46</v>
      </c>
      <c r="T147" s="1" t="str">
        <f t="shared" si="11"/>
        <v>Black</v>
      </c>
      <c r="U147" s="8">
        <v>15000</v>
      </c>
      <c r="V147" s="1">
        <v>2022</v>
      </c>
      <c r="W147" s="1">
        <v>202406</v>
      </c>
      <c r="X147" s="1" t="s">
        <v>390</v>
      </c>
      <c r="Y147" s="1" t="s">
        <v>363</v>
      </c>
    </row>
    <row r="148" spans="1:25" x14ac:dyDescent="0.25">
      <c r="A148" s="1" t="s">
        <v>439</v>
      </c>
      <c r="B148" s="1" t="s">
        <v>21</v>
      </c>
      <c r="C148" s="1" t="s">
        <v>398</v>
      </c>
      <c r="D148" s="1" t="s">
        <v>399</v>
      </c>
      <c r="E148" s="1" t="s">
        <v>400</v>
      </c>
      <c r="F148" s="1" t="s">
        <v>25</v>
      </c>
      <c r="G148" s="6">
        <v>33500</v>
      </c>
      <c r="H148" s="15">
        <v>1</v>
      </c>
      <c r="I148" s="1" t="s">
        <v>41</v>
      </c>
      <c r="J148" s="1" t="s">
        <v>401</v>
      </c>
      <c r="K148" s="1" t="s">
        <v>402</v>
      </c>
      <c r="L148" s="1" t="s">
        <v>29</v>
      </c>
      <c r="M148" s="1" t="str">
        <f t="shared" si="8"/>
        <v>Toyota Center</v>
      </c>
      <c r="N148" s="1" t="str">
        <f t="shared" si="9"/>
        <v>Toyota Center</v>
      </c>
      <c r="O148" s="1" t="s">
        <v>30</v>
      </c>
      <c r="P148" s="1" t="s">
        <v>31</v>
      </c>
      <c r="Q148" s="1" t="s">
        <v>134</v>
      </c>
      <c r="R148" s="1" t="str">
        <f t="shared" si="10"/>
        <v>2.7L</v>
      </c>
      <c r="S148" s="1" t="s">
        <v>102</v>
      </c>
      <c r="T148" s="1" t="str">
        <f t="shared" si="11"/>
        <v>Gray</v>
      </c>
      <c r="U148" s="8">
        <v>21000</v>
      </c>
      <c r="V148" s="1">
        <v>2020</v>
      </c>
      <c r="W148" s="1">
        <v>202406</v>
      </c>
      <c r="X148" s="1" t="s">
        <v>390</v>
      </c>
      <c r="Y148" s="1" t="s">
        <v>363</v>
      </c>
    </row>
    <row r="149" spans="1:25" x14ac:dyDescent="0.25">
      <c r="A149" s="1" t="s">
        <v>440</v>
      </c>
      <c r="B149" s="1" t="s">
        <v>21</v>
      </c>
      <c r="C149" s="1" t="s">
        <v>111</v>
      </c>
      <c r="D149" s="1" t="s">
        <v>91</v>
      </c>
      <c r="E149" s="1" t="s">
        <v>106</v>
      </c>
      <c r="F149" s="1" t="s">
        <v>112</v>
      </c>
      <c r="G149" s="6">
        <v>43000</v>
      </c>
      <c r="H149" s="15">
        <v>1</v>
      </c>
      <c r="I149" s="1" t="s">
        <v>93</v>
      </c>
      <c r="J149" s="1" t="s">
        <v>404</v>
      </c>
      <c r="K149" s="1" t="s">
        <v>405</v>
      </c>
      <c r="L149" s="1" t="s">
        <v>166</v>
      </c>
      <c r="M149" s="1" t="str">
        <f t="shared" si="8"/>
        <v>Tesla Direct</v>
      </c>
      <c r="N149" s="1" t="str">
        <f t="shared" si="9"/>
        <v>Tesla Direct</v>
      </c>
      <c r="O149" s="1" t="s">
        <v>30</v>
      </c>
      <c r="P149" s="1" t="s">
        <v>167</v>
      </c>
      <c r="Q149" s="1"/>
      <c r="R149" s="1" t="str">
        <f t="shared" si="10"/>
        <v>unknown</v>
      </c>
      <c r="S149" s="1" t="s">
        <v>54</v>
      </c>
      <c r="T149" s="1" t="str">
        <f t="shared" si="11"/>
        <v>Silver</v>
      </c>
      <c r="U149" s="8">
        <v>1000</v>
      </c>
      <c r="V149" s="1">
        <v>2024</v>
      </c>
      <c r="W149" s="1">
        <v>202406</v>
      </c>
      <c r="X149" s="1" t="s">
        <v>390</v>
      </c>
      <c r="Y149" s="1" t="s">
        <v>363</v>
      </c>
    </row>
    <row r="150" spans="1:25" x14ac:dyDescent="0.25">
      <c r="A150" s="1" t="s">
        <v>441</v>
      </c>
      <c r="B150" s="1" t="s">
        <v>208</v>
      </c>
      <c r="C150" s="1" t="s">
        <v>407</v>
      </c>
      <c r="D150" s="1" t="s">
        <v>23</v>
      </c>
      <c r="E150" s="1" t="s">
        <v>74</v>
      </c>
      <c r="F150" s="1" t="s">
        <v>25</v>
      </c>
      <c r="G150" s="6">
        <v>29800</v>
      </c>
      <c r="H150" s="15">
        <v>1</v>
      </c>
      <c r="I150" s="1" t="s">
        <v>41</v>
      </c>
      <c r="J150" s="1" t="s">
        <v>408</v>
      </c>
      <c r="K150" s="1" t="s">
        <v>409</v>
      </c>
      <c r="L150" s="1" t="s">
        <v>148</v>
      </c>
      <c r="M150" s="1" t="str">
        <f t="shared" si="8"/>
        <v>Metro Honda</v>
      </c>
      <c r="N150" s="1" t="str">
        <f t="shared" si="9"/>
        <v>Metro Honda</v>
      </c>
      <c r="O150" s="1" t="s">
        <v>52</v>
      </c>
      <c r="P150" s="1" t="s">
        <v>31</v>
      </c>
      <c r="Q150" s="1" t="s">
        <v>53</v>
      </c>
      <c r="R150" s="1" t="str">
        <f t="shared" si="10"/>
        <v>1.5L</v>
      </c>
      <c r="S150" s="1" t="s">
        <v>46</v>
      </c>
      <c r="T150" s="1" t="str">
        <f t="shared" si="11"/>
        <v>Black</v>
      </c>
      <c r="U150" s="8">
        <v>22000</v>
      </c>
      <c r="V150" s="1">
        <v>2021</v>
      </c>
      <c r="W150" s="1">
        <v>202404</v>
      </c>
      <c r="X150" s="1" t="s">
        <v>362</v>
      </c>
      <c r="Y150" s="1" t="s">
        <v>363</v>
      </c>
    </row>
    <row r="151" spans="1:25" x14ac:dyDescent="0.25">
      <c r="A151" s="1" t="s">
        <v>442</v>
      </c>
      <c r="B151" s="1" t="s">
        <v>228</v>
      </c>
      <c r="C151" s="1" t="s">
        <v>411</v>
      </c>
      <c r="D151" s="1" t="s">
        <v>91</v>
      </c>
      <c r="E151" s="1" t="s">
        <v>92</v>
      </c>
      <c r="F151" s="1" t="s">
        <v>112</v>
      </c>
      <c r="G151" s="6">
        <v>10436</v>
      </c>
      <c r="H151" s="15">
        <v>1</v>
      </c>
      <c r="I151" s="1" t="s">
        <v>93</v>
      </c>
      <c r="J151" s="1" t="s">
        <v>412</v>
      </c>
      <c r="K151" s="1" t="s">
        <v>67</v>
      </c>
      <c r="L151" s="1" t="s">
        <v>166</v>
      </c>
      <c r="M151" s="1" t="str">
        <f t="shared" si="8"/>
        <v>Tesla Direct</v>
      </c>
      <c r="N151" s="1" t="str">
        <f t="shared" si="9"/>
        <v>Tesla Direct</v>
      </c>
      <c r="O151" s="1" t="s">
        <v>30</v>
      </c>
      <c r="P151" s="1" t="s">
        <v>167</v>
      </c>
      <c r="Q151" s="1"/>
      <c r="R151" s="1" t="str">
        <f t="shared" si="10"/>
        <v>unknown</v>
      </c>
      <c r="S151" s="1" t="s">
        <v>102</v>
      </c>
      <c r="T151" s="1" t="str">
        <f t="shared" si="11"/>
        <v>Gray</v>
      </c>
      <c r="U151" s="8">
        <v>6000</v>
      </c>
      <c r="V151" s="1">
        <v>2024</v>
      </c>
      <c r="W151" s="1">
        <v>202405</v>
      </c>
      <c r="X151" s="1" t="s">
        <v>376</v>
      </c>
      <c r="Y151" s="1" t="s">
        <v>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39D8-C4C3-4FBA-8968-64F7A678D5EC}">
  <dimension ref="A1:C134"/>
  <sheetViews>
    <sheetView topLeftCell="A37" workbookViewId="0">
      <selection activeCell="F142" sqref="F142"/>
    </sheetView>
  </sheetViews>
  <sheetFormatPr defaultRowHeight="15" x14ac:dyDescent="0.25"/>
  <cols>
    <col min="1" max="1" width="11.42578125" customWidth="1"/>
    <col min="2" max="2" width="18.7109375" customWidth="1"/>
    <col min="3" max="3" width="20.42578125" bestFit="1" customWidth="1"/>
  </cols>
  <sheetData>
    <row r="1" spans="1:2" x14ac:dyDescent="0.25">
      <c r="A1" s="11" t="s">
        <v>444</v>
      </c>
      <c r="B1" s="11" t="s">
        <v>443</v>
      </c>
    </row>
    <row r="2" spans="1:2" x14ac:dyDescent="0.25">
      <c r="A2" t="s">
        <v>263</v>
      </c>
      <c r="B2" s="12">
        <v>779300</v>
      </c>
    </row>
    <row r="3" spans="1:2" x14ac:dyDescent="0.25">
      <c r="A3" t="s">
        <v>38</v>
      </c>
      <c r="B3" s="12">
        <v>513000</v>
      </c>
    </row>
    <row r="4" spans="1:2" x14ac:dyDescent="0.25">
      <c r="A4" t="s">
        <v>23</v>
      </c>
      <c r="B4" s="12">
        <v>1843800</v>
      </c>
    </row>
    <row r="5" spans="1:2" x14ac:dyDescent="0.25">
      <c r="A5" t="s">
        <v>91</v>
      </c>
      <c r="B5" s="12">
        <v>2169206</v>
      </c>
    </row>
    <row r="6" spans="1:2" x14ac:dyDescent="0.25">
      <c r="A6" t="s">
        <v>105</v>
      </c>
      <c r="B6" s="12">
        <v>403900</v>
      </c>
    </row>
    <row r="7" spans="1:2" x14ac:dyDescent="0.25">
      <c r="A7" t="s">
        <v>399</v>
      </c>
      <c r="B7" s="12">
        <v>100500</v>
      </c>
    </row>
    <row r="8" spans="1:2" x14ac:dyDescent="0.25">
      <c r="A8" s="10" t="s">
        <v>445</v>
      </c>
      <c r="B8" s="13">
        <v>5809706</v>
      </c>
    </row>
    <row r="16" spans="1:2" x14ac:dyDescent="0.25">
      <c r="A16" s="9" t="s">
        <v>18</v>
      </c>
      <c r="B16" t="s">
        <v>443</v>
      </c>
    </row>
    <row r="17" spans="1:2" x14ac:dyDescent="0.25">
      <c r="A17" t="s">
        <v>34</v>
      </c>
      <c r="B17" s="7">
        <v>73500</v>
      </c>
    </row>
    <row r="18" spans="1:2" x14ac:dyDescent="0.25">
      <c r="A18" t="s">
        <v>47</v>
      </c>
      <c r="B18" s="7">
        <v>319600</v>
      </c>
    </row>
    <row r="19" spans="1:2" x14ac:dyDescent="0.25">
      <c r="A19" t="s">
        <v>55</v>
      </c>
      <c r="B19" s="7">
        <v>575200</v>
      </c>
    </row>
    <row r="20" spans="1:2" x14ac:dyDescent="0.25">
      <c r="A20" t="s">
        <v>362</v>
      </c>
      <c r="B20" s="7">
        <v>420900</v>
      </c>
    </row>
    <row r="21" spans="1:2" x14ac:dyDescent="0.25">
      <c r="A21" t="s">
        <v>376</v>
      </c>
      <c r="B21" s="7">
        <v>396706</v>
      </c>
    </row>
    <row r="22" spans="1:2" x14ac:dyDescent="0.25">
      <c r="A22" t="s">
        <v>390</v>
      </c>
      <c r="B22" s="7">
        <v>588900</v>
      </c>
    </row>
    <row r="23" spans="1:2" x14ac:dyDescent="0.25">
      <c r="A23" t="s">
        <v>79</v>
      </c>
      <c r="B23" s="7">
        <v>877700</v>
      </c>
    </row>
    <row r="24" spans="1:2" x14ac:dyDescent="0.25">
      <c r="A24" t="s">
        <v>109</v>
      </c>
      <c r="B24" s="7">
        <v>276700</v>
      </c>
    </row>
    <row r="25" spans="1:2" x14ac:dyDescent="0.25">
      <c r="A25" t="s">
        <v>135</v>
      </c>
      <c r="B25" s="7">
        <v>399700</v>
      </c>
    </row>
    <row r="26" spans="1:2" x14ac:dyDescent="0.25">
      <c r="A26" t="s">
        <v>158</v>
      </c>
      <c r="B26" s="7">
        <v>480000</v>
      </c>
    </row>
    <row r="27" spans="1:2" x14ac:dyDescent="0.25">
      <c r="A27" t="s">
        <v>180</v>
      </c>
      <c r="B27" s="7">
        <v>423200</v>
      </c>
    </row>
    <row r="28" spans="1:2" x14ac:dyDescent="0.25">
      <c r="A28" t="s">
        <v>198</v>
      </c>
      <c r="B28" s="7">
        <v>977600</v>
      </c>
    </row>
    <row r="29" spans="1:2" x14ac:dyDescent="0.25">
      <c r="A29" t="s">
        <v>445</v>
      </c>
      <c r="B29" s="7">
        <v>5809706</v>
      </c>
    </row>
    <row r="32" spans="1:2" x14ac:dyDescent="0.25">
      <c r="A32" s="9" t="s">
        <v>11</v>
      </c>
      <c r="B32" t="s">
        <v>443</v>
      </c>
    </row>
    <row r="33" spans="1:2" x14ac:dyDescent="0.25">
      <c r="A33" t="s">
        <v>69</v>
      </c>
      <c r="B33" s="7">
        <v>641100</v>
      </c>
    </row>
    <row r="34" spans="1:2" x14ac:dyDescent="0.25">
      <c r="A34" t="s">
        <v>52</v>
      </c>
      <c r="B34" s="7">
        <v>1404800</v>
      </c>
    </row>
    <row r="35" spans="1:2" x14ac:dyDescent="0.25">
      <c r="A35" t="s">
        <v>86</v>
      </c>
      <c r="B35" s="7">
        <v>1957400</v>
      </c>
    </row>
    <row r="36" spans="1:2" x14ac:dyDescent="0.25">
      <c r="A36" t="s">
        <v>30</v>
      </c>
      <c r="B36" s="7">
        <v>1806406</v>
      </c>
    </row>
    <row r="37" spans="1:2" x14ac:dyDescent="0.25">
      <c r="A37" t="s">
        <v>445</v>
      </c>
      <c r="B37" s="7">
        <v>5809706</v>
      </c>
    </row>
    <row r="42" spans="1:2" x14ac:dyDescent="0.25">
      <c r="A42" s="9" t="s">
        <v>19</v>
      </c>
      <c r="B42" t="s">
        <v>443</v>
      </c>
    </row>
    <row r="43" spans="1:2" x14ac:dyDescent="0.25">
      <c r="A43" t="s">
        <v>35</v>
      </c>
      <c r="B43" s="7">
        <v>968300</v>
      </c>
    </row>
    <row r="44" spans="1:2" x14ac:dyDescent="0.25">
      <c r="A44" t="s">
        <v>363</v>
      </c>
      <c r="B44" s="7">
        <v>1406506</v>
      </c>
    </row>
    <row r="45" spans="1:2" x14ac:dyDescent="0.25">
      <c r="A45" t="s">
        <v>80</v>
      </c>
      <c r="B45" s="7">
        <v>1554100</v>
      </c>
    </row>
    <row r="46" spans="1:2" x14ac:dyDescent="0.25">
      <c r="A46" t="s">
        <v>159</v>
      </c>
      <c r="B46" s="7">
        <v>1880800</v>
      </c>
    </row>
    <row r="47" spans="1:2" x14ac:dyDescent="0.25">
      <c r="A47" t="s">
        <v>445</v>
      </c>
      <c r="B47" s="7">
        <v>5809706</v>
      </c>
    </row>
    <row r="53" spans="1:2" x14ac:dyDescent="0.25">
      <c r="A53" s="9" t="s">
        <v>1</v>
      </c>
      <c r="B53" t="s">
        <v>451</v>
      </c>
    </row>
    <row r="54" spans="1:2" x14ac:dyDescent="0.25">
      <c r="A54" t="s">
        <v>245</v>
      </c>
      <c r="B54" s="7">
        <v>82400</v>
      </c>
    </row>
    <row r="55" spans="1:2" x14ac:dyDescent="0.25">
      <c r="A55" t="s">
        <v>274</v>
      </c>
      <c r="B55" s="7">
        <v>31642.857142857141</v>
      </c>
    </row>
    <row r="56" spans="1:2" x14ac:dyDescent="0.25">
      <c r="A56" t="s">
        <v>256</v>
      </c>
      <c r="B56" s="7">
        <v>28860</v>
      </c>
    </row>
    <row r="57" spans="1:2" x14ac:dyDescent="0.25">
      <c r="A57" t="s">
        <v>208</v>
      </c>
      <c r="B57" s="7">
        <v>27680</v>
      </c>
    </row>
    <row r="58" spans="1:2" x14ac:dyDescent="0.25">
      <c r="A58" t="s">
        <v>218</v>
      </c>
      <c r="B58" s="7">
        <v>27300</v>
      </c>
    </row>
    <row r="59" spans="1:2" x14ac:dyDescent="0.25">
      <c r="A59" t="s">
        <v>223</v>
      </c>
      <c r="B59" s="7">
        <v>33047.368421052633</v>
      </c>
    </row>
    <row r="60" spans="1:2" x14ac:dyDescent="0.25">
      <c r="A60" t="s">
        <v>213</v>
      </c>
      <c r="B60" s="7">
        <v>62356.25</v>
      </c>
    </row>
    <row r="61" spans="1:2" x14ac:dyDescent="0.25">
      <c r="A61" t="s">
        <v>228</v>
      </c>
      <c r="B61" s="7">
        <v>42061.2</v>
      </c>
    </row>
    <row r="62" spans="1:2" x14ac:dyDescent="0.25">
      <c r="A62" t="s">
        <v>21</v>
      </c>
      <c r="B62" s="7">
        <v>33904.109589041094</v>
      </c>
    </row>
    <row r="63" spans="1:2" x14ac:dyDescent="0.25">
      <c r="A63" t="s">
        <v>445</v>
      </c>
      <c r="B63" s="7">
        <v>38731.373333333337</v>
      </c>
    </row>
    <row r="68" spans="1:2" x14ac:dyDescent="0.25">
      <c r="A68" s="10" t="s">
        <v>452</v>
      </c>
      <c r="B68" s="14">
        <f>AVERAGE(B54:B62)</f>
        <v>41027.976128105656</v>
      </c>
    </row>
    <row r="71" spans="1:2" x14ac:dyDescent="0.25">
      <c r="A71" s="9" t="s">
        <v>2</v>
      </c>
      <c r="B71" t="s">
        <v>443</v>
      </c>
    </row>
    <row r="72" spans="1:2" x14ac:dyDescent="0.25">
      <c r="A72" t="s">
        <v>246</v>
      </c>
      <c r="B72" s="7">
        <v>179800</v>
      </c>
    </row>
    <row r="73" spans="1:2" x14ac:dyDescent="0.25">
      <c r="A73" t="s">
        <v>262</v>
      </c>
      <c r="B73" s="7">
        <v>199800</v>
      </c>
    </row>
    <row r="74" spans="1:2" x14ac:dyDescent="0.25">
      <c r="A74" t="s">
        <v>240</v>
      </c>
      <c r="B74" s="7">
        <v>18900</v>
      </c>
    </row>
    <row r="75" spans="1:2" x14ac:dyDescent="0.25">
      <c r="A75" t="s">
        <v>407</v>
      </c>
      <c r="B75" s="7">
        <v>89400</v>
      </c>
    </row>
    <row r="76" spans="1:2" x14ac:dyDescent="0.25">
      <c r="A76" t="s">
        <v>214</v>
      </c>
      <c r="B76" s="7">
        <v>162200</v>
      </c>
    </row>
    <row r="77" spans="1:2" x14ac:dyDescent="0.25">
      <c r="A77" t="s">
        <v>251</v>
      </c>
      <c r="B77" s="7">
        <v>256000</v>
      </c>
    </row>
    <row r="78" spans="1:2" x14ac:dyDescent="0.25">
      <c r="A78" t="s">
        <v>73</v>
      </c>
      <c r="B78" s="7">
        <v>39500</v>
      </c>
    </row>
    <row r="79" spans="1:2" x14ac:dyDescent="0.25">
      <c r="A79" t="s">
        <v>284</v>
      </c>
      <c r="B79" s="7">
        <v>195300</v>
      </c>
    </row>
    <row r="80" spans="1:2" x14ac:dyDescent="0.25">
      <c r="A80" t="s">
        <v>275</v>
      </c>
      <c r="B80" s="7">
        <v>140800</v>
      </c>
    </row>
    <row r="81" spans="1:2" x14ac:dyDescent="0.25">
      <c r="A81" t="s">
        <v>289</v>
      </c>
      <c r="B81" s="7">
        <v>80700</v>
      </c>
    </row>
    <row r="82" spans="1:2" x14ac:dyDescent="0.25">
      <c r="A82" t="s">
        <v>257</v>
      </c>
      <c r="B82" s="7">
        <v>77800</v>
      </c>
    </row>
    <row r="83" spans="1:2" x14ac:dyDescent="0.25">
      <c r="A83" t="s">
        <v>297</v>
      </c>
      <c r="B83" s="7">
        <v>119200</v>
      </c>
    </row>
    <row r="84" spans="1:2" x14ac:dyDescent="0.25">
      <c r="A84" t="s">
        <v>64</v>
      </c>
      <c r="B84" s="7">
        <v>140000</v>
      </c>
    </row>
    <row r="85" spans="1:2" x14ac:dyDescent="0.25">
      <c r="A85" t="s">
        <v>154</v>
      </c>
      <c r="B85" s="7">
        <v>26500</v>
      </c>
    </row>
    <row r="86" spans="1:2" x14ac:dyDescent="0.25">
      <c r="A86" t="s">
        <v>209</v>
      </c>
      <c r="B86" s="7">
        <v>49000</v>
      </c>
    </row>
    <row r="87" spans="1:2" x14ac:dyDescent="0.25">
      <c r="A87" t="s">
        <v>269</v>
      </c>
      <c r="B87" s="7">
        <v>68700</v>
      </c>
    </row>
    <row r="88" spans="1:2" x14ac:dyDescent="0.25">
      <c r="A88" t="s">
        <v>22</v>
      </c>
      <c r="B88" s="7">
        <v>112500</v>
      </c>
    </row>
    <row r="89" spans="1:2" x14ac:dyDescent="0.25">
      <c r="A89" t="s">
        <v>279</v>
      </c>
      <c r="B89" s="7">
        <v>91600</v>
      </c>
    </row>
    <row r="90" spans="1:2" x14ac:dyDescent="0.25">
      <c r="A90" t="s">
        <v>219</v>
      </c>
      <c r="B90" s="7">
        <v>68700</v>
      </c>
    </row>
    <row r="91" spans="1:2" x14ac:dyDescent="0.25">
      <c r="A91" t="s">
        <v>293</v>
      </c>
      <c r="B91" s="7">
        <v>103500</v>
      </c>
    </row>
    <row r="92" spans="1:2" x14ac:dyDescent="0.25">
      <c r="A92" t="s">
        <v>121</v>
      </c>
      <c r="B92" s="7">
        <v>31500</v>
      </c>
    </row>
    <row r="93" spans="1:2" x14ac:dyDescent="0.25">
      <c r="A93" t="s">
        <v>224</v>
      </c>
      <c r="B93" s="7">
        <v>363900</v>
      </c>
    </row>
    <row r="94" spans="1:2" x14ac:dyDescent="0.25">
      <c r="A94" t="s">
        <v>305</v>
      </c>
      <c r="B94" s="7">
        <v>579500</v>
      </c>
    </row>
    <row r="95" spans="1:2" x14ac:dyDescent="0.25">
      <c r="A95" t="s">
        <v>111</v>
      </c>
      <c r="B95" s="7">
        <v>650400</v>
      </c>
    </row>
    <row r="96" spans="1:2" x14ac:dyDescent="0.25">
      <c r="A96" t="s">
        <v>301</v>
      </c>
      <c r="B96" s="7">
        <v>279600</v>
      </c>
    </row>
    <row r="97" spans="1:3" x14ac:dyDescent="0.25">
      <c r="A97" t="s">
        <v>116</v>
      </c>
      <c r="B97" s="7">
        <v>234000</v>
      </c>
    </row>
    <row r="98" spans="1:3" x14ac:dyDescent="0.25">
      <c r="A98" t="s">
        <v>229</v>
      </c>
      <c r="B98" s="7">
        <v>179000</v>
      </c>
    </row>
    <row r="99" spans="1:3" x14ac:dyDescent="0.25">
      <c r="A99" t="s">
        <v>411</v>
      </c>
      <c r="B99" s="7">
        <v>31306</v>
      </c>
    </row>
    <row r="100" spans="1:3" x14ac:dyDescent="0.25">
      <c r="A100" t="s">
        <v>37</v>
      </c>
      <c r="B100" s="7">
        <v>601500</v>
      </c>
    </row>
    <row r="101" spans="1:3" x14ac:dyDescent="0.25">
      <c r="A101" t="s">
        <v>104</v>
      </c>
      <c r="B101" s="7">
        <v>427400</v>
      </c>
    </row>
    <row r="102" spans="1:3" x14ac:dyDescent="0.25">
      <c r="A102" t="s">
        <v>90</v>
      </c>
      <c r="B102" s="7">
        <v>56900</v>
      </c>
    </row>
    <row r="103" spans="1:3" x14ac:dyDescent="0.25">
      <c r="A103" t="s">
        <v>398</v>
      </c>
      <c r="B103" s="7">
        <v>100500</v>
      </c>
    </row>
    <row r="104" spans="1:3" x14ac:dyDescent="0.25">
      <c r="A104" t="s">
        <v>131</v>
      </c>
      <c r="B104" s="7">
        <v>35800</v>
      </c>
    </row>
    <row r="105" spans="1:3" x14ac:dyDescent="0.25">
      <c r="A105" t="s">
        <v>150</v>
      </c>
      <c r="B105" s="7">
        <v>18500</v>
      </c>
    </row>
    <row r="106" spans="1:3" x14ac:dyDescent="0.25">
      <c r="A106" t="s">
        <v>445</v>
      </c>
      <c r="B106" s="7">
        <v>5809706</v>
      </c>
    </row>
    <row r="108" spans="1:3" x14ac:dyDescent="0.25">
      <c r="A108" s="10" t="s">
        <v>453</v>
      </c>
      <c r="B108" s="14">
        <f>AVERAGE(B72:B105)</f>
        <v>170873.70588235295</v>
      </c>
    </row>
    <row r="111" spans="1:3" x14ac:dyDescent="0.25">
      <c r="A111" s="9" t="s">
        <v>1</v>
      </c>
      <c r="B111" t="s">
        <v>454</v>
      </c>
      <c r="C111" t="s">
        <v>451</v>
      </c>
    </row>
    <row r="112" spans="1:3" x14ac:dyDescent="0.25">
      <c r="A112" t="s">
        <v>245</v>
      </c>
      <c r="B112">
        <v>8</v>
      </c>
      <c r="C112" s="7">
        <v>82400</v>
      </c>
    </row>
    <row r="113" spans="1:3" x14ac:dyDescent="0.25">
      <c r="A113" t="s">
        <v>274</v>
      </c>
      <c r="B113">
        <v>7</v>
      </c>
      <c r="C113" s="7">
        <v>31642.857142857141</v>
      </c>
    </row>
    <row r="114" spans="1:3" x14ac:dyDescent="0.25">
      <c r="A114" t="s">
        <v>256</v>
      </c>
      <c r="B114">
        <v>10</v>
      </c>
      <c r="C114" s="7">
        <v>28860</v>
      </c>
    </row>
    <row r="115" spans="1:3" x14ac:dyDescent="0.25">
      <c r="A115" t="s">
        <v>208</v>
      </c>
      <c r="B115">
        <v>5</v>
      </c>
      <c r="C115" s="7">
        <v>27680</v>
      </c>
    </row>
    <row r="116" spans="1:3" x14ac:dyDescent="0.25">
      <c r="A116" t="s">
        <v>218</v>
      </c>
      <c r="B116">
        <v>7</v>
      </c>
      <c r="C116" s="7">
        <v>27300</v>
      </c>
    </row>
    <row r="117" spans="1:3" x14ac:dyDescent="0.25">
      <c r="A117" t="s">
        <v>223</v>
      </c>
      <c r="B117">
        <v>19</v>
      </c>
      <c r="C117" s="7">
        <v>33047.368421052633</v>
      </c>
    </row>
    <row r="118" spans="1:3" x14ac:dyDescent="0.25">
      <c r="A118" t="s">
        <v>213</v>
      </c>
      <c r="B118">
        <v>16</v>
      </c>
      <c r="C118" s="7">
        <v>62356.25</v>
      </c>
    </row>
    <row r="119" spans="1:3" x14ac:dyDescent="0.25">
      <c r="A119" t="s">
        <v>228</v>
      </c>
      <c r="B119">
        <v>5</v>
      </c>
      <c r="C119" s="7">
        <v>42061.2</v>
      </c>
    </row>
    <row r="120" spans="1:3" x14ac:dyDescent="0.25">
      <c r="A120" t="s">
        <v>21</v>
      </c>
      <c r="B120">
        <v>73</v>
      </c>
      <c r="C120" s="7">
        <v>33904.109589041094</v>
      </c>
    </row>
    <row r="121" spans="1:3" x14ac:dyDescent="0.25">
      <c r="A121" t="s">
        <v>445</v>
      </c>
      <c r="B121">
        <v>150</v>
      </c>
      <c r="C121" s="7">
        <v>38731.373333333337</v>
      </c>
    </row>
    <row r="125" spans="1:3" x14ac:dyDescent="0.25">
      <c r="C125" s="16"/>
    </row>
    <row r="126" spans="1:3" x14ac:dyDescent="0.25">
      <c r="C126" s="16"/>
    </row>
    <row r="127" spans="1:3" x14ac:dyDescent="0.25">
      <c r="C127" s="16"/>
    </row>
    <row r="128" spans="1:3" x14ac:dyDescent="0.25">
      <c r="C128" s="16"/>
    </row>
    <row r="129" spans="3:3" x14ac:dyDescent="0.25">
      <c r="C129" s="16"/>
    </row>
    <row r="130" spans="3:3" x14ac:dyDescent="0.25">
      <c r="C130" s="16"/>
    </row>
    <row r="131" spans="3:3" x14ac:dyDescent="0.25">
      <c r="C131" s="16"/>
    </row>
    <row r="132" spans="3:3" x14ac:dyDescent="0.25">
      <c r="C132" s="16"/>
    </row>
    <row r="133" spans="3:3" x14ac:dyDescent="0.25">
      <c r="C133" s="16"/>
    </row>
    <row r="134" spans="3:3" x14ac:dyDescent="0.25">
      <c r="C134" s="16"/>
    </row>
  </sheetData>
  <pageMargins left="0.7" right="0.7" top="0.75" bottom="0.75" header="0.3" footer="0.3"/>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2882C-FD9A-4434-8417-83754A42F666}">
  <dimension ref="A1:F27"/>
  <sheetViews>
    <sheetView tabSelected="1" topLeftCell="A13" workbookViewId="0">
      <selection activeCell="A15" sqref="A15"/>
    </sheetView>
  </sheetViews>
  <sheetFormatPr defaultRowHeight="15" x14ac:dyDescent="0.25"/>
  <cols>
    <col min="1" max="1" width="76.28515625" customWidth="1"/>
  </cols>
  <sheetData>
    <row r="1" spans="1:6" x14ac:dyDescent="0.25">
      <c r="A1" s="17" t="s">
        <v>455</v>
      </c>
    </row>
    <row r="2" spans="1:6" ht="14.25" customHeight="1" x14ac:dyDescent="0.25">
      <c r="A2" s="4" t="s">
        <v>456</v>
      </c>
      <c r="B2" s="3"/>
      <c r="C2" s="3"/>
      <c r="D2" s="3"/>
      <c r="E2" s="3"/>
    </row>
    <row r="3" spans="1:6" ht="37.5" customHeight="1" x14ac:dyDescent="0.25">
      <c r="A3" s="3" t="s">
        <v>457</v>
      </c>
      <c r="B3" s="3"/>
      <c r="C3" s="3"/>
      <c r="D3" s="3"/>
      <c r="E3" s="3"/>
      <c r="F3" s="3"/>
    </row>
    <row r="4" spans="1:6" ht="80.25" customHeight="1" x14ac:dyDescent="0.25">
      <c r="A4" s="3" t="s">
        <v>458</v>
      </c>
    </row>
    <row r="5" spans="1:6" ht="14.25" customHeight="1" x14ac:dyDescent="0.25">
      <c r="A5" s="4" t="s">
        <v>459</v>
      </c>
    </row>
    <row r="6" spans="1:6" ht="14.25" customHeight="1" x14ac:dyDescent="0.25">
      <c r="A6" s="4"/>
    </row>
    <row r="7" spans="1:6" ht="13.5" customHeight="1" x14ac:dyDescent="0.25">
      <c r="A7" s="4" t="s">
        <v>460</v>
      </c>
    </row>
    <row r="8" spans="1:6" ht="13.5" customHeight="1" x14ac:dyDescent="0.25">
      <c r="A8" s="4"/>
    </row>
    <row r="9" spans="1:6" ht="13.5" customHeight="1" x14ac:dyDescent="0.25">
      <c r="A9" s="4" t="s">
        <v>461</v>
      </c>
    </row>
    <row r="10" spans="1:6" ht="18" customHeight="1" x14ac:dyDescent="0.25">
      <c r="A10" s="4" t="s">
        <v>462</v>
      </c>
    </row>
    <row r="11" spans="1:6" ht="60" x14ac:dyDescent="0.25">
      <c r="A11" s="3" t="s">
        <v>478</v>
      </c>
    </row>
    <row r="12" spans="1:6" ht="34.5" customHeight="1" x14ac:dyDescent="0.25">
      <c r="A12" s="3" t="s">
        <v>463</v>
      </c>
    </row>
    <row r="13" spans="1:6" ht="45" x14ac:dyDescent="0.25">
      <c r="A13" s="3" t="s">
        <v>464</v>
      </c>
    </row>
    <row r="14" spans="1:6" ht="22.5" customHeight="1" x14ac:dyDescent="0.25">
      <c r="A14" s="4" t="s">
        <v>465</v>
      </c>
    </row>
    <row r="15" spans="1:6" ht="45" x14ac:dyDescent="0.25">
      <c r="A15" s="3" t="s">
        <v>466</v>
      </c>
    </row>
    <row r="16" spans="1:6" ht="58.5" customHeight="1" x14ac:dyDescent="0.25">
      <c r="A16" s="3" t="s">
        <v>467</v>
      </c>
    </row>
    <row r="17" spans="1:1" ht="59.25" customHeight="1" x14ac:dyDescent="0.25">
      <c r="A17" s="3" t="s">
        <v>468</v>
      </c>
    </row>
    <row r="18" spans="1:1" ht="45.75" customHeight="1" x14ac:dyDescent="0.25">
      <c r="A18" s="3" t="s">
        <v>469</v>
      </c>
    </row>
    <row r="19" spans="1:1" ht="59.25" customHeight="1" x14ac:dyDescent="0.25">
      <c r="A19" s="3" t="s">
        <v>470</v>
      </c>
    </row>
    <row r="20" spans="1:1" ht="19.5" customHeight="1" x14ac:dyDescent="0.25">
      <c r="A20" s="4" t="s">
        <v>471</v>
      </c>
    </row>
    <row r="21" spans="1:1" ht="45" x14ac:dyDescent="0.25">
      <c r="A21" s="3" t="s">
        <v>472</v>
      </c>
    </row>
    <row r="22" spans="1:1" ht="58.5" customHeight="1" x14ac:dyDescent="0.25">
      <c r="A22" s="3" t="s">
        <v>473</v>
      </c>
    </row>
    <row r="23" spans="1:1" ht="48.75" customHeight="1" x14ac:dyDescent="0.25">
      <c r="A23" s="3" t="s">
        <v>474</v>
      </c>
    </row>
    <row r="24" spans="1:1" ht="36" customHeight="1" x14ac:dyDescent="0.25">
      <c r="A24" s="3" t="s">
        <v>475</v>
      </c>
    </row>
    <row r="25" spans="1:1" ht="45" x14ac:dyDescent="0.25">
      <c r="A25" s="3" t="s">
        <v>476</v>
      </c>
    </row>
    <row r="27" spans="1:1" x14ac:dyDescent="0.25">
      <c r="A27" s="4" t="s">
        <v>477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Sheet1</vt:lpstr>
      <vt:lpstr>Sheet2</vt:lpstr>
      <vt:lpstr>Clean_data</vt:lpstr>
      <vt:lpstr>Summary and Charts</vt:lpstr>
      <vt:lpstr>Narrative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Francky Ciceron</dc:creator>
  <cp:keywords/>
  <dc:description/>
  <cp:lastModifiedBy>Francky Ciceron</cp:lastModifiedBy>
  <cp:revision/>
  <dcterms:created xsi:type="dcterms:W3CDTF">2025-08-28T19:02:43Z</dcterms:created>
  <dcterms:modified xsi:type="dcterms:W3CDTF">2025-09-03T16:35:57Z</dcterms:modified>
  <cp:category/>
  <cp:contentStatus/>
</cp:coreProperties>
</file>