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"/>
    </mc:Choice>
  </mc:AlternateContent>
  <xr:revisionPtr revIDLastSave="0" documentId="13_ncr:1_{FDF29B4C-752C-457C-A1F5-9F3DE0F3F7B0}" xr6:coauthVersionLast="47" xr6:coauthVersionMax="47" xr10:uidLastSave="{00000000-0000-0000-0000-000000000000}"/>
  <bookViews>
    <workbookView xWindow="-120" yWindow="-120" windowWidth="20640" windowHeight="11160" xr2:uid="{DB54AA3E-808D-4F96-9EC9-4E19D1168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I23" i="1"/>
  <c r="I17" i="1"/>
  <c r="I15" i="1"/>
  <c r="I4" i="1"/>
  <c r="I5" i="1"/>
  <c r="I6" i="1"/>
  <c r="I7" i="1"/>
  <c r="I8" i="1"/>
  <c r="I9" i="1"/>
  <c r="I10" i="1"/>
  <c r="I11" i="1"/>
  <c r="I12" i="1"/>
  <c r="I13" i="1"/>
  <c r="I14" i="1"/>
  <c r="I16" i="1"/>
  <c r="I3" i="1"/>
  <c r="I2" i="1"/>
  <c r="I19" i="1" l="1"/>
  <c r="I20" i="1" l="1"/>
  <c r="I21" i="1" s="1"/>
  <c r="I22" i="1" l="1"/>
</calcChain>
</file>

<file path=xl/sharedStrings.xml><?xml version="1.0" encoding="utf-8"?>
<sst xmlns="http://schemas.openxmlformats.org/spreadsheetml/2006/main" count="46" uniqueCount="32">
  <si>
    <t>descripcion</t>
  </si>
  <si>
    <t>unidad</t>
  </si>
  <si>
    <t>cantidad</t>
  </si>
  <si>
    <t>protoboard</t>
  </si>
  <si>
    <t>Modulo Relay Rele De 2 Canales</t>
  </si>
  <si>
    <t>jumper macho-hembra</t>
  </si>
  <si>
    <t>lampara foco led</t>
  </si>
  <si>
    <t>cable usb</t>
  </si>
  <si>
    <t>modulo Esp8266</t>
  </si>
  <si>
    <t>portalamparas</t>
  </si>
  <si>
    <t>cable  de cobre</t>
  </si>
  <si>
    <t>toma exterior</t>
  </si>
  <si>
    <t>bornes de conexión doble</t>
  </si>
  <si>
    <t>ficha macho monofasica</t>
  </si>
  <si>
    <t>bisagra libro</t>
  </si>
  <si>
    <t>caja de madera 23,5 x 16 x 11,5</t>
  </si>
  <si>
    <t>un</t>
  </si>
  <si>
    <t>tapa de madera 23,5x16m</t>
  </si>
  <si>
    <t>m</t>
  </si>
  <si>
    <t>costo-costo</t>
  </si>
  <si>
    <t>gastos generales</t>
  </si>
  <si>
    <t>%</t>
  </si>
  <si>
    <t>costo</t>
  </si>
  <si>
    <t>beneficio</t>
  </si>
  <si>
    <t>precio sin impuestos</t>
  </si>
  <si>
    <t>impuestos</t>
  </si>
  <si>
    <t>IVA+IIBB</t>
  </si>
  <si>
    <t xml:space="preserve">precio </t>
  </si>
  <si>
    <t>mano de obra</t>
  </si>
  <si>
    <t>h/h</t>
  </si>
  <si>
    <t>precio unitario $(pesos)</t>
  </si>
  <si>
    <t>precio total $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</si>
</sst>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EECA-3057-4D94-A6D0-5CA3D2B8463A}">
  <dimension ref="A1:J23"/>
  <sheetViews>
    <sheetView tabSelected="1" zoomScale="85" zoomScaleNormal="85" workbookViewId="0">
      <selection activeCell="L5" sqref="L5"/>
    </sheetView>
  </sheetViews>
  <sheetFormatPr baseColWidth="10" defaultRowHeight="15" x14ac:dyDescent="0.25"/>
  <cols>
    <col min="2" max="2" width="17.42578125" customWidth="1"/>
    <col min="4" max="4" width="11.42578125" customWidth="1"/>
    <col min="8" max="8" width="12.5703125" customWidth="1"/>
  </cols>
  <sheetData>
    <row r="1" spans="1:10" x14ac:dyDescent="0.25">
      <c r="A1" s="20" t="s">
        <v>0</v>
      </c>
      <c r="B1" s="20"/>
      <c r="C1" s="20" t="s">
        <v>1</v>
      </c>
      <c r="D1" s="20"/>
      <c r="E1" s="20" t="s">
        <v>2</v>
      </c>
      <c r="F1" s="20"/>
      <c r="G1" s="20" t="s">
        <v>30</v>
      </c>
      <c r="H1" s="20"/>
      <c r="I1" s="21" t="s">
        <v>31</v>
      </c>
      <c r="J1" s="21"/>
    </row>
    <row r="2" spans="1:10" x14ac:dyDescent="0.25">
      <c r="A2" s="18" t="s">
        <v>3</v>
      </c>
      <c r="B2" s="18"/>
      <c r="C2" s="18" t="s">
        <v>16</v>
      </c>
      <c r="D2" s="18"/>
      <c r="E2" s="18">
        <v>1</v>
      </c>
      <c r="F2" s="18"/>
      <c r="G2" s="18">
        <v>355</v>
      </c>
      <c r="H2" s="18"/>
      <c r="I2" s="18">
        <f>E2*G2</f>
        <v>355</v>
      </c>
      <c r="J2" s="18"/>
    </row>
    <row r="3" spans="1:10" x14ac:dyDescent="0.25">
      <c r="A3" s="18" t="s">
        <v>4</v>
      </c>
      <c r="B3" s="18"/>
      <c r="C3" s="18" t="s">
        <v>16</v>
      </c>
      <c r="D3" s="18"/>
      <c r="E3" s="18">
        <v>1</v>
      </c>
      <c r="F3" s="18"/>
      <c r="G3" s="18">
        <v>423</v>
      </c>
      <c r="H3" s="18"/>
      <c r="I3" s="18">
        <f>E3*G3</f>
        <v>423</v>
      </c>
      <c r="J3" s="18"/>
    </row>
    <row r="4" spans="1:10" x14ac:dyDescent="0.25">
      <c r="A4" s="18" t="s">
        <v>8</v>
      </c>
      <c r="B4" s="18"/>
      <c r="C4" s="18" t="s">
        <v>16</v>
      </c>
      <c r="D4" s="18"/>
      <c r="E4" s="18">
        <v>1</v>
      </c>
      <c r="F4" s="18"/>
      <c r="G4" s="18">
        <v>684</v>
      </c>
      <c r="H4" s="18"/>
      <c r="I4" s="15">
        <f t="shared" ref="I4:I16" si="0">E4*G4</f>
        <v>684</v>
      </c>
      <c r="J4" s="15"/>
    </row>
    <row r="5" spans="1:10" x14ac:dyDescent="0.25">
      <c r="A5" s="18" t="s">
        <v>5</v>
      </c>
      <c r="B5" s="18"/>
      <c r="C5" s="18" t="s">
        <v>16</v>
      </c>
      <c r="D5" s="18"/>
      <c r="E5" s="18">
        <v>4</v>
      </c>
      <c r="F5" s="18"/>
      <c r="G5" s="18">
        <v>15</v>
      </c>
      <c r="H5" s="18"/>
      <c r="I5" s="15">
        <f t="shared" si="0"/>
        <v>60</v>
      </c>
      <c r="J5" s="15"/>
    </row>
    <row r="6" spans="1:10" x14ac:dyDescent="0.25">
      <c r="A6" s="18" t="s">
        <v>6</v>
      </c>
      <c r="B6" s="18"/>
      <c r="C6" s="18" t="s">
        <v>16</v>
      </c>
      <c r="D6" s="18"/>
      <c r="E6" s="18">
        <v>1</v>
      </c>
      <c r="F6" s="18"/>
      <c r="G6" s="18">
        <v>75.5</v>
      </c>
      <c r="H6" s="18"/>
      <c r="I6" s="15">
        <f t="shared" si="0"/>
        <v>75.5</v>
      </c>
      <c r="J6" s="15"/>
    </row>
    <row r="7" spans="1:10" x14ac:dyDescent="0.25">
      <c r="A7" s="18" t="s">
        <v>7</v>
      </c>
      <c r="B7" s="18"/>
      <c r="C7" s="18" t="s">
        <v>16</v>
      </c>
      <c r="D7" s="18"/>
      <c r="E7" s="18">
        <v>1</v>
      </c>
      <c r="F7" s="18"/>
      <c r="G7" s="18">
        <v>302</v>
      </c>
      <c r="H7" s="18"/>
      <c r="I7" s="15">
        <f t="shared" si="0"/>
        <v>302</v>
      </c>
      <c r="J7" s="15"/>
    </row>
    <row r="8" spans="1:10" x14ac:dyDescent="0.25">
      <c r="A8" s="18" t="s">
        <v>9</v>
      </c>
      <c r="B8" s="18"/>
      <c r="C8" s="18" t="s">
        <v>16</v>
      </c>
      <c r="D8" s="18"/>
      <c r="E8" s="18">
        <v>1</v>
      </c>
      <c r="F8" s="18"/>
      <c r="G8" s="18">
        <v>132</v>
      </c>
      <c r="H8" s="18"/>
      <c r="I8" s="15">
        <f t="shared" si="0"/>
        <v>132</v>
      </c>
      <c r="J8" s="15"/>
    </row>
    <row r="9" spans="1:10" x14ac:dyDescent="0.25">
      <c r="A9" s="18" t="s">
        <v>10</v>
      </c>
      <c r="B9" s="18"/>
      <c r="C9" s="18" t="s">
        <v>18</v>
      </c>
      <c r="D9" s="18"/>
      <c r="E9" s="18">
        <v>1</v>
      </c>
      <c r="F9" s="18"/>
      <c r="G9" s="18">
        <v>248</v>
      </c>
      <c r="H9" s="18"/>
      <c r="I9" s="15">
        <f t="shared" si="0"/>
        <v>248</v>
      </c>
      <c r="J9" s="15"/>
    </row>
    <row r="10" spans="1:10" x14ac:dyDescent="0.25">
      <c r="A10" s="18" t="s">
        <v>15</v>
      </c>
      <c r="B10" s="18"/>
      <c r="C10" s="18" t="s">
        <v>16</v>
      </c>
      <c r="D10" s="18"/>
      <c r="E10" s="18">
        <v>1</v>
      </c>
      <c r="F10" s="18"/>
      <c r="G10" s="18">
        <v>604</v>
      </c>
      <c r="H10" s="18"/>
      <c r="I10" s="15">
        <f t="shared" si="0"/>
        <v>604</v>
      </c>
      <c r="J10" s="15"/>
    </row>
    <row r="11" spans="1:10" x14ac:dyDescent="0.25">
      <c r="A11" s="18" t="s">
        <v>11</v>
      </c>
      <c r="B11" s="18"/>
      <c r="C11" s="18" t="s">
        <v>16</v>
      </c>
      <c r="D11" s="18"/>
      <c r="E11" s="18">
        <v>1</v>
      </c>
      <c r="F11" s="18"/>
      <c r="G11" s="18">
        <v>240</v>
      </c>
      <c r="H11" s="18"/>
      <c r="I11" s="15">
        <f t="shared" si="0"/>
        <v>240</v>
      </c>
      <c r="J11" s="15"/>
    </row>
    <row r="12" spans="1:10" x14ac:dyDescent="0.25">
      <c r="A12" s="18" t="s">
        <v>12</v>
      </c>
      <c r="B12" s="18"/>
      <c r="C12" s="18" t="s">
        <v>16</v>
      </c>
      <c r="D12" s="18"/>
      <c r="E12" s="18">
        <v>1</v>
      </c>
      <c r="F12" s="18"/>
      <c r="G12" s="18">
        <v>465</v>
      </c>
      <c r="H12" s="18"/>
      <c r="I12" s="15">
        <f t="shared" si="0"/>
        <v>465</v>
      </c>
      <c r="J12" s="15"/>
    </row>
    <row r="13" spans="1:10" x14ac:dyDescent="0.25">
      <c r="A13" s="18" t="s">
        <v>13</v>
      </c>
      <c r="B13" s="18"/>
      <c r="C13" s="18" t="s">
        <v>16</v>
      </c>
      <c r="D13" s="18"/>
      <c r="E13" s="18">
        <v>1</v>
      </c>
      <c r="F13" s="18"/>
      <c r="G13" s="18">
        <v>96</v>
      </c>
      <c r="H13" s="18"/>
      <c r="I13" s="15">
        <f t="shared" si="0"/>
        <v>96</v>
      </c>
      <c r="J13" s="15"/>
    </row>
    <row r="14" spans="1:10" x14ac:dyDescent="0.25">
      <c r="A14" s="18" t="s">
        <v>14</v>
      </c>
      <c r="B14" s="18"/>
      <c r="C14" s="18" t="s">
        <v>16</v>
      </c>
      <c r="D14" s="18"/>
      <c r="E14" s="18">
        <v>2</v>
      </c>
      <c r="F14" s="18"/>
      <c r="G14" s="18">
        <v>83</v>
      </c>
      <c r="H14" s="18"/>
      <c r="I14" s="15">
        <f t="shared" si="0"/>
        <v>166</v>
      </c>
      <c r="J14" s="15"/>
    </row>
    <row r="15" spans="1:10" x14ac:dyDescent="0.25">
      <c r="A15" s="22" t="s">
        <v>28</v>
      </c>
      <c r="B15" s="23"/>
      <c r="C15" s="22" t="s">
        <v>29</v>
      </c>
      <c r="D15" s="23"/>
      <c r="E15" s="22">
        <v>3</v>
      </c>
      <c r="F15" s="23"/>
      <c r="G15" s="22">
        <v>1000</v>
      </c>
      <c r="H15" s="23"/>
      <c r="I15" s="24">
        <f>E15*G15</f>
        <v>3000</v>
      </c>
      <c r="J15" s="25"/>
    </row>
    <row r="16" spans="1:10" ht="15.75" thickBot="1" x14ac:dyDescent="0.3">
      <c r="A16" s="19" t="s">
        <v>17</v>
      </c>
      <c r="B16" s="19"/>
      <c r="C16" s="19" t="s">
        <v>16</v>
      </c>
      <c r="D16" s="19"/>
      <c r="E16" s="19">
        <v>1</v>
      </c>
      <c r="F16" s="19"/>
      <c r="G16" s="19">
        <v>151</v>
      </c>
      <c r="H16" s="19"/>
      <c r="I16" s="16">
        <f t="shared" si="0"/>
        <v>151</v>
      </c>
      <c r="J16" s="16"/>
    </row>
    <row r="17" spans="1:10" ht="15.75" thickBot="1" x14ac:dyDescent="0.3">
      <c r="A17" s="13" t="s">
        <v>19</v>
      </c>
      <c r="B17" s="17"/>
      <c r="C17" s="17"/>
      <c r="D17" s="14"/>
      <c r="E17" s="3"/>
      <c r="F17" s="8"/>
      <c r="G17" s="8"/>
      <c r="H17" s="4"/>
      <c r="I17" s="9">
        <f>SUM(I2+I3+I4+I16+I6+I5+I7+I8+I9+I10+I12+I11+I14+I15+I13)</f>
        <v>7001.5</v>
      </c>
      <c r="J17" s="10"/>
    </row>
    <row r="18" spans="1:10" ht="15.75" thickBot="1" x14ac:dyDescent="0.3">
      <c r="A18" s="3" t="s">
        <v>20</v>
      </c>
      <c r="B18" s="4"/>
      <c r="C18" s="3" t="s">
        <v>21</v>
      </c>
      <c r="D18" s="4"/>
      <c r="E18" s="3">
        <v>15</v>
      </c>
      <c r="F18" s="4"/>
      <c r="G18" s="3"/>
      <c r="H18" s="4"/>
      <c r="I18" s="5">
        <f>I17*0.15</f>
        <v>1050.2249999999999</v>
      </c>
      <c r="J18" s="6"/>
    </row>
    <row r="19" spans="1:10" ht="15.75" thickBot="1" x14ac:dyDescent="0.3">
      <c r="A19" s="3" t="s">
        <v>22</v>
      </c>
      <c r="B19" s="8"/>
      <c r="C19" s="8"/>
      <c r="D19" s="4"/>
      <c r="E19" s="3"/>
      <c r="F19" s="8"/>
      <c r="G19" s="8"/>
      <c r="H19" s="4"/>
      <c r="I19" s="9">
        <f>I17+I18</f>
        <v>8051.7250000000004</v>
      </c>
      <c r="J19" s="10"/>
    </row>
    <row r="20" spans="1:10" ht="15.75" thickBot="1" x14ac:dyDescent="0.3">
      <c r="A20" s="11" t="s">
        <v>23</v>
      </c>
      <c r="B20" s="12"/>
      <c r="C20" s="13" t="s">
        <v>21</v>
      </c>
      <c r="D20" s="14"/>
      <c r="E20" s="3">
        <v>10</v>
      </c>
      <c r="F20" s="4"/>
      <c r="G20" s="12"/>
      <c r="H20" s="12"/>
      <c r="I20" s="5">
        <f>I19*0.1</f>
        <v>805.17250000000013</v>
      </c>
      <c r="J20" s="6"/>
    </row>
    <row r="21" spans="1:10" ht="15.75" thickBot="1" x14ac:dyDescent="0.3">
      <c r="A21" s="3" t="s">
        <v>24</v>
      </c>
      <c r="B21" s="8"/>
      <c r="C21" s="8"/>
      <c r="D21" s="4"/>
      <c r="E21" s="3"/>
      <c r="F21" s="8"/>
      <c r="G21" s="8"/>
      <c r="H21" s="4"/>
      <c r="I21" s="9">
        <f>I19+I20</f>
        <v>8856.8975000000009</v>
      </c>
      <c r="J21" s="10"/>
    </row>
    <row r="22" spans="1:10" ht="15.75" thickBot="1" x14ac:dyDescent="0.3">
      <c r="A22" s="1" t="s">
        <v>25</v>
      </c>
      <c r="B22" s="2"/>
      <c r="C22" s="3" t="s">
        <v>21</v>
      </c>
      <c r="D22" s="4"/>
      <c r="E22" s="3">
        <v>24.5</v>
      </c>
      <c r="F22" s="4"/>
      <c r="G22" s="3" t="s">
        <v>26</v>
      </c>
      <c r="H22" s="4"/>
      <c r="I22" s="5">
        <f>I21*0.245</f>
        <v>2169.9398875000002</v>
      </c>
      <c r="J22" s="6"/>
    </row>
    <row r="23" spans="1:10" ht="15.75" thickBot="1" x14ac:dyDescent="0.3">
      <c r="A23" s="1" t="s">
        <v>27</v>
      </c>
      <c r="B23" s="2"/>
      <c r="C23" s="2"/>
      <c r="D23" s="7"/>
      <c r="E23" s="3"/>
      <c r="F23" s="8"/>
      <c r="G23" s="8"/>
      <c r="H23" s="4"/>
      <c r="I23" s="9">
        <f>I21+I22</f>
        <v>11026.837387500002</v>
      </c>
      <c r="J23" s="10"/>
    </row>
  </sheetData>
  <mergeCells count="107">
    <mergeCell ref="G1:H1"/>
    <mergeCell ref="I1:J1"/>
    <mergeCell ref="A2:B2"/>
    <mergeCell ref="A3:B3"/>
    <mergeCell ref="A4:B4"/>
    <mergeCell ref="A5:B5"/>
    <mergeCell ref="A15:B15"/>
    <mergeCell ref="C15:D15"/>
    <mergeCell ref="E15:F15"/>
    <mergeCell ref="G15:H15"/>
    <mergeCell ref="I15:J15"/>
    <mergeCell ref="A6:B6"/>
    <mergeCell ref="A7:B7"/>
    <mergeCell ref="A8:B8"/>
    <mergeCell ref="A9:B9"/>
    <mergeCell ref="A10:B10"/>
    <mergeCell ref="A11:B11"/>
    <mergeCell ref="A1:B1"/>
    <mergeCell ref="C1:D1"/>
    <mergeCell ref="E1:F1"/>
    <mergeCell ref="C2:D2"/>
    <mergeCell ref="E2:F2"/>
    <mergeCell ref="G2:H2"/>
    <mergeCell ref="C3:D3"/>
    <mergeCell ref="C4:D4"/>
    <mergeCell ref="C5:D5"/>
    <mergeCell ref="C6:D6"/>
    <mergeCell ref="C7:D7"/>
    <mergeCell ref="C8:D8"/>
    <mergeCell ref="I2:J2"/>
    <mergeCell ref="I3:J3"/>
    <mergeCell ref="I4:J4"/>
    <mergeCell ref="I5:J5"/>
    <mergeCell ref="I6:J6"/>
    <mergeCell ref="I7:J7"/>
    <mergeCell ref="E9:F9"/>
    <mergeCell ref="E10:F10"/>
    <mergeCell ref="E11:F11"/>
    <mergeCell ref="G3:H3"/>
    <mergeCell ref="G4:H4"/>
    <mergeCell ref="G5:H5"/>
    <mergeCell ref="G6:H6"/>
    <mergeCell ref="G7:H7"/>
    <mergeCell ref="G8:H8"/>
    <mergeCell ref="E3:F3"/>
    <mergeCell ref="E4:F4"/>
    <mergeCell ref="E5:F5"/>
    <mergeCell ref="E6:F6"/>
    <mergeCell ref="E7:F7"/>
    <mergeCell ref="E8:F8"/>
    <mergeCell ref="I8:J8"/>
    <mergeCell ref="I9:J9"/>
    <mergeCell ref="A13:B13"/>
    <mergeCell ref="C13:D13"/>
    <mergeCell ref="E13:F13"/>
    <mergeCell ref="G13:H13"/>
    <mergeCell ref="I10:J10"/>
    <mergeCell ref="I11:J11"/>
    <mergeCell ref="I12:J12"/>
    <mergeCell ref="I13:J13"/>
    <mergeCell ref="G9:H9"/>
    <mergeCell ref="G10:H10"/>
    <mergeCell ref="G11:H11"/>
    <mergeCell ref="G12:H12"/>
    <mergeCell ref="E12:F12"/>
    <mergeCell ref="C9:D9"/>
    <mergeCell ref="C10:D10"/>
    <mergeCell ref="C11:D11"/>
    <mergeCell ref="C12:D12"/>
    <mergeCell ref="A12:B12"/>
    <mergeCell ref="A18:B18"/>
    <mergeCell ref="C18:D18"/>
    <mergeCell ref="E18:F18"/>
    <mergeCell ref="G18:H18"/>
    <mergeCell ref="I18:J18"/>
    <mergeCell ref="A19:D19"/>
    <mergeCell ref="E19:H19"/>
    <mergeCell ref="I19:J19"/>
    <mergeCell ref="I14:J14"/>
    <mergeCell ref="I16:J16"/>
    <mergeCell ref="A17:D17"/>
    <mergeCell ref="E17:H17"/>
    <mergeCell ref="I17:J17"/>
    <mergeCell ref="A14:B14"/>
    <mergeCell ref="C14:D14"/>
    <mergeCell ref="E14:F14"/>
    <mergeCell ref="G14:H14"/>
    <mergeCell ref="A16:B16"/>
    <mergeCell ref="C16:D16"/>
    <mergeCell ref="E16:F16"/>
    <mergeCell ref="G16:H16"/>
    <mergeCell ref="A22:B22"/>
    <mergeCell ref="C22:D22"/>
    <mergeCell ref="E22:F22"/>
    <mergeCell ref="G22:H22"/>
    <mergeCell ref="I22:J22"/>
    <mergeCell ref="A23:D23"/>
    <mergeCell ref="E23:H23"/>
    <mergeCell ref="I23:J23"/>
    <mergeCell ref="A20:B20"/>
    <mergeCell ref="C20:D20"/>
    <mergeCell ref="E20:F20"/>
    <mergeCell ref="G20:H20"/>
    <mergeCell ref="I20:J20"/>
    <mergeCell ref="A21:D21"/>
    <mergeCell ref="E21:H21"/>
    <mergeCell ref="I21:J2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peralta</dc:creator>
  <cp:lastModifiedBy>joaquin peralta</cp:lastModifiedBy>
  <dcterms:created xsi:type="dcterms:W3CDTF">2022-07-05T21:11:30Z</dcterms:created>
  <dcterms:modified xsi:type="dcterms:W3CDTF">2022-07-06T18:56:40Z</dcterms:modified>
</cp:coreProperties>
</file>