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F9A6157-C123-4864-9576-C8F643396FCD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DATOS" sheetId="16" r:id="rId1"/>
    <sheet name="01 ENERO" sheetId="20" r:id="rId2"/>
    <sheet name="DICIEMBRE (2)" sheetId="18" state="hidden" r:id="rId3"/>
    <sheet name="02 FEBRERO" sheetId="21" r:id="rId4"/>
    <sheet name="02 FEBRERO (2)" sheetId="32" r:id="rId5"/>
    <sheet name="03 MARZO" sheetId="33" r:id="rId6"/>
    <sheet name="04 ABRIL" sheetId="34" r:id="rId7"/>
    <sheet name="05 MAYO" sheetId="35" r:id="rId8"/>
    <sheet name="06 JUNIO" sheetId="36" r:id="rId9"/>
    <sheet name="07 JULIO" sheetId="37" r:id="rId10"/>
    <sheet name="08 AGOSTO" sheetId="38" r:id="rId11"/>
    <sheet name="09 SEPTIEMBRE" sheetId="39" r:id="rId12"/>
    <sheet name="10 OCTUBRE" sheetId="40" r:id="rId13"/>
    <sheet name="11 NOVIEMBRE" sheetId="41" r:id="rId14"/>
    <sheet name="12 DICIEMBRE" sheetId="42" r:id="rId15"/>
    <sheet name="Desplegable" sheetId="2" r:id="rId16"/>
  </sheets>
  <definedNames>
    <definedName name="Año">Desplegable!$D$2:$D$4</definedName>
    <definedName name="meses">Desplegable!$A$2:$A$13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42" l="1"/>
  <c r="I72" i="42"/>
  <c r="I71" i="42"/>
  <c r="I70" i="42"/>
  <c r="I69" i="42"/>
  <c r="I68" i="42"/>
  <c r="I64" i="42"/>
  <c r="AG41" i="42"/>
  <c r="AG40" i="42"/>
  <c r="AG39" i="42"/>
  <c r="AG38" i="42"/>
  <c r="AG37" i="42"/>
  <c r="A36" i="42"/>
  <c r="A34" i="42"/>
  <c r="AJ31" i="42"/>
  <c r="AI31" i="42"/>
  <c r="AG31" i="42"/>
  <c r="AJ30" i="42"/>
  <c r="AI30" i="42"/>
  <c r="AG30" i="42"/>
  <c r="AJ29" i="42"/>
  <c r="AI29" i="42"/>
  <c r="AG29" i="42"/>
  <c r="AJ28" i="42"/>
  <c r="AI28" i="42"/>
  <c r="AG28" i="42"/>
  <c r="AJ27" i="42"/>
  <c r="AI27" i="42"/>
  <c r="AG27" i="42"/>
  <c r="AJ26" i="42"/>
  <c r="AI26" i="42"/>
  <c r="AG26" i="42"/>
  <c r="AJ25" i="42"/>
  <c r="AI25" i="42"/>
  <c r="AG25" i="42"/>
  <c r="A24" i="42"/>
  <c r="A22" i="42"/>
  <c r="AJ19" i="42"/>
  <c r="AI19" i="42"/>
  <c r="AG19" i="42"/>
  <c r="AJ18" i="42"/>
  <c r="AI18" i="42"/>
  <c r="AG18" i="42"/>
  <c r="AJ17" i="42"/>
  <c r="AI17" i="42"/>
  <c r="AG17" i="42"/>
  <c r="AJ16" i="42"/>
  <c r="AI16" i="42"/>
  <c r="AG16" i="42"/>
  <c r="AJ15" i="42"/>
  <c r="AI15" i="42"/>
  <c r="AG15" i="42"/>
  <c r="AJ14" i="42"/>
  <c r="AI14" i="42"/>
  <c r="AG14" i="42"/>
  <c r="AJ13" i="42"/>
  <c r="AI13" i="42"/>
  <c r="AG13" i="42"/>
  <c r="A12" i="42"/>
  <c r="A10" i="42"/>
  <c r="C8" i="42"/>
  <c r="B12" i="42" s="1"/>
  <c r="I73" i="41"/>
  <c r="I72" i="41"/>
  <c r="I71" i="41"/>
  <c r="I70" i="41"/>
  <c r="I69" i="41"/>
  <c r="I68" i="41"/>
  <c r="I64" i="41"/>
  <c r="AG41" i="41"/>
  <c r="AG40" i="41"/>
  <c r="AG39" i="41"/>
  <c r="AG38" i="41"/>
  <c r="AG37" i="41"/>
  <c r="A36" i="41"/>
  <c r="A34" i="41"/>
  <c r="AJ31" i="41"/>
  <c r="AI31" i="41"/>
  <c r="AG31" i="41"/>
  <c r="AJ30" i="41"/>
  <c r="AI30" i="41"/>
  <c r="AG30" i="41"/>
  <c r="AJ29" i="41"/>
  <c r="AI29" i="41"/>
  <c r="AG29" i="41"/>
  <c r="AJ28" i="41"/>
  <c r="AI28" i="41"/>
  <c r="AG28" i="41"/>
  <c r="AJ27" i="41"/>
  <c r="AI27" i="41"/>
  <c r="AG27" i="41"/>
  <c r="AJ26" i="41"/>
  <c r="AI26" i="41"/>
  <c r="AG26" i="41"/>
  <c r="AJ25" i="41"/>
  <c r="AI25" i="41"/>
  <c r="AG25" i="41"/>
  <c r="A24" i="41"/>
  <c r="A22" i="41"/>
  <c r="AJ19" i="41"/>
  <c r="AI19" i="41"/>
  <c r="AG19" i="41"/>
  <c r="AJ18" i="41"/>
  <c r="AI18" i="41"/>
  <c r="AG18" i="41"/>
  <c r="AJ17" i="41"/>
  <c r="AI17" i="41"/>
  <c r="AG17" i="41"/>
  <c r="AJ16" i="41"/>
  <c r="AI16" i="41"/>
  <c r="AG16" i="41"/>
  <c r="AJ15" i="41"/>
  <c r="AI15" i="41"/>
  <c r="AG15" i="41"/>
  <c r="AJ14" i="41"/>
  <c r="AI14" i="41"/>
  <c r="AG14" i="41"/>
  <c r="AJ13" i="41"/>
  <c r="AI13" i="41"/>
  <c r="AG13" i="41"/>
  <c r="A12" i="41"/>
  <c r="A10" i="41"/>
  <c r="C8" i="41"/>
  <c r="I73" i="40"/>
  <c r="I72" i="40"/>
  <c r="I71" i="40"/>
  <c r="I70" i="40"/>
  <c r="I69" i="40"/>
  <c r="I68" i="40"/>
  <c r="I64" i="40"/>
  <c r="AG41" i="40"/>
  <c r="AG40" i="40"/>
  <c r="AG39" i="40"/>
  <c r="AG38" i="40"/>
  <c r="AG37" i="40"/>
  <c r="A36" i="40"/>
  <c r="A34" i="40"/>
  <c r="AJ31" i="40"/>
  <c r="AI31" i="40"/>
  <c r="AG31" i="40"/>
  <c r="AJ30" i="40"/>
  <c r="AI30" i="40"/>
  <c r="AG30" i="40"/>
  <c r="AJ29" i="40"/>
  <c r="AI29" i="40"/>
  <c r="AG29" i="40"/>
  <c r="AJ28" i="40"/>
  <c r="AI28" i="40"/>
  <c r="AG28" i="40"/>
  <c r="AJ27" i="40"/>
  <c r="AI27" i="40"/>
  <c r="AG27" i="40"/>
  <c r="AJ26" i="40"/>
  <c r="AI26" i="40"/>
  <c r="AG26" i="40"/>
  <c r="AJ25" i="40"/>
  <c r="AI25" i="40"/>
  <c r="AG25" i="40"/>
  <c r="A24" i="40"/>
  <c r="A22" i="40"/>
  <c r="AJ19" i="40"/>
  <c r="AI19" i="40"/>
  <c r="AG19" i="40"/>
  <c r="AJ18" i="40"/>
  <c r="AI18" i="40"/>
  <c r="AG18" i="40"/>
  <c r="AJ17" i="40"/>
  <c r="AI17" i="40"/>
  <c r="AG17" i="40"/>
  <c r="AJ16" i="40"/>
  <c r="AI16" i="40"/>
  <c r="AG16" i="40"/>
  <c r="AJ15" i="40"/>
  <c r="AI15" i="40"/>
  <c r="AG15" i="40"/>
  <c r="AJ14" i="40"/>
  <c r="AI14" i="40"/>
  <c r="AG14" i="40"/>
  <c r="AJ13" i="40"/>
  <c r="AI13" i="40"/>
  <c r="AG13" i="40"/>
  <c r="A12" i="40"/>
  <c r="A10" i="40"/>
  <c r="C8" i="40"/>
  <c r="H8" i="40" s="1"/>
  <c r="I73" i="39"/>
  <c r="I72" i="39"/>
  <c r="I71" i="39"/>
  <c r="I70" i="39"/>
  <c r="I69" i="39"/>
  <c r="I68" i="39"/>
  <c r="I64" i="39"/>
  <c r="AG41" i="39"/>
  <c r="AG40" i="39"/>
  <c r="AG39" i="39"/>
  <c r="AG38" i="39"/>
  <c r="AG37" i="39"/>
  <c r="A36" i="39"/>
  <c r="A34" i="39"/>
  <c r="AJ31" i="39"/>
  <c r="AI31" i="39"/>
  <c r="AG31" i="39"/>
  <c r="AJ30" i="39"/>
  <c r="AI30" i="39"/>
  <c r="AG30" i="39"/>
  <c r="AJ29" i="39"/>
  <c r="AI29" i="39"/>
  <c r="AG29" i="39"/>
  <c r="AJ28" i="39"/>
  <c r="AI28" i="39"/>
  <c r="AG28" i="39"/>
  <c r="AJ27" i="39"/>
  <c r="AI27" i="39"/>
  <c r="AG27" i="39"/>
  <c r="AJ26" i="39"/>
  <c r="AI26" i="39"/>
  <c r="AG26" i="39"/>
  <c r="AJ25" i="39"/>
  <c r="AI25" i="39"/>
  <c r="AG25" i="39"/>
  <c r="A24" i="39"/>
  <c r="A22" i="39"/>
  <c r="AJ19" i="39"/>
  <c r="AI19" i="39"/>
  <c r="AG19" i="39"/>
  <c r="AJ18" i="39"/>
  <c r="AI18" i="39"/>
  <c r="AG18" i="39"/>
  <c r="AJ17" i="39"/>
  <c r="AI17" i="39"/>
  <c r="AG17" i="39"/>
  <c r="AJ16" i="39"/>
  <c r="AI16" i="39"/>
  <c r="AG16" i="39"/>
  <c r="AJ15" i="39"/>
  <c r="AI15" i="39"/>
  <c r="AG15" i="39"/>
  <c r="AJ14" i="39"/>
  <c r="AI14" i="39"/>
  <c r="AG14" i="39"/>
  <c r="AJ13" i="39"/>
  <c r="AI13" i="39"/>
  <c r="AG13" i="39"/>
  <c r="A12" i="39"/>
  <c r="A10" i="39"/>
  <c r="C8" i="39"/>
  <c r="B12" i="39" s="1"/>
  <c r="I73" i="38"/>
  <c r="I72" i="38"/>
  <c r="I71" i="38"/>
  <c r="I70" i="38"/>
  <c r="I69" i="38"/>
  <c r="I68" i="38"/>
  <c r="I64" i="38"/>
  <c r="AG41" i="38"/>
  <c r="AG40" i="38"/>
  <c r="AG39" i="38"/>
  <c r="AG38" i="38"/>
  <c r="AG37" i="38"/>
  <c r="A36" i="38"/>
  <c r="A34" i="38"/>
  <c r="AJ31" i="38"/>
  <c r="AI31" i="38"/>
  <c r="AG31" i="38"/>
  <c r="AJ30" i="38"/>
  <c r="AI30" i="38"/>
  <c r="AG30" i="38"/>
  <c r="AJ29" i="38"/>
  <c r="AI29" i="38"/>
  <c r="AG29" i="38"/>
  <c r="AJ28" i="38"/>
  <c r="AI28" i="38"/>
  <c r="AG28" i="38"/>
  <c r="AJ27" i="38"/>
  <c r="AI27" i="38"/>
  <c r="AG27" i="38"/>
  <c r="AJ26" i="38"/>
  <c r="AI26" i="38"/>
  <c r="AG26" i="38"/>
  <c r="AJ25" i="38"/>
  <c r="AI25" i="38"/>
  <c r="AG25" i="38"/>
  <c r="A24" i="38"/>
  <c r="A22" i="38"/>
  <c r="AJ19" i="38"/>
  <c r="AI19" i="38"/>
  <c r="AG19" i="38"/>
  <c r="AJ18" i="38"/>
  <c r="AI18" i="38"/>
  <c r="AG18" i="38"/>
  <c r="AJ17" i="38"/>
  <c r="AI17" i="38"/>
  <c r="AG17" i="38"/>
  <c r="AJ16" i="38"/>
  <c r="AI16" i="38"/>
  <c r="AG16" i="38"/>
  <c r="AJ15" i="38"/>
  <c r="AI15" i="38"/>
  <c r="AG15" i="38"/>
  <c r="AJ14" i="38"/>
  <c r="AI14" i="38"/>
  <c r="AG14" i="38"/>
  <c r="AJ13" i="38"/>
  <c r="AI13" i="38"/>
  <c r="AG13" i="38"/>
  <c r="A12" i="38"/>
  <c r="A10" i="38"/>
  <c r="C8" i="38"/>
  <c r="I73" i="37"/>
  <c r="I72" i="37"/>
  <c r="I71" i="37"/>
  <c r="I70" i="37"/>
  <c r="I69" i="37"/>
  <c r="I68" i="37"/>
  <c r="I64" i="37"/>
  <c r="AG41" i="37"/>
  <c r="AG40" i="37"/>
  <c r="AG39" i="37"/>
  <c r="AG38" i="37"/>
  <c r="AG37" i="37"/>
  <c r="A36" i="37"/>
  <c r="A34" i="37"/>
  <c r="AJ31" i="37"/>
  <c r="AI31" i="37"/>
  <c r="AG31" i="37"/>
  <c r="AJ30" i="37"/>
  <c r="AI30" i="37"/>
  <c r="AG30" i="37"/>
  <c r="AJ29" i="37"/>
  <c r="AI29" i="37"/>
  <c r="AG29" i="37"/>
  <c r="AJ28" i="37"/>
  <c r="AI28" i="37"/>
  <c r="AG28" i="37"/>
  <c r="AJ27" i="37"/>
  <c r="AI27" i="37"/>
  <c r="AG27" i="37"/>
  <c r="AJ26" i="37"/>
  <c r="AI26" i="37"/>
  <c r="AG26" i="37"/>
  <c r="AJ25" i="37"/>
  <c r="AI25" i="37"/>
  <c r="AG25" i="37"/>
  <c r="A24" i="37"/>
  <c r="A22" i="37"/>
  <c r="AJ19" i="37"/>
  <c r="AI19" i="37"/>
  <c r="AG19" i="37"/>
  <c r="AJ18" i="37"/>
  <c r="AI18" i="37"/>
  <c r="AG18" i="37"/>
  <c r="AJ17" i="37"/>
  <c r="AI17" i="37"/>
  <c r="AG17" i="37"/>
  <c r="AJ16" i="37"/>
  <c r="AI16" i="37"/>
  <c r="AG16" i="37"/>
  <c r="AJ15" i="37"/>
  <c r="AI15" i="37"/>
  <c r="AG15" i="37"/>
  <c r="AJ14" i="37"/>
  <c r="AI14" i="37"/>
  <c r="AG14" i="37"/>
  <c r="AJ13" i="37"/>
  <c r="AI13" i="37"/>
  <c r="AG13" i="37"/>
  <c r="A12" i="37"/>
  <c r="A10" i="37"/>
  <c r="C8" i="37"/>
  <c r="B12" i="37" s="1"/>
  <c r="I73" i="36"/>
  <c r="I72" i="36"/>
  <c r="I71" i="36"/>
  <c r="I70" i="36"/>
  <c r="I69" i="36"/>
  <c r="I68" i="36"/>
  <c r="I64" i="36"/>
  <c r="AG41" i="36"/>
  <c r="AG40" i="36"/>
  <c r="AG39" i="36"/>
  <c r="AG38" i="36"/>
  <c r="AG37" i="36"/>
  <c r="A36" i="36"/>
  <c r="A34" i="36"/>
  <c r="AJ31" i="36"/>
  <c r="AI31" i="36"/>
  <c r="AG31" i="36"/>
  <c r="AJ30" i="36"/>
  <c r="AI30" i="36"/>
  <c r="AG30" i="36"/>
  <c r="AJ29" i="36"/>
  <c r="AI29" i="36"/>
  <c r="AG29" i="36"/>
  <c r="AJ28" i="36"/>
  <c r="AI28" i="36"/>
  <c r="AG28" i="36"/>
  <c r="AJ27" i="36"/>
  <c r="AI27" i="36"/>
  <c r="AG27" i="36"/>
  <c r="AJ26" i="36"/>
  <c r="AI26" i="36"/>
  <c r="AG26" i="36"/>
  <c r="AJ25" i="36"/>
  <c r="AI25" i="36"/>
  <c r="AG25" i="36"/>
  <c r="A24" i="36"/>
  <c r="A22" i="36"/>
  <c r="AJ19" i="36"/>
  <c r="AI19" i="36"/>
  <c r="AG19" i="36"/>
  <c r="AJ18" i="36"/>
  <c r="AI18" i="36"/>
  <c r="AG18" i="36"/>
  <c r="AJ17" i="36"/>
  <c r="AI17" i="36"/>
  <c r="AG17" i="36"/>
  <c r="AJ16" i="36"/>
  <c r="AI16" i="36"/>
  <c r="AG16" i="36"/>
  <c r="AJ15" i="36"/>
  <c r="AI15" i="36"/>
  <c r="AG15" i="36"/>
  <c r="AJ14" i="36"/>
  <c r="AI14" i="36"/>
  <c r="AG14" i="36"/>
  <c r="AJ13" i="36"/>
  <c r="AI13" i="36"/>
  <c r="AG13" i="36"/>
  <c r="A12" i="36"/>
  <c r="A10" i="36"/>
  <c r="C8" i="36"/>
  <c r="B12" i="36" s="1"/>
  <c r="I73" i="35"/>
  <c r="I72" i="35"/>
  <c r="I71" i="35"/>
  <c r="I70" i="35"/>
  <c r="I69" i="35"/>
  <c r="I68" i="35"/>
  <c r="I64" i="35"/>
  <c r="AG41" i="35"/>
  <c r="AG40" i="35"/>
  <c r="AG39" i="35"/>
  <c r="AG38" i="35"/>
  <c r="AG37" i="35"/>
  <c r="A36" i="35"/>
  <c r="A34" i="35"/>
  <c r="AJ31" i="35"/>
  <c r="AI31" i="35"/>
  <c r="AG31" i="35"/>
  <c r="AJ30" i="35"/>
  <c r="AI30" i="35"/>
  <c r="AG30" i="35"/>
  <c r="AJ29" i="35"/>
  <c r="AI29" i="35"/>
  <c r="AG29" i="35"/>
  <c r="AJ28" i="35"/>
  <c r="AI28" i="35"/>
  <c r="AG28" i="35"/>
  <c r="AJ27" i="35"/>
  <c r="AI27" i="35"/>
  <c r="AG27" i="35"/>
  <c r="AJ26" i="35"/>
  <c r="AI26" i="35"/>
  <c r="AG26" i="35"/>
  <c r="AJ25" i="35"/>
  <c r="AI25" i="35"/>
  <c r="AG25" i="35"/>
  <c r="A24" i="35"/>
  <c r="A22" i="35"/>
  <c r="AJ19" i="35"/>
  <c r="AI19" i="35"/>
  <c r="AG19" i="35"/>
  <c r="AJ18" i="35"/>
  <c r="AI18" i="35"/>
  <c r="AG18" i="35"/>
  <c r="AJ17" i="35"/>
  <c r="AI17" i="35"/>
  <c r="AG17" i="35"/>
  <c r="AJ16" i="35"/>
  <c r="AI16" i="35"/>
  <c r="AG16" i="35"/>
  <c r="AJ15" i="35"/>
  <c r="AI15" i="35"/>
  <c r="AG15" i="35"/>
  <c r="AJ14" i="35"/>
  <c r="AI14" i="35"/>
  <c r="AG14" i="35"/>
  <c r="AJ13" i="35"/>
  <c r="AI13" i="35"/>
  <c r="AG13" i="35"/>
  <c r="A12" i="35"/>
  <c r="A10" i="35"/>
  <c r="C8" i="35"/>
  <c r="B12" i="35" s="1"/>
  <c r="I73" i="34"/>
  <c r="I72" i="34"/>
  <c r="I71" i="34"/>
  <c r="I70" i="34"/>
  <c r="I69" i="34"/>
  <c r="I68" i="34"/>
  <c r="I64" i="34"/>
  <c r="AG41" i="34"/>
  <c r="AG40" i="34"/>
  <c r="AG39" i="34"/>
  <c r="AG38" i="34"/>
  <c r="AG37" i="34"/>
  <c r="A36" i="34"/>
  <c r="A34" i="34"/>
  <c r="AJ31" i="34"/>
  <c r="AI31" i="34"/>
  <c r="AG31" i="34"/>
  <c r="AJ30" i="34"/>
  <c r="AI30" i="34"/>
  <c r="AG30" i="34"/>
  <c r="AJ29" i="34"/>
  <c r="AI29" i="34"/>
  <c r="AG29" i="34"/>
  <c r="AJ28" i="34"/>
  <c r="AI28" i="34"/>
  <c r="AG28" i="34"/>
  <c r="AJ27" i="34"/>
  <c r="AI27" i="34"/>
  <c r="AG27" i="34"/>
  <c r="AJ26" i="34"/>
  <c r="AI26" i="34"/>
  <c r="AG26" i="34"/>
  <c r="AJ25" i="34"/>
  <c r="AI25" i="34"/>
  <c r="AG25" i="34"/>
  <c r="A24" i="34"/>
  <c r="A22" i="34"/>
  <c r="AJ19" i="34"/>
  <c r="AI19" i="34"/>
  <c r="AG19" i="34"/>
  <c r="AJ18" i="34"/>
  <c r="AI18" i="34"/>
  <c r="AG18" i="34"/>
  <c r="AJ17" i="34"/>
  <c r="AI17" i="34"/>
  <c r="AG17" i="34"/>
  <c r="AJ16" i="34"/>
  <c r="AI16" i="34"/>
  <c r="AG16" i="34"/>
  <c r="AJ15" i="34"/>
  <c r="AI15" i="34"/>
  <c r="AG15" i="34"/>
  <c r="AJ14" i="34"/>
  <c r="AI14" i="34"/>
  <c r="AG14" i="34"/>
  <c r="AJ13" i="34"/>
  <c r="AI13" i="34"/>
  <c r="AG13" i="34"/>
  <c r="A12" i="34"/>
  <c r="A10" i="34"/>
  <c r="C8" i="34"/>
  <c r="B12" i="34" s="1"/>
  <c r="C8" i="33"/>
  <c r="H8" i="33" s="1"/>
  <c r="I64" i="33"/>
  <c r="I73" i="33"/>
  <c r="I72" i="33"/>
  <c r="I71" i="33"/>
  <c r="I70" i="33"/>
  <c r="I69" i="33"/>
  <c r="I68" i="33"/>
  <c r="AG41" i="33"/>
  <c r="AG40" i="33"/>
  <c r="AG39" i="33"/>
  <c r="AG38" i="33"/>
  <c r="AG37" i="33"/>
  <c r="A36" i="33"/>
  <c r="A34" i="33"/>
  <c r="AJ31" i="33"/>
  <c r="AI31" i="33"/>
  <c r="AG31" i="33"/>
  <c r="AJ30" i="33"/>
  <c r="AI30" i="33"/>
  <c r="AG30" i="33"/>
  <c r="AJ29" i="33"/>
  <c r="AI29" i="33"/>
  <c r="AG29" i="33"/>
  <c r="AJ28" i="33"/>
  <c r="AI28" i="33"/>
  <c r="AG28" i="33"/>
  <c r="AJ27" i="33"/>
  <c r="AI27" i="33"/>
  <c r="AG27" i="33"/>
  <c r="AJ26" i="33"/>
  <c r="AI26" i="33"/>
  <c r="AG26" i="33"/>
  <c r="AJ25" i="33"/>
  <c r="AI25" i="33"/>
  <c r="AG25" i="33"/>
  <c r="A24" i="33"/>
  <c r="A22" i="33"/>
  <c r="AJ19" i="33"/>
  <c r="AI19" i="33"/>
  <c r="AG19" i="33"/>
  <c r="AJ18" i="33"/>
  <c r="AI18" i="33"/>
  <c r="AG18" i="33"/>
  <c r="AJ17" i="33"/>
  <c r="AI17" i="33"/>
  <c r="AG17" i="33"/>
  <c r="AJ16" i="33"/>
  <c r="AI16" i="33"/>
  <c r="AG16" i="33"/>
  <c r="AJ15" i="33"/>
  <c r="AI15" i="33"/>
  <c r="AG15" i="33"/>
  <c r="AJ14" i="33"/>
  <c r="AI14" i="33"/>
  <c r="AG14" i="33"/>
  <c r="AJ13" i="33"/>
  <c r="AI13" i="33"/>
  <c r="AG13" i="33"/>
  <c r="A12" i="33"/>
  <c r="A10" i="33"/>
  <c r="AG41" i="32"/>
  <c r="AG40" i="32"/>
  <c r="AG39" i="32"/>
  <c r="AG38" i="32"/>
  <c r="AG37" i="32"/>
  <c r="A36" i="32"/>
  <c r="A34" i="32"/>
  <c r="AG42" i="21"/>
  <c r="AG41" i="21"/>
  <c r="AG40" i="21"/>
  <c r="AG39" i="21"/>
  <c r="AG38" i="21"/>
  <c r="A37" i="21"/>
  <c r="A35" i="21"/>
  <c r="B11" i="42" l="1"/>
  <c r="H8" i="42"/>
  <c r="C12" i="42" s="1"/>
  <c r="B36" i="42"/>
  <c r="B24" i="42"/>
  <c r="B12" i="41"/>
  <c r="B36" i="41"/>
  <c r="H8" i="41"/>
  <c r="B24" i="41"/>
  <c r="B12" i="40"/>
  <c r="B36" i="40"/>
  <c r="B24" i="40"/>
  <c r="B11" i="39"/>
  <c r="H8" i="39"/>
  <c r="C12" i="39" s="1"/>
  <c r="B36" i="39"/>
  <c r="B24" i="39"/>
  <c r="B12" i="38"/>
  <c r="B36" i="38"/>
  <c r="H8" i="38"/>
  <c r="B24" i="38"/>
  <c r="B11" i="37"/>
  <c r="H8" i="37"/>
  <c r="C12" i="37" s="1"/>
  <c r="B36" i="37"/>
  <c r="B24" i="37"/>
  <c r="B11" i="36"/>
  <c r="H8" i="36"/>
  <c r="C12" i="36" s="1"/>
  <c r="B36" i="36"/>
  <c r="B24" i="36"/>
  <c r="B11" i="35"/>
  <c r="B24" i="35"/>
  <c r="H8" i="35"/>
  <c r="C12" i="35" s="1"/>
  <c r="B36" i="35"/>
  <c r="B11" i="34"/>
  <c r="H8" i="34"/>
  <c r="C12" i="34" s="1"/>
  <c r="B36" i="34"/>
  <c r="B24" i="34"/>
  <c r="B24" i="33"/>
  <c r="C24" i="33" s="1"/>
  <c r="B36" i="33"/>
  <c r="B12" i="33"/>
  <c r="B11" i="33" s="1"/>
  <c r="AG42" i="20"/>
  <c r="AG41" i="20"/>
  <c r="H15" i="16"/>
  <c r="AG40" i="20"/>
  <c r="AG39" i="20"/>
  <c r="AG38" i="20"/>
  <c r="A37" i="20"/>
  <c r="A35" i="20"/>
  <c r="AG26" i="21"/>
  <c r="AG25" i="20"/>
  <c r="AG26" i="20"/>
  <c r="AG13" i="20"/>
  <c r="AG14" i="20"/>
  <c r="AG18" i="20"/>
  <c r="I77" i="32"/>
  <c r="I76" i="32"/>
  <c r="I75" i="32"/>
  <c r="I74" i="32"/>
  <c r="I73" i="32"/>
  <c r="I72" i="32"/>
  <c r="I71" i="32"/>
  <c r="I70" i="32"/>
  <c r="I69" i="32"/>
  <c r="I68" i="32"/>
  <c r="AJ31" i="32"/>
  <c r="AI31" i="32"/>
  <c r="AG31" i="32"/>
  <c r="AJ30" i="32"/>
  <c r="AI30" i="32"/>
  <c r="AG30" i="32"/>
  <c r="AJ29" i="32"/>
  <c r="AI29" i="32"/>
  <c r="AG29" i="32"/>
  <c r="AJ28" i="32"/>
  <c r="AI28" i="32"/>
  <c r="AG28" i="32"/>
  <c r="AJ27" i="32"/>
  <c r="AI27" i="32"/>
  <c r="AG27" i="32"/>
  <c r="AJ26" i="32"/>
  <c r="AI26" i="32"/>
  <c r="AG26" i="32"/>
  <c r="AJ25" i="32"/>
  <c r="AI25" i="32"/>
  <c r="AG25" i="32"/>
  <c r="A24" i="32"/>
  <c r="A22" i="32"/>
  <c r="AJ19" i="32"/>
  <c r="AI19" i="32"/>
  <c r="AG19" i="32"/>
  <c r="AJ18" i="32"/>
  <c r="AI18" i="32"/>
  <c r="AG18" i="32"/>
  <c r="AJ17" i="32"/>
  <c r="AI17" i="32"/>
  <c r="AG17" i="32"/>
  <c r="AJ16" i="32"/>
  <c r="AI16" i="32"/>
  <c r="AG16" i="32"/>
  <c r="AJ15" i="32"/>
  <c r="AI15" i="32"/>
  <c r="AG15" i="32"/>
  <c r="AJ14" i="32"/>
  <c r="AI14" i="32"/>
  <c r="AG14" i="32"/>
  <c r="AJ13" i="32"/>
  <c r="AI13" i="32"/>
  <c r="AG13" i="32"/>
  <c r="A12" i="32"/>
  <c r="A10" i="32"/>
  <c r="B36" i="32"/>
  <c r="AJ32" i="21"/>
  <c r="AI32" i="21"/>
  <c r="AJ31" i="21"/>
  <c r="AI31" i="21"/>
  <c r="AJ30" i="21"/>
  <c r="AI30" i="21"/>
  <c r="AJ29" i="21"/>
  <c r="AI29" i="21"/>
  <c r="AJ28" i="21"/>
  <c r="AI28" i="21"/>
  <c r="AJ27" i="21"/>
  <c r="AI27" i="21"/>
  <c r="AJ26" i="21"/>
  <c r="AI26" i="21"/>
  <c r="AJ25" i="21"/>
  <c r="AI25" i="21"/>
  <c r="AJ19" i="21"/>
  <c r="AI19" i="21"/>
  <c r="AJ18" i="21"/>
  <c r="AI18" i="21"/>
  <c r="AJ17" i="21"/>
  <c r="AI17" i="21"/>
  <c r="AJ16" i="21"/>
  <c r="AI16" i="21"/>
  <c r="AJ15" i="21"/>
  <c r="AI15" i="21"/>
  <c r="AJ14" i="21"/>
  <c r="AI14" i="21"/>
  <c r="AJ13" i="21"/>
  <c r="AI13" i="21"/>
  <c r="AI14" i="20"/>
  <c r="AI15" i="20"/>
  <c r="AI16" i="20"/>
  <c r="AI17" i="20"/>
  <c r="AI18" i="20"/>
  <c r="AI19" i="20"/>
  <c r="AI25" i="20"/>
  <c r="AI26" i="20"/>
  <c r="AI27" i="20"/>
  <c r="AI28" i="20"/>
  <c r="AI29" i="20"/>
  <c r="AI30" i="20"/>
  <c r="AI31" i="20"/>
  <c r="AI32" i="20"/>
  <c r="AJ14" i="20"/>
  <c r="AJ15" i="20"/>
  <c r="AJ16" i="20"/>
  <c r="AJ17" i="20"/>
  <c r="AJ18" i="20"/>
  <c r="AJ19" i="20"/>
  <c r="AJ25" i="20"/>
  <c r="AJ26" i="20"/>
  <c r="AJ27" i="20"/>
  <c r="AJ28" i="20"/>
  <c r="AJ29" i="20"/>
  <c r="AJ30" i="20"/>
  <c r="AJ31" i="20"/>
  <c r="AJ32" i="20"/>
  <c r="AJ13" i="20"/>
  <c r="AI13" i="20"/>
  <c r="I70" i="20"/>
  <c r="I71" i="20"/>
  <c r="I73" i="20"/>
  <c r="I74" i="20"/>
  <c r="I75" i="20"/>
  <c r="I76" i="20"/>
  <c r="I77" i="20"/>
  <c r="I78" i="20"/>
  <c r="I70" i="21"/>
  <c r="I71" i="21"/>
  <c r="I72" i="21"/>
  <c r="I73" i="21"/>
  <c r="I74" i="21"/>
  <c r="I75" i="21"/>
  <c r="I76" i="21"/>
  <c r="I77" i="21"/>
  <c r="I78" i="21"/>
  <c r="I69" i="21"/>
  <c r="I69" i="20"/>
  <c r="AG32" i="21"/>
  <c r="AG31" i="21"/>
  <c r="AG30" i="21"/>
  <c r="AG29" i="21"/>
  <c r="AG28" i="21"/>
  <c r="AG27" i="21"/>
  <c r="AG25" i="21"/>
  <c r="A24" i="21"/>
  <c r="A22" i="21"/>
  <c r="AG19" i="21"/>
  <c r="AG18" i="21"/>
  <c r="AG17" i="21"/>
  <c r="AG16" i="21"/>
  <c r="AG15" i="21"/>
  <c r="AG14" i="21"/>
  <c r="AG13" i="21"/>
  <c r="A12" i="21"/>
  <c r="A10" i="21"/>
  <c r="C8" i="21"/>
  <c r="B37" i="21" s="1"/>
  <c r="A22" i="20"/>
  <c r="A24" i="20"/>
  <c r="AG27" i="20"/>
  <c r="AG28" i="20"/>
  <c r="AG29" i="20"/>
  <c r="AG30" i="20"/>
  <c r="AG31" i="20"/>
  <c r="AG32" i="20"/>
  <c r="A10" i="20"/>
  <c r="A12" i="20"/>
  <c r="AG15" i="20"/>
  <c r="AG16" i="20"/>
  <c r="AG17" i="20"/>
  <c r="AG19" i="20"/>
  <c r="AH14" i="18"/>
  <c r="AH13" i="18"/>
  <c r="AG22" i="18"/>
  <c r="AG11" i="18"/>
  <c r="I54" i="18"/>
  <c r="AH30" i="18"/>
  <c r="AH29" i="18"/>
  <c r="AH28" i="18"/>
  <c r="AH27" i="18"/>
  <c r="AH26" i="18"/>
  <c r="AH25" i="18"/>
  <c r="AH24" i="18"/>
  <c r="A23" i="18"/>
  <c r="A21" i="18"/>
  <c r="AH19" i="18"/>
  <c r="AH18" i="18"/>
  <c r="AH17" i="18"/>
  <c r="AH16" i="18"/>
  <c r="AH15" i="18"/>
  <c r="A12" i="18"/>
  <c r="A10" i="18"/>
  <c r="C8" i="18"/>
  <c r="K14" i="16"/>
  <c r="K15" i="16"/>
  <c r="K16" i="16"/>
  <c r="K17" i="16"/>
  <c r="K18" i="16"/>
  <c r="K13" i="16"/>
  <c r="L8" i="16"/>
  <c r="L9" i="16"/>
  <c r="L10" i="16"/>
  <c r="L11" i="16"/>
  <c r="L12" i="16"/>
  <c r="L7" i="16"/>
  <c r="L4" i="16"/>
  <c r="L14" i="16"/>
  <c r="L15" i="16"/>
  <c r="L16" i="16"/>
  <c r="L17" i="16"/>
  <c r="L18" i="16"/>
  <c r="L13" i="16"/>
  <c r="M6" i="16"/>
  <c r="M5" i="16"/>
  <c r="L19" i="16"/>
  <c r="K19" i="16"/>
  <c r="M8" i="16"/>
  <c r="M9" i="16"/>
  <c r="M10" i="16"/>
  <c r="M11" i="16"/>
  <c r="M12" i="16"/>
  <c r="M7" i="16"/>
  <c r="L6" i="16"/>
  <c r="M4" i="16"/>
  <c r="M19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L38" i="16"/>
  <c r="L39" i="16"/>
  <c r="L40" i="16"/>
  <c r="L37" i="16"/>
  <c r="O37" i="16" s="1"/>
  <c r="L36" i="16"/>
  <c r="L32" i="16"/>
  <c r="L33" i="16"/>
  <c r="L34" i="16"/>
  <c r="L35" i="16"/>
  <c r="L31" i="16"/>
  <c r="L29" i="16"/>
  <c r="L30" i="16"/>
  <c r="L28" i="16"/>
  <c r="L27" i="16"/>
  <c r="L26" i="16"/>
  <c r="L25" i="16"/>
  <c r="L65" i="16"/>
  <c r="L55" i="16"/>
  <c r="L5" i="16"/>
  <c r="M13" i="16"/>
  <c r="M14" i="16"/>
  <c r="M15" i="16"/>
  <c r="M16" i="16"/>
  <c r="M17" i="16"/>
  <c r="M18" i="16"/>
  <c r="L52" i="16"/>
  <c r="L51" i="16"/>
  <c r="L64" i="16"/>
  <c r="L63" i="16"/>
  <c r="L62" i="16"/>
  <c r="L54" i="16"/>
  <c r="L53" i="16"/>
  <c r="L50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O69" i="16"/>
  <c r="J11" i="16"/>
  <c r="K9" i="16"/>
  <c r="K10" i="16"/>
  <c r="K11" i="16"/>
  <c r="K35" i="16"/>
  <c r="K34" i="16"/>
  <c r="K33" i="16"/>
  <c r="K32" i="16"/>
  <c r="K31" i="16"/>
  <c r="K30" i="16"/>
  <c r="K29" i="16"/>
  <c r="K28" i="16"/>
  <c r="K27" i="16"/>
  <c r="K26" i="16"/>
  <c r="K25" i="16"/>
  <c r="K36" i="16"/>
  <c r="K63" i="16"/>
  <c r="K64" i="16"/>
  <c r="K65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O43" i="16"/>
  <c r="O42" i="16"/>
  <c r="O41" i="16"/>
  <c r="O40" i="16"/>
  <c r="O39" i="16"/>
  <c r="O38" i="16"/>
  <c r="O64" i="16"/>
  <c r="O65" i="16"/>
  <c r="O63" i="16"/>
  <c r="G66" i="16"/>
  <c r="O66" i="16"/>
  <c r="G67" i="16"/>
  <c r="O67" i="16"/>
  <c r="G68" i="16"/>
  <c r="O68" i="16"/>
  <c r="J10" i="16"/>
  <c r="J9" i="16"/>
  <c r="J6" i="16"/>
  <c r="J19" i="16"/>
  <c r="N19" i="16"/>
  <c r="I10" i="16"/>
  <c r="O10" i="16"/>
  <c r="I6" i="16"/>
  <c r="I9" i="16"/>
  <c r="G9" i="16"/>
  <c r="O9" i="16" s="1"/>
  <c r="G32" i="16"/>
  <c r="G33" i="16"/>
  <c r="G34" i="16"/>
  <c r="G35" i="16"/>
  <c r="O35" i="16" s="1"/>
  <c r="G36" i="16"/>
  <c r="G31" i="16"/>
  <c r="G26" i="16"/>
  <c r="G27" i="16"/>
  <c r="G28" i="16"/>
  <c r="G29" i="16"/>
  <c r="G25" i="16"/>
  <c r="O25" i="16" s="1"/>
  <c r="G62" i="16"/>
  <c r="G14" i="16"/>
  <c r="G15" i="16"/>
  <c r="G16" i="16"/>
  <c r="G17" i="16"/>
  <c r="G18" i="16"/>
  <c r="G13" i="16"/>
  <c r="G5" i="16"/>
  <c r="O5" i="16" s="1"/>
  <c r="G6" i="16"/>
  <c r="O6" i="16" s="1"/>
  <c r="G7" i="16"/>
  <c r="G8" i="16"/>
  <c r="G4" i="16"/>
  <c r="O62" i="16"/>
  <c r="H57" i="16"/>
  <c r="H58" i="16"/>
  <c r="H59" i="16"/>
  <c r="O59" i="16" s="1"/>
  <c r="H60" i="16"/>
  <c r="O60" i="16" s="1"/>
  <c r="H61" i="16"/>
  <c r="H56" i="16"/>
  <c r="H51" i="16"/>
  <c r="H52" i="16"/>
  <c r="H53" i="16"/>
  <c r="H54" i="16"/>
  <c r="H50" i="16"/>
  <c r="O50" i="16" s="1"/>
  <c r="G57" i="16"/>
  <c r="G58" i="16"/>
  <c r="G59" i="16"/>
  <c r="G60" i="16"/>
  <c r="G61" i="16"/>
  <c r="G56" i="16"/>
  <c r="G51" i="16"/>
  <c r="G52" i="16"/>
  <c r="G53" i="16"/>
  <c r="G54" i="16"/>
  <c r="G50" i="16"/>
  <c r="N5" i="16"/>
  <c r="N6" i="16"/>
  <c r="N7" i="16"/>
  <c r="N8" i="16"/>
  <c r="N4" i="16"/>
  <c r="K5" i="16"/>
  <c r="K6" i="16"/>
  <c r="K7" i="16"/>
  <c r="K8" i="16"/>
  <c r="K4" i="16"/>
  <c r="J14" i="16"/>
  <c r="J15" i="16"/>
  <c r="J16" i="16"/>
  <c r="J17" i="16"/>
  <c r="J18" i="16"/>
  <c r="J13" i="16"/>
  <c r="J5" i="16"/>
  <c r="J7" i="16"/>
  <c r="J8" i="16"/>
  <c r="J4" i="16"/>
  <c r="I14" i="16"/>
  <c r="I15" i="16"/>
  <c r="I16" i="16"/>
  <c r="I17" i="16"/>
  <c r="I18" i="16"/>
  <c r="I13" i="16"/>
  <c r="I5" i="16"/>
  <c r="I7" i="16"/>
  <c r="I8" i="16"/>
  <c r="I4" i="16"/>
  <c r="H14" i="16"/>
  <c r="H16" i="16"/>
  <c r="H17" i="16"/>
  <c r="H18" i="16"/>
  <c r="H13" i="16"/>
  <c r="H5" i="16"/>
  <c r="H6" i="16"/>
  <c r="H7" i="16"/>
  <c r="H8" i="16"/>
  <c r="H4" i="16"/>
  <c r="H36" i="16"/>
  <c r="H35" i="16"/>
  <c r="H34" i="16"/>
  <c r="H33" i="16"/>
  <c r="H32" i="16"/>
  <c r="H31" i="16"/>
  <c r="H29" i="16"/>
  <c r="H28" i="16"/>
  <c r="H27" i="16"/>
  <c r="H26" i="16"/>
  <c r="H25" i="16"/>
  <c r="I25" i="16"/>
  <c r="I50" i="16"/>
  <c r="I26" i="16"/>
  <c r="I51" i="16"/>
  <c r="I27" i="16"/>
  <c r="I52" i="16"/>
  <c r="I53" i="16"/>
  <c r="I28" i="16"/>
  <c r="I29" i="16"/>
  <c r="I54" i="16"/>
  <c r="I31" i="16"/>
  <c r="I56" i="16"/>
  <c r="I57" i="16"/>
  <c r="I32" i="16"/>
  <c r="I58" i="16"/>
  <c r="I33" i="16"/>
  <c r="I59" i="16"/>
  <c r="I34" i="16"/>
  <c r="I60" i="16"/>
  <c r="I35" i="16"/>
  <c r="I36" i="16"/>
  <c r="I61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N25" i="16"/>
  <c r="N50" i="16"/>
  <c r="N26" i="16"/>
  <c r="N51" i="16"/>
  <c r="N27" i="16"/>
  <c r="N52" i="16"/>
  <c r="N28" i="16"/>
  <c r="N53" i="16"/>
  <c r="N29" i="16"/>
  <c r="N54" i="16"/>
  <c r="N30" i="16"/>
  <c r="N55" i="16"/>
  <c r="N31" i="16"/>
  <c r="N56" i="16"/>
  <c r="N13" i="16"/>
  <c r="N32" i="16"/>
  <c r="N57" i="16"/>
  <c r="N14" i="16"/>
  <c r="N33" i="16"/>
  <c r="N58" i="16"/>
  <c r="N15" i="16"/>
  <c r="N34" i="16"/>
  <c r="N59" i="16"/>
  <c r="N16" i="16"/>
  <c r="N35" i="16"/>
  <c r="N60" i="16"/>
  <c r="N17" i="16"/>
  <c r="N36" i="16"/>
  <c r="N61" i="16"/>
  <c r="N18" i="16"/>
  <c r="O26" i="16"/>
  <c r="O27" i="16"/>
  <c r="O28" i="16"/>
  <c r="O29" i="16"/>
  <c r="O30" i="16"/>
  <c r="O34" i="16"/>
  <c r="O36" i="16"/>
  <c r="O4" i="16"/>
  <c r="O8" i="16"/>
  <c r="O7" i="16"/>
  <c r="O54" i="16"/>
  <c r="O53" i="16"/>
  <c r="O52" i="16"/>
  <c r="O51" i="16"/>
  <c r="O55" i="16"/>
  <c r="O31" i="16"/>
  <c r="B23" i="18"/>
  <c r="C23" i="18" s="1"/>
  <c r="B12" i="18"/>
  <c r="B11" i="18" s="1"/>
  <c r="H8" i="18"/>
  <c r="L59" i="16"/>
  <c r="O16" i="16"/>
  <c r="L60" i="16"/>
  <c r="O17" i="16"/>
  <c r="L61" i="16"/>
  <c r="O61" i="16"/>
  <c r="O18" i="16"/>
  <c r="L57" i="16"/>
  <c r="L58" i="16"/>
  <c r="L56" i="16"/>
  <c r="O56" i="16"/>
  <c r="O13" i="16"/>
  <c r="C12" i="18"/>
  <c r="C11" i="18" s="1"/>
  <c r="O15" i="16"/>
  <c r="O33" i="16"/>
  <c r="O58" i="16"/>
  <c r="O19" i="16"/>
  <c r="O32" i="16"/>
  <c r="O57" i="16"/>
  <c r="O14" i="16"/>
  <c r="D23" i="18" l="1"/>
  <c r="C22" i="18"/>
  <c r="D12" i="18"/>
  <c r="B22" i="18"/>
  <c r="D12" i="42"/>
  <c r="C11" i="42"/>
  <c r="C36" i="42"/>
  <c r="B35" i="42"/>
  <c r="C24" i="42"/>
  <c r="B23" i="42"/>
  <c r="C24" i="41"/>
  <c r="B23" i="41"/>
  <c r="C36" i="41"/>
  <c r="B35" i="41"/>
  <c r="B11" i="41"/>
  <c r="C12" i="41"/>
  <c r="C24" i="40"/>
  <c r="B23" i="40"/>
  <c r="B35" i="40"/>
  <c r="C36" i="40"/>
  <c r="B11" i="40"/>
  <c r="C12" i="40"/>
  <c r="C11" i="39"/>
  <c r="D12" i="39"/>
  <c r="C36" i="39"/>
  <c r="B35" i="39"/>
  <c r="B23" i="39"/>
  <c r="C24" i="39"/>
  <c r="C36" i="38"/>
  <c r="B35" i="38"/>
  <c r="B23" i="38"/>
  <c r="C24" i="38"/>
  <c r="B11" i="38"/>
  <c r="C12" i="38"/>
  <c r="D12" i="37"/>
  <c r="C11" i="37"/>
  <c r="C36" i="37"/>
  <c r="B35" i="37"/>
  <c r="B23" i="37"/>
  <c r="C24" i="37"/>
  <c r="C11" i="36"/>
  <c r="D12" i="36"/>
  <c r="C36" i="36"/>
  <c r="B35" i="36"/>
  <c r="B23" i="36"/>
  <c r="C24" i="36"/>
  <c r="C11" i="35"/>
  <c r="D12" i="35"/>
  <c r="C24" i="35"/>
  <c r="B23" i="35"/>
  <c r="C36" i="35"/>
  <c r="B35" i="35"/>
  <c r="C36" i="34"/>
  <c r="B35" i="34"/>
  <c r="C11" i="34"/>
  <c r="D12" i="34"/>
  <c r="C24" i="34"/>
  <c r="B23" i="34"/>
  <c r="B23" i="33"/>
  <c r="C12" i="33"/>
  <c r="C36" i="33"/>
  <c r="B35" i="33"/>
  <c r="D24" i="33"/>
  <c r="C23" i="33"/>
  <c r="C36" i="32"/>
  <c r="B12" i="32"/>
  <c r="B35" i="32"/>
  <c r="B24" i="32"/>
  <c r="B24" i="21"/>
  <c r="B23" i="21" s="1"/>
  <c r="B36" i="21"/>
  <c r="H8" i="21"/>
  <c r="C37" i="21" s="1"/>
  <c r="B12" i="21"/>
  <c r="B37" i="20"/>
  <c r="B12" i="20"/>
  <c r="B24" i="20"/>
  <c r="D11" i="18" l="1"/>
  <c r="E12" i="18"/>
  <c r="E23" i="18"/>
  <c r="D22" i="18"/>
  <c r="D36" i="42"/>
  <c r="C35" i="42"/>
  <c r="D24" i="42"/>
  <c r="C23" i="42"/>
  <c r="E12" i="42"/>
  <c r="D11" i="42"/>
  <c r="C23" i="41"/>
  <c r="D24" i="41"/>
  <c r="D36" i="41"/>
  <c r="C35" i="41"/>
  <c r="D12" i="41"/>
  <c r="C11" i="41"/>
  <c r="D36" i="40"/>
  <c r="C35" i="40"/>
  <c r="D12" i="40"/>
  <c r="C11" i="40"/>
  <c r="D24" i="40"/>
  <c r="C23" i="40"/>
  <c r="D36" i="39"/>
  <c r="C35" i="39"/>
  <c r="D24" i="39"/>
  <c r="C23" i="39"/>
  <c r="E12" i="39"/>
  <c r="D11" i="39"/>
  <c r="C23" i="38"/>
  <c r="D24" i="38"/>
  <c r="D12" i="38"/>
  <c r="C11" i="38"/>
  <c r="D36" i="38"/>
  <c r="C35" i="38"/>
  <c r="D36" i="37"/>
  <c r="C35" i="37"/>
  <c r="D24" i="37"/>
  <c r="C23" i="37"/>
  <c r="E12" i="37"/>
  <c r="D11" i="37"/>
  <c r="D36" i="36"/>
  <c r="C35" i="36"/>
  <c r="D24" i="36"/>
  <c r="C23" i="36"/>
  <c r="E12" i="36"/>
  <c r="D11" i="36"/>
  <c r="D36" i="35"/>
  <c r="C35" i="35"/>
  <c r="D24" i="35"/>
  <c r="C23" i="35"/>
  <c r="E12" i="35"/>
  <c r="D11" i="35"/>
  <c r="D24" i="34"/>
  <c r="C23" i="34"/>
  <c r="D36" i="34"/>
  <c r="C35" i="34"/>
  <c r="E12" i="34"/>
  <c r="D11" i="34"/>
  <c r="C35" i="33"/>
  <c r="D36" i="33"/>
  <c r="D23" i="33"/>
  <c r="E24" i="33"/>
  <c r="C11" i="33"/>
  <c r="D12" i="33"/>
  <c r="C24" i="32"/>
  <c r="B23" i="32"/>
  <c r="C12" i="32"/>
  <c r="B11" i="32"/>
  <c r="D36" i="32"/>
  <c r="C35" i="32"/>
  <c r="D37" i="21"/>
  <c r="C36" i="21"/>
  <c r="C24" i="21"/>
  <c r="C12" i="21"/>
  <c r="B11" i="21"/>
  <c r="C37" i="20"/>
  <c r="B36" i="20"/>
  <c r="C24" i="20"/>
  <c r="B23" i="20"/>
  <c r="B11" i="20"/>
  <c r="C12" i="20"/>
  <c r="F23" i="18" l="1"/>
  <c r="E22" i="18"/>
  <c r="E11" i="18"/>
  <c r="F12" i="18"/>
  <c r="E24" i="42"/>
  <c r="D23" i="42"/>
  <c r="F12" i="42"/>
  <c r="E11" i="42"/>
  <c r="D35" i="42"/>
  <c r="E36" i="42"/>
  <c r="D11" i="41"/>
  <c r="E12" i="41"/>
  <c r="D35" i="41"/>
  <c r="E36" i="41"/>
  <c r="E24" i="41"/>
  <c r="D23" i="41"/>
  <c r="E12" i="40"/>
  <c r="D11" i="40"/>
  <c r="E24" i="40"/>
  <c r="D23" i="40"/>
  <c r="D35" i="40"/>
  <c r="E36" i="40"/>
  <c r="E24" i="39"/>
  <c r="D23" i="39"/>
  <c r="F12" i="39"/>
  <c r="E11" i="39"/>
  <c r="D35" i="39"/>
  <c r="E36" i="39"/>
  <c r="E12" i="38"/>
  <c r="D11" i="38"/>
  <c r="E24" i="38"/>
  <c r="D23" i="38"/>
  <c r="D35" i="38"/>
  <c r="E36" i="38"/>
  <c r="E24" i="37"/>
  <c r="D23" i="37"/>
  <c r="F12" i="37"/>
  <c r="E11" i="37"/>
  <c r="D35" i="37"/>
  <c r="E36" i="37"/>
  <c r="F12" i="36"/>
  <c r="E11" i="36"/>
  <c r="D35" i="36"/>
  <c r="E36" i="36"/>
  <c r="E24" i="36"/>
  <c r="D23" i="36"/>
  <c r="E24" i="35"/>
  <c r="D23" i="35"/>
  <c r="F12" i="35"/>
  <c r="E11" i="35"/>
  <c r="D35" i="35"/>
  <c r="E36" i="35"/>
  <c r="D35" i="34"/>
  <c r="E36" i="34"/>
  <c r="F12" i="34"/>
  <c r="E11" i="34"/>
  <c r="E24" i="34"/>
  <c r="D23" i="34"/>
  <c r="F24" i="33"/>
  <c r="E23" i="33"/>
  <c r="E12" i="33"/>
  <c r="D11" i="33"/>
  <c r="E36" i="33"/>
  <c r="D35" i="33"/>
  <c r="C11" i="32"/>
  <c r="D12" i="32"/>
  <c r="E36" i="32"/>
  <c r="D35" i="32"/>
  <c r="C23" i="32"/>
  <c r="D24" i="32"/>
  <c r="D24" i="21"/>
  <c r="C23" i="21"/>
  <c r="D12" i="21"/>
  <c r="C11" i="21"/>
  <c r="D36" i="21"/>
  <c r="E37" i="21"/>
  <c r="C36" i="20"/>
  <c r="D37" i="20"/>
  <c r="C11" i="20"/>
  <c r="D12" i="20"/>
  <c r="E12" i="20" s="1"/>
  <c r="F12" i="20" s="1"/>
  <c r="C23" i="20"/>
  <c r="D24" i="20"/>
  <c r="F11" i="18" l="1"/>
  <c r="G12" i="18"/>
  <c r="G23" i="18"/>
  <c r="F22" i="18"/>
  <c r="F11" i="42"/>
  <c r="G12" i="42"/>
  <c r="E35" i="42"/>
  <c r="F36" i="42"/>
  <c r="E23" i="42"/>
  <c r="F24" i="42"/>
  <c r="F36" i="41"/>
  <c r="E35" i="41"/>
  <c r="F12" i="41"/>
  <c r="E11" i="41"/>
  <c r="E23" i="41"/>
  <c r="F24" i="41"/>
  <c r="E23" i="40"/>
  <c r="F24" i="40"/>
  <c r="F36" i="40"/>
  <c r="E35" i="40"/>
  <c r="F12" i="40"/>
  <c r="E11" i="40"/>
  <c r="E35" i="39"/>
  <c r="F36" i="39"/>
  <c r="F11" i="39"/>
  <c r="G12" i="39"/>
  <c r="E23" i="39"/>
  <c r="F24" i="39"/>
  <c r="E23" i="38"/>
  <c r="F24" i="38"/>
  <c r="F36" i="38"/>
  <c r="E35" i="38"/>
  <c r="F12" i="38"/>
  <c r="E11" i="38"/>
  <c r="E35" i="37"/>
  <c r="F36" i="37"/>
  <c r="F11" i="37"/>
  <c r="G12" i="37"/>
  <c r="E23" i="37"/>
  <c r="F24" i="37"/>
  <c r="E23" i="36"/>
  <c r="F24" i="36"/>
  <c r="F11" i="36"/>
  <c r="G12" i="36"/>
  <c r="E35" i="36"/>
  <c r="F36" i="36"/>
  <c r="F36" i="35"/>
  <c r="E35" i="35"/>
  <c r="F11" i="35"/>
  <c r="G12" i="35"/>
  <c r="E23" i="35"/>
  <c r="F24" i="35"/>
  <c r="F36" i="34"/>
  <c r="E35" i="34"/>
  <c r="E23" i="34"/>
  <c r="F24" i="34"/>
  <c r="F11" i="34"/>
  <c r="G12" i="34"/>
  <c r="E11" i="33"/>
  <c r="F12" i="33"/>
  <c r="E35" i="33"/>
  <c r="F36" i="33"/>
  <c r="F23" i="33"/>
  <c r="G24" i="33"/>
  <c r="E24" i="32"/>
  <c r="D23" i="32"/>
  <c r="E12" i="32"/>
  <c r="D11" i="32"/>
  <c r="E35" i="32"/>
  <c r="F36" i="32"/>
  <c r="E36" i="21"/>
  <c r="F37" i="21"/>
  <c r="E12" i="21"/>
  <c r="D11" i="21"/>
  <c r="E24" i="21"/>
  <c r="D23" i="21"/>
  <c r="E37" i="20"/>
  <c r="D36" i="20"/>
  <c r="D23" i="20"/>
  <c r="E24" i="20"/>
  <c r="D11" i="20"/>
  <c r="H23" i="18" l="1"/>
  <c r="G22" i="18"/>
  <c r="G11" i="18"/>
  <c r="H12" i="18"/>
  <c r="G36" i="42"/>
  <c r="F35" i="42"/>
  <c r="F23" i="42"/>
  <c r="G24" i="42"/>
  <c r="G11" i="42"/>
  <c r="H12" i="42"/>
  <c r="G36" i="41"/>
  <c r="F35" i="41"/>
  <c r="F11" i="41"/>
  <c r="G12" i="41"/>
  <c r="G24" i="41"/>
  <c r="F23" i="41"/>
  <c r="F11" i="40"/>
  <c r="G12" i="40"/>
  <c r="F35" i="40"/>
  <c r="G36" i="40"/>
  <c r="G24" i="40"/>
  <c r="F23" i="40"/>
  <c r="G11" i="39"/>
  <c r="H12" i="39"/>
  <c r="F23" i="39"/>
  <c r="G24" i="39"/>
  <c r="G36" i="39"/>
  <c r="F35" i="39"/>
  <c r="G24" i="38"/>
  <c r="F23" i="38"/>
  <c r="G36" i="38"/>
  <c r="F35" i="38"/>
  <c r="F11" i="38"/>
  <c r="G12" i="38"/>
  <c r="G11" i="37"/>
  <c r="H12" i="37"/>
  <c r="F23" i="37"/>
  <c r="G24" i="37"/>
  <c r="G36" i="37"/>
  <c r="F35" i="37"/>
  <c r="G36" i="36"/>
  <c r="F35" i="36"/>
  <c r="F23" i="36"/>
  <c r="G24" i="36"/>
  <c r="H12" i="36"/>
  <c r="G11" i="36"/>
  <c r="F23" i="35"/>
  <c r="G24" i="35"/>
  <c r="G11" i="35"/>
  <c r="H12" i="35"/>
  <c r="G36" i="35"/>
  <c r="F35" i="35"/>
  <c r="F23" i="34"/>
  <c r="G24" i="34"/>
  <c r="H12" i="34"/>
  <c r="G11" i="34"/>
  <c r="G36" i="34"/>
  <c r="F35" i="34"/>
  <c r="G36" i="33"/>
  <c r="F35" i="33"/>
  <c r="H24" i="33"/>
  <c r="G23" i="33"/>
  <c r="G12" i="33"/>
  <c r="F11" i="33"/>
  <c r="G36" i="32"/>
  <c r="F35" i="32"/>
  <c r="E23" i="32"/>
  <c r="F24" i="32"/>
  <c r="E11" i="32"/>
  <c r="F12" i="32"/>
  <c r="F24" i="21"/>
  <c r="E23" i="21"/>
  <c r="F12" i="21"/>
  <c r="E11" i="21"/>
  <c r="G37" i="21"/>
  <c r="F36" i="21"/>
  <c r="E36" i="20"/>
  <c r="F37" i="20"/>
  <c r="E11" i="20"/>
  <c r="E23" i="20"/>
  <c r="F24" i="20"/>
  <c r="F23" i="20" s="1"/>
  <c r="H11" i="18" l="1"/>
  <c r="I12" i="18"/>
  <c r="I23" i="18"/>
  <c r="H22" i="18"/>
  <c r="H24" i="42"/>
  <c r="G23" i="42"/>
  <c r="I12" i="42"/>
  <c r="H11" i="42"/>
  <c r="H36" i="42"/>
  <c r="G35" i="42"/>
  <c r="H12" i="41"/>
  <c r="G11" i="41"/>
  <c r="H24" i="41"/>
  <c r="G23" i="41"/>
  <c r="H36" i="41"/>
  <c r="G35" i="41"/>
  <c r="H24" i="40"/>
  <c r="G23" i="40"/>
  <c r="H36" i="40"/>
  <c r="G35" i="40"/>
  <c r="H12" i="40"/>
  <c r="G11" i="40"/>
  <c r="H36" i="39"/>
  <c r="G35" i="39"/>
  <c r="H24" i="39"/>
  <c r="G23" i="39"/>
  <c r="I12" i="39"/>
  <c r="H11" i="39"/>
  <c r="H36" i="38"/>
  <c r="G35" i="38"/>
  <c r="H12" i="38"/>
  <c r="G11" i="38"/>
  <c r="H24" i="38"/>
  <c r="G23" i="38"/>
  <c r="H36" i="37"/>
  <c r="G35" i="37"/>
  <c r="H24" i="37"/>
  <c r="G23" i="37"/>
  <c r="I12" i="37"/>
  <c r="H11" i="37"/>
  <c r="H24" i="36"/>
  <c r="G23" i="36"/>
  <c r="I12" i="36"/>
  <c r="H11" i="36"/>
  <c r="H36" i="36"/>
  <c r="G35" i="36"/>
  <c r="H36" i="35"/>
  <c r="G35" i="35"/>
  <c r="I12" i="35"/>
  <c r="H11" i="35"/>
  <c r="H24" i="35"/>
  <c r="G23" i="35"/>
  <c r="I12" i="34"/>
  <c r="H11" i="34"/>
  <c r="H24" i="34"/>
  <c r="G23" i="34"/>
  <c r="H36" i="34"/>
  <c r="G35" i="34"/>
  <c r="H23" i="33"/>
  <c r="I24" i="33"/>
  <c r="G11" i="33"/>
  <c r="H12" i="33"/>
  <c r="G35" i="33"/>
  <c r="H36" i="33"/>
  <c r="G12" i="32"/>
  <c r="F11" i="32"/>
  <c r="G24" i="32"/>
  <c r="F23" i="32"/>
  <c r="H36" i="32"/>
  <c r="G35" i="32"/>
  <c r="H37" i="21"/>
  <c r="G36" i="21"/>
  <c r="G12" i="21"/>
  <c r="F11" i="21"/>
  <c r="G24" i="21"/>
  <c r="F23" i="21"/>
  <c r="G37" i="20"/>
  <c r="F36" i="20"/>
  <c r="G24" i="20"/>
  <c r="F11" i="20"/>
  <c r="G12" i="20"/>
  <c r="J23" i="18" l="1"/>
  <c r="I22" i="18"/>
  <c r="I11" i="18"/>
  <c r="J12" i="18"/>
  <c r="J12" i="42"/>
  <c r="I11" i="42"/>
  <c r="H35" i="42"/>
  <c r="I36" i="42"/>
  <c r="I24" i="42"/>
  <c r="H23" i="42"/>
  <c r="H35" i="41"/>
  <c r="I36" i="41"/>
  <c r="H11" i="41"/>
  <c r="I12" i="41"/>
  <c r="I24" i="41"/>
  <c r="H23" i="41"/>
  <c r="H35" i="40"/>
  <c r="I36" i="40"/>
  <c r="I12" i="40"/>
  <c r="H11" i="40"/>
  <c r="I24" i="40"/>
  <c r="H23" i="40"/>
  <c r="I24" i="39"/>
  <c r="H23" i="39"/>
  <c r="J12" i="39"/>
  <c r="I11" i="39"/>
  <c r="H35" i="39"/>
  <c r="I36" i="39"/>
  <c r="I24" i="38"/>
  <c r="H23" i="38"/>
  <c r="I12" i="38"/>
  <c r="H11" i="38"/>
  <c r="H35" i="38"/>
  <c r="I36" i="38"/>
  <c r="I24" i="37"/>
  <c r="H23" i="37"/>
  <c r="J12" i="37"/>
  <c r="I11" i="37"/>
  <c r="H35" i="37"/>
  <c r="I36" i="37"/>
  <c r="J12" i="36"/>
  <c r="I11" i="36"/>
  <c r="H35" i="36"/>
  <c r="I36" i="36"/>
  <c r="I24" i="36"/>
  <c r="H23" i="36"/>
  <c r="J12" i="35"/>
  <c r="I11" i="35"/>
  <c r="I24" i="35"/>
  <c r="H23" i="35"/>
  <c r="H35" i="35"/>
  <c r="I36" i="35"/>
  <c r="I24" i="34"/>
  <c r="H23" i="34"/>
  <c r="H35" i="34"/>
  <c r="I36" i="34"/>
  <c r="J12" i="34"/>
  <c r="I11" i="34"/>
  <c r="I12" i="33"/>
  <c r="H11" i="33"/>
  <c r="I36" i="33"/>
  <c r="H35" i="33"/>
  <c r="J24" i="33"/>
  <c r="I23" i="33"/>
  <c r="I36" i="32"/>
  <c r="H35" i="32"/>
  <c r="G23" i="32"/>
  <c r="H24" i="32"/>
  <c r="G11" i="32"/>
  <c r="H12" i="32"/>
  <c r="H24" i="21"/>
  <c r="G23" i="21"/>
  <c r="H12" i="21"/>
  <c r="G11" i="21"/>
  <c r="H36" i="21"/>
  <c r="I37" i="21"/>
  <c r="G36" i="20"/>
  <c r="H37" i="20"/>
  <c r="G11" i="20"/>
  <c r="H12" i="20"/>
  <c r="G23" i="20"/>
  <c r="H24" i="20"/>
  <c r="J11" i="18" l="1"/>
  <c r="K12" i="18"/>
  <c r="K23" i="18"/>
  <c r="J22" i="18"/>
  <c r="I35" i="42"/>
  <c r="J36" i="42"/>
  <c r="I23" i="42"/>
  <c r="J24" i="42"/>
  <c r="J11" i="42"/>
  <c r="K12" i="42"/>
  <c r="I23" i="41"/>
  <c r="J24" i="41"/>
  <c r="J12" i="41"/>
  <c r="I11" i="41"/>
  <c r="J36" i="41"/>
  <c r="I35" i="41"/>
  <c r="J12" i="40"/>
  <c r="I11" i="40"/>
  <c r="J36" i="40"/>
  <c r="I35" i="40"/>
  <c r="I23" i="40"/>
  <c r="J24" i="40"/>
  <c r="J36" i="39"/>
  <c r="I35" i="39"/>
  <c r="J11" i="39"/>
  <c r="K12" i="39"/>
  <c r="I23" i="39"/>
  <c r="J24" i="39"/>
  <c r="I23" i="38"/>
  <c r="J24" i="38"/>
  <c r="J12" i="38"/>
  <c r="I11" i="38"/>
  <c r="J36" i="38"/>
  <c r="I35" i="38"/>
  <c r="J11" i="37"/>
  <c r="K12" i="37"/>
  <c r="J36" i="37"/>
  <c r="I35" i="37"/>
  <c r="I23" i="37"/>
  <c r="J24" i="37"/>
  <c r="J36" i="36"/>
  <c r="I35" i="36"/>
  <c r="I23" i="36"/>
  <c r="J24" i="36"/>
  <c r="J11" i="36"/>
  <c r="K12" i="36"/>
  <c r="I35" i="35"/>
  <c r="J36" i="35"/>
  <c r="I23" i="35"/>
  <c r="J24" i="35"/>
  <c r="J11" i="35"/>
  <c r="K12" i="35"/>
  <c r="J36" i="34"/>
  <c r="I35" i="34"/>
  <c r="J11" i="34"/>
  <c r="K12" i="34"/>
  <c r="I23" i="34"/>
  <c r="J24" i="34"/>
  <c r="I35" i="33"/>
  <c r="J36" i="33"/>
  <c r="J23" i="33"/>
  <c r="K24" i="33"/>
  <c r="I11" i="33"/>
  <c r="J12" i="33"/>
  <c r="I35" i="32"/>
  <c r="J36" i="32"/>
  <c r="I12" i="32"/>
  <c r="H11" i="32"/>
  <c r="I24" i="32"/>
  <c r="H23" i="32"/>
  <c r="J37" i="21"/>
  <c r="I36" i="21"/>
  <c r="I12" i="21"/>
  <c r="H11" i="21"/>
  <c r="I24" i="21"/>
  <c r="H23" i="21"/>
  <c r="I37" i="20"/>
  <c r="H36" i="20"/>
  <c r="H11" i="20"/>
  <c r="I12" i="20"/>
  <c r="I24" i="20"/>
  <c r="H23" i="20"/>
  <c r="L23" i="18" l="1"/>
  <c r="K22" i="18"/>
  <c r="L12" i="18"/>
  <c r="K11" i="18"/>
  <c r="L12" i="42"/>
  <c r="K11" i="42"/>
  <c r="K24" i="42"/>
  <c r="J23" i="42"/>
  <c r="K36" i="42"/>
  <c r="J35" i="42"/>
  <c r="K36" i="41"/>
  <c r="J35" i="41"/>
  <c r="J11" i="41"/>
  <c r="K12" i="41"/>
  <c r="K24" i="41"/>
  <c r="J23" i="41"/>
  <c r="K24" i="40"/>
  <c r="J23" i="40"/>
  <c r="J35" i="40"/>
  <c r="K36" i="40"/>
  <c r="J11" i="40"/>
  <c r="K12" i="40"/>
  <c r="K24" i="39"/>
  <c r="J23" i="39"/>
  <c r="K11" i="39"/>
  <c r="L12" i="39"/>
  <c r="K36" i="39"/>
  <c r="J35" i="39"/>
  <c r="J11" i="38"/>
  <c r="K12" i="38"/>
  <c r="J23" i="38"/>
  <c r="K24" i="38"/>
  <c r="J35" i="38"/>
  <c r="K36" i="38"/>
  <c r="K36" i="37"/>
  <c r="J35" i="37"/>
  <c r="K24" i="37"/>
  <c r="J23" i="37"/>
  <c r="K11" i="37"/>
  <c r="L12" i="37"/>
  <c r="K24" i="36"/>
  <c r="J23" i="36"/>
  <c r="K11" i="36"/>
  <c r="L12" i="36"/>
  <c r="K36" i="36"/>
  <c r="J35" i="36"/>
  <c r="K24" i="35"/>
  <c r="J23" i="35"/>
  <c r="L12" i="35"/>
  <c r="K11" i="35"/>
  <c r="K36" i="35"/>
  <c r="J35" i="35"/>
  <c r="K11" i="34"/>
  <c r="L12" i="34"/>
  <c r="J23" i="34"/>
  <c r="K24" i="34"/>
  <c r="K36" i="34"/>
  <c r="J35" i="34"/>
  <c r="L24" i="33"/>
  <c r="K23" i="33"/>
  <c r="K12" i="33"/>
  <c r="J11" i="33"/>
  <c r="K36" i="33"/>
  <c r="J35" i="33"/>
  <c r="K36" i="32"/>
  <c r="J35" i="32"/>
  <c r="I11" i="32"/>
  <c r="J12" i="32"/>
  <c r="I23" i="32"/>
  <c r="J24" i="32"/>
  <c r="J24" i="21"/>
  <c r="I23" i="21"/>
  <c r="J12" i="21"/>
  <c r="I11" i="21"/>
  <c r="J36" i="21"/>
  <c r="K37" i="21"/>
  <c r="J37" i="20"/>
  <c r="I36" i="20"/>
  <c r="I23" i="20"/>
  <c r="J24" i="20"/>
  <c r="I11" i="20"/>
  <c r="J12" i="20"/>
  <c r="L11" i="18" l="1"/>
  <c r="M12" i="18"/>
  <c r="M23" i="18"/>
  <c r="L22" i="18"/>
  <c r="L24" i="42"/>
  <c r="K23" i="42"/>
  <c r="L36" i="42"/>
  <c r="K35" i="42"/>
  <c r="M12" i="42"/>
  <c r="L11" i="42"/>
  <c r="L36" i="41"/>
  <c r="K35" i="41"/>
  <c r="L12" i="41"/>
  <c r="K11" i="41"/>
  <c r="K23" i="41"/>
  <c r="L24" i="41"/>
  <c r="L36" i="40"/>
  <c r="K35" i="40"/>
  <c r="K11" i="40"/>
  <c r="L12" i="40"/>
  <c r="L24" i="40"/>
  <c r="K23" i="40"/>
  <c r="M12" i="39"/>
  <c r="L11" i="39"/>
  <c r="L36" i="39"/>
  <c r="K35" i="39"/>
  <c r="L24" i="39"/>
  <c r="K23" i="39"/>
  <c r="L12" i="38"/>
  <c r="K11" i="38"/>
  <c r="L24" i="38"/>
  <c r="K23" i="38"/>
  <c r="L36" i="38"/>
  <c r="K35" i="38"/>
  <c r="L24" i="37"/>
  <c r="K23" i="37"/>
  <c r="L36" i="37"/>
  <c r="K35" i="37"/>
  <c r="M12" i="37"/>
  <c r="L11" i="37"/>
  <c r="M12" i="36"/>
  <c r="L11" i="36"/>
  <c r="L36" i="36"/>
  <c r="K35" i="36"/>
  <c r="L24" i="36"/>
  <c r="K23" i="36"/>
  <c r="M12" i="35"/>
  <c r="L11" i="35"/>
  <c r="L36" i="35"/>
  <c r="K35" i="35"/>
  <c r="L24" i="35"/>
  <c r="K23" i="35"/>
  <c r="M12" i="34"/>
  <c r="L11" i="34"/>
  <c r="L36" i="34"/>
  <c r="K35" i="34"/>
  <c r="L24" i="34"/>
  <c r="K23" i="34"/>
  <c r="K11" i="33"/>
  <c r="L12" i="33"/>
  <c r="K35" i="33"/>
  <c r="L36" i="33"/>
  <c r="L23" i="33"/>
  <c r="M24" i="33"/>
  <c r="K12" i="32"/>
  <c r="J11" i="32"/>
  <c r="K24" i="32"/>
  <c r="J23" i="32"/>
  <c r="L36" i="32"/>
  <c r="K35" i="32"/>
  <c r="K24" i="21"/>
  <c r="J23" i="21"/>
  <c r="L37" i="21"/>
  <c r="K36" i="21"/>
  <c r="K12" i="21"/>
  <c r="J11" i="21"/>
  <c r="K37" i="20"/>
  <c r="J36" i="20"/>
  <c r="J11" i="20"/>
  <c r="K12" i="20"/>
  <c r="J23" i="20"/>
  <c r="K24" i="20"/>
  <c r="N23" i="18" l="1"/>
  <c r="M22" i="18"/>
  <c r="M11" i="18"/>
  <c r="N12" i="18"/>
  <c r="N12" i="42"/>
  <c r="M11" i="42"/>
  <c r="M24" i="42"/>
  <c r="L23" i="42"/>
  <c r="L35" i="42"/>
  <c r="M36" i="42"/>
  <c r="L11" i="41"/>
  <c r="M12" i="41"/>
  <c r="L35" i="41"/>
  <c r="M36" i="41"/>
  <c r="M24" i="41"/>
  <c r="L23" i="41"/>
  <c r="M12" i="40"/>
  <c r="L11" i="40"/>
  <c r="M24" i="40"/>
  <c r="L23" i="40"/>
  <c r="L35" i="40"/>
  <c r="M36" i="40"/>
  <c r="L35" i="39"/>
  <c r="M36" i="39"/>
  <c r="M24" i="39"/>
  <c r="L23" i="39"/>
  <c r="N12" i="39"/>
  <c r="M11" i="39"/>
  <c r="M24" i="38"/>
  <c r="L23" i="38"/>
  <c r="L35" i="38"/>
  <c r="M36" i="38"/>
  <c r="M12" i="38"/>
  <c r="L11" i="38"/>
  <c r="L35" i="37"/>
  <c r="M36" i="37"/>
  <c r="N12" i="37"/>
  <c r="M11" i="37"/>
  <c r="M24" i="37"/>
  <c r="L23" i="37"/>
  <c r="L35" i="36"/>
  <c r="M36" i="36"/>
  <c r="M24" i="36"/>
  <c r="L23" i="36"/>
  <c r="N12" i="36"/>
  <c r="M11" i="36"/>
  <c r="L35" i="35"/>
  <c r="M36" i="35"/>
  <c r="M24" i="35"/>
  <c r="L23" i="35"/>
  <c r="N12" i="35"/>
  <c r="M11" i="35"/>
  <c r="L35" i="34"/>
  <c r="M36" i="34"/>
  <c r="M24" i="34"/>
  <c r="L23" i="34"/>
  <c r="N12" i="34"/>
  <c r="M11" i="34"/>
  <c r="M36" i="33"/>
  <c r="L35" i="33"/>
  <c r="N24" i="33"/>
  <c r="M23" i="33"/>
  <c r="M12" i="33"/>
  <c r="L11" i="33"/>
  <c r="M36" i="32"/>
  <c r="L35" i="32"/>
  <c r="K11" i="32"/>
  <c r="L12" i="32"/>
  <c r="K23" i="32"/>
  <c r="L24" i="32"/>
  <c r="L36" i="21"/>
  <c r="M37" i="21"/>
  <c r="L12" i="21"/>
  <c r="K11" i="21"/>
  <c r="L24" i="21"/>
  <c r="K23" i="21"/>
  <c r="K36" i="20"/>
  <c r="L37" i="20"/>
  <c r="K23" i="20"/>
  <c r="L24" i="20"/>
  <c r="K11" i="20"/>
  <c r="L12" i="20"/>
  <c r="N11" i="18" l="1"/>
  <c r="O12" i="18"/>
  <c r="O23" i="18"/>
  <c r="N22" i="18"/>
  <c r="M35" i="42"/>
  <c r="N36" i="42"/>
  <c r="N11" i="42"/>
  <c r="O12" i="42"/>
  <c r="M23" i="42"/>
  <c r="N24" i="42"/>
  <c r="N36" i="41"/>
  <c r="M35" i="41"/>
  <c r="N12" i="41"/>
  <c r="M11" i="41"/>
  <c r="M23" i="41"/>
  <c r="N24" i="41"/>
  <c r="M23" i="40"/>
  <c r="N24" i="40"/>
  <c r="N36" i="40"/>
  <c r="M35" i="40"/>
  <c r="N12" i="40"/>
  <c r="M11" i="40"/>
  <c r="M23" i="39"/>
  <c r="N24" i="39"/>
  <c r="M35" i="39"/>
  <c r="N36" i="39"/>
  <c r="N11" i="39"/>
  <c r="O12" i="39"/>
  <c r="N36" i="38"/>
  <c r="M35" i="38"/>
  <c r="N12" i="38"/>
  <c r="M11" i="38"/>
  <c r="M23" i="38"/>
  <c r="N24" i="38"/>
  <c r="N11" i="37"/>
  <c r="O12" i="37"/>
  <c r="M23" i="37"/>
  <c r="N24" i="37"/>
  <c r="M35" i="37"/>
  <c r="N36" i="37"/>
  <c r="M23" i="36"/>
  <c r="N24" i="36"/>
  <c r="M35" i="36"/>
  <c r="N36" i="36"/>
  <c r="N11" i="36"/>
  <c r="O12" i="36"/>
  <c r="M23" i="35"/>
  <c r="N24" i="35"/>
  <c r="N36" i="35"/>
  <c r="M35" i="35"/>
  <c r="N11" i="35"/>
  <c r="O12" i="35"/>
  <c r="N11" i="34"/>
  <c r="O12" i="34"/>
  <c r="M23" i="34"/>
  <c r="N24" i="34"/>
  <c r="N36" i="34"/>
  <c r="M35" i="34"/>
  <c r="N23" i="33"/>
  <c r="O24" i="33"/>
  <c r="M11" i="33"/>
  <c r="N12" i="33"/>
  <c r="M35" i="33"/>
  <c r="N36" i="33"/>
  <c r="M35" i="32"/>
  <c r="N36" i="32"/>
  <c r="M24" i="32"/>
  <c r="L23" i="32"/>
  <c r="M12" i="32"/>
  <c r="L11" i="32"/>
  <c r="M12" i="21"/>
  <c r="L11" i="21"/>
  <c r="M24" i="21"/>
  <c r="L23" i="21"/>
  <c r="M36" i="21"/>
  <c r="N37" i="21"/>
  <c r="M37" i="20"/>
  <c r="L36" i="20"/>
  <c r="L11" i="20"/>
  <c r="M12" i="20"/>
  <c r="L23" i="20"/>
  <c r="M24" i="20"/>
  <c r="P23" i="18" l="1"/>
  <c r="O22" i="18"/>
  <c r="O11" i="18"/>
  <c r="P12" i="18"/>
  <c r="N23" i="42"/>
  <c r="O24" i="42"/>
  <c r="O36" i="42"/>
  <c r="N35" i="42"/>
  <c r="P12" i="42"/>
  <c r="O11" i="42"/>
  <c r="N11" i="41"/>
  <c r="O12" i="41"/>
  <c r="O36" i="41"/>
  <c r="N35" i="41"/>
  <c r="O24" i="41"/>
  <c r="N23" i="41"/>
  <c r="N11" i="40"/>
  <c r="O12" i="40"/>
  <c r="N35" i="40"/>
  <c r="O36" i="40"/>
  <c r="O24" i="40"/>
  <c r="N23" i="40"/>
  <c r="O36" i="39"/>
  <c r="N35" i="39"/>
  <c r="P12" i="39"/>
  <c r="O11" i="39"/>
  <c r="O24" i="39"/>
  <c r="N23" i="39"/>
  <c r="N11" i="38"/>
  <c r="O12" i="38"/>
  <c r="O24" i="38"/>
  <c r="N23" i="38"/>
  <c r="O36" i="38"/>
  <c r="N35" i="38"/>
  <c r="N23" i="37"/>
  <c r="O24" i="37"/>
  <c r="O36" i="37"/>
  <c r="N35" i="37"/>
  <c r="P12" i="37"/>
  <c r="O11" i="37"/>
  <c r="O36" i="36"/>
  <c r="N35" i="36"/>
  <c r="P12" i="36"/>
  <c r="O11" i="36"/>
  <c r="N23" i="36"/>
  <c r="O24" i="36"/>
  <c r="O36" i="35"/>
  <c r="N35" i="35"/>
  <c r="O11" i="35"/>
  <c r="P12" i="35"/>
  <c r="N23" i="35"/>
  <c r="O24" i="35"/>
  <c r="O36" i="34"/>
  <c r="N35" i="34"/>
  <c r="O24" i="34"/>
  <c r="N23" i="34"/>
  <c r="O11" i="34"/>
  <c r="P12" i="34"/>
  <c r="O12" i="33"/>
  <c r="N11" i="33"/>
  <c r="O36" i="33"/>
  <c r="N35" i="33"/>
  <c r="P24" i="33"/>
  <c r="O23" i="33"/>
  <c r="O36" i="32"/>
  <c r="N35" i="32"/>
  <c r="M11" i="32"/>
  <c r="N12" i="32"/>
  <c r="M23" i="32"/>
  <c r="N24" i="32"/>
  <c r="O37" i="21"/>
  <c r="N36" i="21"/>
  <c r="N24" i="21"/>
  <c r="M23" i="21"/>
  <c r="N12" i="21"/>
  <c r="M11" i="21"/>
  <c r="N37" i="20"/>
  <c r="M36" i="20"/>
  <c r="M23" i="20"/>
  <c r="N24" i="20"/>
  <c r="M11" i="20"/>
  <c r="N12" i="20"/>
  <c r="P11" i="18" l="1"/>
  <c r="Q12" i="18"/>
  <c r="Q23" i="18"/>
  <c r="P22" i="18"/>
  <c r="P36" i="42"/>
  <c r="O35" i="42"/>
  <c r="P24" i="42"/>
  <c r="O23" i="42"/>
  <c r="Q12" i="42"/>
  <c r="P11" i="42"/>
  <c r="P24" i="41"/>
  <c r="O23" i="41"/>
  <c r="P36" i="41"/>
  <c r="O35" i="41"/>
  <c r="P12" i="41"/>
  <c r="O11" i="41"/>
  <c r="P36" i="40"/>
  <c r="O35" i="40"/>
  <c r="O11" i="40"/>
  <c r="P12" i="40"/>
  <c r="P24" i="40"/>
  <c r="O23" i="40"/>
  <c r="Q12" i="39"/>
  <c r="P11" i="39"/>
  <c r="P24" i="39"/>
  <c r="O23" i="39"/>
  <c r="P36" i="39"/>
  <c r="O35" i="39"/>
  <c r="P24" i="38"/>
  <c r="O23" i="38"/>
  <c r="P12" i="38"/>
  <c r="O11" i="38"/>
  <c r="P36" i="38"/>
  <c r="O35" i="38"/>
  <c r="P36" i="37"/>
  <c r="O35" i="37"/>
  <c r="P24" i="37"/>
  <c r="O23" i="37"/>
  <c r="Q12" i="37"/>
  <c r="P11" i="37"/>
  <c r="P24" i="36"/>
  <c r="O23" i="36"/>
  <c r="Q12" i="36"/>
  <c r="P11" i="36"/>
  <c r="P36" i="36"/>
  <c r="O35" i="36"/>
  <c r="P24" i="35"/>
  <c r="O23" i="35"/>
  <c r="Q12" i="35"/>
  <c r="P11" i="35"/>
  <c r="P36" i="35"/>
  <c r="O35" i="35"/>
  <c r="P24" i="34"/>
  <c r="O23" i="34"/>
  <c r="Q12" i="34"/>
  <c r="P11" i="34"/>
  <c r="P36" i="34"/>
  <c r="O35" i="34"/>
  <c r="O35" i="33"/>
  <c r="P36" i="33"/>
  <c r="P23" i="33"/>
  <c r="Q24" i="33"/>
  <c r="O11" i="33"/>
  <c r="P12" i="33"/>
  <c r="P36" i="32"/>
  <c r="O35" i="32"/>
  <c r="O12" i="32"/>
  <c r="N11" i="32"/>
  <c r="O24" i="32"/>
  <c r="N23" i="32"/>
  <c r="O24" i="21"/>
  <c r="N23" i="21"/>
  <c r="O12" i="21"/>
  <c r="N11" i="21"/>
  <c r="P37" i="21"/>
  <c r="O36" i="21"/>
  <c r="O37" i="20"/>
  <c r="N36" i="20"/>
  <c r="N11" i="20"/>
  <c r="O12" i="20"/>
  <c r="N23" i="20"/>
  <c r="O24" i="20"/>
  <c r="R23" i="18" l="1"/>
  <c r="Q22" i="18"/>
  <c r="Q11" i="18"/>
  <c r="R12" i="18"/>
  <c r="Q24" i="42"/>
  <c r="P23" i="42"/>
  <c r="R12" i="42"/>
  <c r="Q11" i="42"/>
  <c r="P35" i="42"/>
  <c r="Q36" i="42"/>
  <c r="Q24" i="41"/>
  <c r="P23" i="41"/>
  <c r="P35" i="41"/>
  <c r="Q36" i="41"/>
  <c r="Q12" i="41"/>
  <c r="P11" i="41"/>
  <c r="Q12" i="40"/>
  <c r="P11" i="40"/>
  <c r="Q24" i="40"/>
  <c r="P23" i="40"/>
  <c r="P35" i="40"/>
  <c r="Q36" i="40"/>
  <c r="Q24" i="39"/>
  <c r="P23" i="39"/>
  <c r="P35" i="39"/>
  <c r="Q36" i="39"/>
  <c r="R12" i="39"/>
  <c r="Q11" i="39"/>
  <c r="Q12" i="38"/>
  <c r="P11" i="38"/>
  <c r="P35" i="38"/>
  <c r="Q36" i="38"/>
  <c r="Q24" i="38"/>
  <c r="P23" i="38"/>
  <c r="Q24" i="37"/>
  <c r="P23" i="37"/>
  <c r="R12" i="37"/>
  <c r="Q11" i="37"/>
  <c r="P35" i="37"/>
  <c r="Q36" i="37"/>
  <c r="R12" i="36"/>
  <c r="Q11" i="36"/>
  <c r="P35" i="36"/>
  <c r="Q36" i="36"/>
  <c r="Q24" i="36"/>
  <c r="P23" i="36"/>
  <c r="R12" i="35"/>
  <c r="Q11" i="35"/>
  <c r="P35" i="35"/>
  <c r="Q36" i="35"/>
  <c r="Q24" i="35"/>
  <c r="P23" i="35"/>
  <c r="R12" i="34"/>
  <c r="Q11" i="34"/>
  <c r="P35" i="34"/>
  <c r="Q36" i="34"/>
  <c r="Q24" i="34"/>
  <c r="P23" i="34"/>
  <c r="R24" i="33"/>
  <c r="Q23" i="33"/>
  <c r="Q12" i="33"/>
  <c r="P11" i="33"/>
  <c r="Q36" i="33"/>
  <c r="P35" i="33"/>
  <c r="P24" i="32"/>
  <c r="O23" i="32"/>
  <c r="P12" i="32"/>
  <c r="O11" i="32"/>
  <c r="Q36" i="32"/>
  <c r="P35" i="32"/>
  <c r="P12" i="21"/>
  <c r="O11" i="21"/>
  <c r="P36" i="21"/>
  <c r="Q37" i="21"/>
  <c r="P24" i="21"/>
  <c r="O23" i="21"/>
  <c r="P37" i="20"/>
  <c r="O36" i="20"/>
  <c r="O11" i="20"/>
  <c r="P12" i="20"/>
  <c r="O23" i="20"/>
  <c r="P24" i="20"/>
  <c r="R11" i="18" l="1"/>
  <c r="S12" i="18"/>
  <c r="S23" i="18"/>
  <c r="R22" i="18"/>
  <c r="Q35" i="42"/>
  <c r="R36" i="42"/>
  <c r="Q23" i="42"/>
  <c r="R24" i="42"/>
  <c r="R11" i="42"/>
  <c r="S12" i="42"/>
  <c r="Q35" i="41"/>
  <c r="R36" i="41"/>
  <c r="R12" i="41"/>
  <c r="Q11" i="41"/>
  <c r="Q23" i="41"/>
  <c r="R24" i="41"/>
  <c r="R36" i="40"/>
  <c r="Q35" i="40"/>
  <c r="Q23" i="40"/>
  <c r="R24" i="40"/>
  <c r="R12" i="40"/>
  <c r="Q11" i="40"/>
  <c r="Q35" i="39"/>
  <c r="R36" i="39"/>
  <c r="R11" i="39"/>
  <c r="S12" i="39"/>
  <c r="Q23" i="39"/>
  <c r="R24" i="39"/>
  <c r="R36" i="38"/>
  <c r="Q35" i="38"/>
  <c r="Q23" i="38"/>
  <c r="R24" i="38"/>
  <c r="R12" i="38"/>
  <c r="Q11" i="38"/>
  <c r="R11" i="37"/>
  <c r="S12" i="37"/>
  <c r="Q35" i="37"/>
  <c r="R36" i="37"/>
  <c r="Q23" i="37"/>
  <c r="R24" i="37"/>
  <c r="R36" i="36"/>
  <c r="Q35" i="36"/>
  <c r="Q23" i="36"/>
  <c r="R24" i="36"/>
  <c r="R11" i="36"/>
  <c r="S12" i="36"/>
  <c r="Q35" i="35"/>
  <c r="R36" i="35"/>
  <c r="Q23" i="35"/>
  <c r="R24" i="35"/>
  <c r="R11" i="35"/>
  <c r="S12" i="35"/>
  <c r="Q23" i="34"/>
  <c r="R24" i="34"/>
  <c r="R11" i="34"/>
  <c r="S12" i="34"/>
  <c r="R36" i="34"/>
  <c r="Q35" i="34"/>
  <c r="Q11" i="33"/>
  <c r="R12" i="33"/>
  <c r="Q35" i="33"/>
  <c r="R36" i="33"/>
  <c r="R23" i="33"/>
  <c r="S24" i="33"/>
  <c r="Q24" i="32"/>
  <c r="P23" i="32"/>
  <c r="Q35" i="32"/>
  <c r="R36" i="32"/>
  <c r="Q12" i="32"/>
  <c r="P11" i="32"/>
  <c r="Q24" i="21"/>
  <c r="P23" i="21"/>
  <c r="Q12" i="21"/>
  <c r="P11" i="21"/>
  <c r="R37" i="21"/>
  <c r="Q36" i="21"/>
  <c r="Q37" i="20"/>
  <c r="P36" i="20"/>
  <c r="P23" i="20"/>
  <c r="Q24" i="20"/>
  <c r="P11" i="20"/>
  <c r="Q12" i="20"/>
  <c r="T23" i="18" l="1"/>
  <c r="S22" i="18"/>
  <c r="T12" i="18"/>
  <c r="S11" i="18"/>
  <c r="T12" i="42"/>
  <c r="S11" i="42"/>
  <c r="S36" i="42"/>
  <c r="R35" i="42"/>
  <c r="R23" i="42"/>
  <c r="S24" i="42"/>
  <c r="R11" i="41"/>
  <c r="S12" i="41"/>
  <c r="S24" i="41"/>
  <c r="R23" i="41"/>
  <c r="S36" i="41"/>
  <c r="R35" i="41"/>
  <c r="S24" i="40"/>
  <c r="R23" i="40"/>
  <c r="R11" i="40"/>
  <c r="S12" i="40"/>
  <c r="R35" i="40"/>
  <c r="S36" i="40"/>
  <c r="S11" i="39"/>
  <c r="T12" i="39"/>
  <c r="R23" i="39"/>
  <c r="S24" i="39"/>
  <c r="S36" i="39"/>
  <c r="R35" i="39"/>
  <c r="S24" i="38"/>
  <c r="R23" i="38"/>
  <c r="R11" i="38"/>
  <c r="S12" i="38"/>
  <c r="R35" i="38"/>
  <c r="S36" i="38"/>
  <c r="R23" i="37"/>
  <c r="S24" i="37"/>
  <c r="S11" i="37"/>
  <c r="T12" i="37"/>
  <c r="S36" i="37"/>
  <c r="R35" i="37"/>
  <c r="S36" i="36"/>
  <c r="R35" i="36"/>
  <c r="S24" i="36"/>
  <c r="R23" i="36"/>
  <c r="S11" i="36"/>
  <c r="T12" i="36"/>
  <c r="S24" i="35"/>
  <c r="R23" i="35"/>
  <c r="S11" i="35"/>
  <c r="T12" i="35"/>
  <c r="S36" i="35"/>
  <c r="R35" i="35"/>
  <c r="S36" i="34"/>
  <c r="R35" i="34"/>
  <c r="T12" i="34"/>
  <c r="S11" i="34"/>
  <c r="R23" i="34"/>
  <c r="S24" i="34"/>
  <c r="S36" i="33"/>
  <c r="R35" i="33"/>
  <c r="T24" i="33"/>
  <c r="S23" i="33"/>
  <c r="S12" i="33"/>
  <c r="R11" i="33"/>
  <c r="R12" i="32"/>
  <c r="Q11" i="32"/>
  <c r="R24" i="32"/>
  <c r="Q23" i="32"/>
  <c r="S36" i="32"/>
  <c r="R35" i="32"/>
  <c r="R12" i="21"/>
  <c r="Q11" i="21"/>
  <c r="R36" i="21"/>
  <c r="S37" i="21"/>
  <c r="R24" i="21"/>
  <c r="Q23" i="21"/>
  <c r="R37" i="20"/>
  <c r="Q36" i="20"/>
  <c r="R12" i="20"/>
  <c r="Q11" i="20"/>
  <c r="Q23" i="20"/>
  <c r="R24" i="20"/>
  <c r="T11" i="18" l="1"/>
  <c r="U12" i="18"/>
  <c r="U23" i="18"/>
  <c r="T22" i="18"/>
  <c r="T24" i="42"/>
  <c r="S23" i="42"/>
  <c r="U12" i="42"/>
  <c r="T11" i="42"/>
  <c r="T36" i="42"/>
  <c r="S35" i="42"/>
  <c r="S23" i="41"/>
  <c r="T24" i="41"/>
  <c r="T12" i="41"/>
  <c r="S11" i="41"/>
  <c r="T36" i="41"/>
  <c r="S35" i="41"/>
  <c r="S11" i="40"/>
  <c r="T12" i="40"/>
  <c r="T36" i="40"/>
  <c r="S35" i="40"/>
  <c r="T24" i="40"/>
  <c r="S23" i="40"/>
  <c r="T36" i="39"/>
  <c r="S35" i="39"/>
  <c r="T24" i="39"/>
  <c r="S23" i="39"/>
  <c r="U12" i="39"/>
  <c r="T11" i="39"/>
  <c r="T36" i="38"/>
  <c r="S35" i="38"/>
  <c r="T12" i="38"/>
  <c r="S11" i="38"/>
  <c r="T24" i="38"/>
  <c r="S23" i="38"/>
  <c r="T36" i="37"/>
  <c r="S35" i="37"/>
  <c r="U12" i="37"/>
  <c r="T11" i="37"/>
  <c r="T24" i="37"/>
  <c r="S23" i="37"/>
  <c r="U12" i="36"/>
  <c r="T11" i="36"/>
  <c r="T24" i="36"/>
  <c r="S23" i="36"/>
  <c r="T36" i="36"/>
  <c r="S35" i="36"/>
  <c r="U12" i="35"/>
  <c r="T11" i="35"/>
  <c r="T36" i="35"/>
  <c r="S35" i="35"/>
  <c r="T24" i="35"/>
  <c r="S23" i="35"/>
  <c r="T24" i="34"/>
  <c r="S23" i="34"/>
  <c r="U12" i="34"/>
  <c r="T11" i="34"/>
  <c r="T36" i="34"/>
  <c r="S35" i="34"/>
  <c r="T23" i="33"/>
  <c r="U24" i="33"/>
  <c r="S11" i="33"/>
  <c r="T12" i="33"/>
  <c r="S35" i="33"/>
  <c r="T36" i="33"/>
  <c r="S24" i="32"/>
  <c r="R23" i="32"/>
  <c r="T36" i="32"/>
  <c r="S35" i="32"/>
  <c r="S12" i="32"/>
  <c r="R11" i="32"/>
  <c r="T37" i="21"/>
  <c r="S36" i="21"/>
  <c r="S24" i="21"/>
  <c r="R23" i="21"/>
  <c r="S12" i="21"/>
  <c r="R11" i="21"/>
  <c r="S37" i="20"/>
  <c r="R36" i="20"/>
  <c r="R11" i="20"/>
  <c r="S12" i="20"/>
  <c r="R23" i="20"/>
  <c r="S24" i="20"/>
  <c r="V23" i="18" l="1"/>
  <c r="U22" i="18"/>
  <c r="U11" i="18"/>
  <c r="V12" i="18"/>
  <c r="V12" i="42"/>
  <c r="U11" i="42"/>
  <c r="T35" i="42"/>
  <c r="U36" i="42"/>
  <c r="U24" i="42"/>
  <c r="T23" i="42"/>
  <c r="T35" i="41"/>
  <c r="U36" i="41"/>
  <c r="T11" i="41"/>
  <c r="U12" i="41"/>
  <c r="U24" i="41"/>
  <c r="T23" i="41"/>
  <c r="T35" i="40"/>
  <c r="U36" i="40"/>
  <c r="U12" i="40"/>
  <c r="T11" i="40"/>
  <c r="U24" i="40"/>
  <c r="T23" i="40"/>
  <c r="U24" i="39"/>
  <c r="T23" i="39"/>
  <c r="V12" i="39"/>
  <c r="U11" i="39"/>
  <c r="T35" i="39"/>
  <c r="U36" i="39"/>
  <c r="U12" i="38"/>
  <c r="T11" i="38"/>
  <c r="U24" i="38"/>
  <c r="T23" i="38"/>
  <c r="T35" i="38"/>
  <c r="U36" i="38"/>
  <c r="V12" i="37"/>
  <c r="U11" i="37"/>
  <c r="U24" i="37"/>
  <c r="T23" i="37"/>
  <c r="T35" i="37"/>
  <c r="U36" i="37"/>
  <c r="U24" i="36"/>
  <c r="T23" i="36"/>
  <c r="T35" i="36"/>
  <c r="U36" i="36"/>
  <c r="V12" i="36"/>
  <c r="U11" i="36"/>
  <c r="T35" i="35"/>
  <c r="U36" i="35"/>
  <c r="U24" i="35"/>
  <c r="T23" i="35"/>
  <c r="V12" i="35"/>
  <c r="U11" i="35"/>
  <c r="V12" i="34"/>
  <c r="U11" i="34"/>
  <c r="T35" i="34"/>
  <c r="U36" i="34"/>
  <c r="U24" i="34"/>
  <c r="T23" i="34"/>
  <c r="U12" i="33"/>
  <c r="T11" i="33"/>
  <c r="U36" i="33"/>
  <c r="T35" i="33"/>
  <c r="V24" i="33"/>
  <c r="U23" i="33"/>
  <c r="T12" i="32"/>
  <c r="S11" i="32"/>
  <c r="T24" i="32"/>
  <c r="S23" i="32"/>
  <c r="U36" i="32"/>
  <c r="T35" i="32"/>
  <c r="T36" i="21"/>
  <c r="U37" i="21"/>
  <c r="T12" i="21"/>
  <c r="S11" i="21"/>
  <c r="T24" i="21"/>
  <c r="S23" i="21"/>
  <c r="T37" i="20"/>
  <c r="S36" i="20"/>
  <c r="S23" i="20"/>
  <c r="T24" i="20"/>
  <c r="S11" i="20"/>
  <c r="T12" i="20"/>
  <c r="V11" i="18" l="1"/>
  <c r="W12" i="18"/>
  <c r="W23" i="18"/>
  <c r="V22" i="18"/>
  <c r="U35" i="42"/>
  <c r="V36" i="42"/>
  <c r="U23" i="42"/>
  <c r="V24" i="42"/>
  <c r="V11" i="42"/>
  <c r="W12" i="42"/>
  <c r="V12" i="41"/>
  <c r="U11" i="41"/>
  <c r="V36" i="41"/>
  <c r="U35" i="41"/>
  <c r="U23" i="41"/>
  <c r="V24" i="41"/>
  <c r="V12" i="40"/>
  <c r="U11" i="40"/>
  <c r="V36" i="40"/>
  <c r="U35" i="40"/>
  <c r="U23" i="40"/>
  <c r="V24" i="40"/>
  <c r="V11" i="39"/>
  <c r="W12" i="39"/>
  <c r="V36" i="39"/>
  <c r="U35" i="39"/>
  <c r="U23" i="39"/>
  <c r="V24" i="39"/>
  <c r="U23" i="38"/>
  <c r="V24" i="38"/>
  <c r="V12" i="38"/>
  <c r="U11" i="38"/>
  <c r="V36" i="38"/>
  <c r="U35" i="38"/>
  <c r="U23" i="37"/>
  <c r="V24" i="37"/>
  <c r="V11" i="37"/>
  <c r="W12" i="37"/>
  <c r="V36" i="37"/>
  <c r="U35" i="37"/>
  <c r="U35" i="36"/>
  <c r="V36" i="36"/>
  <c r="V11" i="36"/>
  <c r="W12" i="36"/>
  <c r="U23" i="36"/>
  <c r="V24" i="36"/>
  <c r="U23" i="35"/>
  <c r="V24" i="35"/>
  <c r="V36" i="35"/>
  <c r="U35" i="35"/>
  <c r="V11" i="35"/>
  <c r="W12" i="35"/>
  <c r="U23" i="34"/>
  <c r="V24" i="34"/>
  <c r="V11" i="34"/>
  <c r="W12" i="34"/>
  <c r="V36" i="34"/>
  <c r="U35" i="34"/>
  <c r="U35" i="33"/>
  <c r="V36" i="33"/>
  <c r="V23" i="33"/>
  <c r="W24" i="33"/>
  <c r="U11" i="33"/>
  <c r="V12" i="33"/>
  <c r="U35" i="32"/>
  <c r="V36" i="32"/>
  <c r="U24" i="32"/>
  <c r="T23" i="32"/>
  <c r="U12" i="32"/>
  <c r="T11" i="32"/>
  <c r="U12" i="21"/>
  <c r="T11" i="21"/>
  <c r="U24" i="21"/>
  <c r="T23" i="21"/>
  <c r="U36" i="21"/>
  <c r="V37" i="21"/>
  <c r="T36" i="20"/>
  <c r="U37" i="20"/>
  <c r="U24" i="20"/>
  <c r="T23" i="20"/>
  <c r="T11" i="20"/>
  <c r="U12" i="20"/>
  <c r="X23" i="18" l="1"/>
  <c r="W22" i="18"/>
  <c r="W11" i="18"/>
  <c r="X12" i="18"/>
  <c r="W11" i="42"/>
  <c r="X12" i="42"/>
  <c r="W36" i="42"/>
  <c r="V35" i="42"/>
  <c r="V23" i="42"/>
  <c r="W24" i="42"/>
  <c r="W36" i="41"/>
  <c r="V35" i="41"/>
  <c r="W24" i="41"/>
  <c r="V23" i="41"/>
  <c r="V11" i="41"/>
  <c r="W12" i="41"/>
  <c r="W24" i="40"/>
  <c r="V23" i="40"/>
  <c r="V35" i="40"/>
  <c r="W36" i="40"/>
  <c r="V11" i="40"/>
  <c r="W12" i="40"/>
  <c r="W36" i="39"/>
  <c r="V35" i="39"/>
  <c r="V23" i="39"/>
  <c r="W24" i="39"/>
  <c r="W11" i="39"/>
  <c r="X12" i="39"/>
  <c r="W36" i="38"/>
  <c r="V35" i="38"/>
  <c r="V11" i="38"/>
  <c r="W12" i="38"/>
  <c r="V23" i="38"/>
  <c r="W24" i="38"/>
  <c r="W11" i="37"/>
  <c r="X12" i="37"/>
  <c r="V23" i="37"/>
  <c r="W24" i="37"/>
  <c r="W36" i="37"/>
  <c r="V35" i="37"/>
  <c r="W36" i="36"/>
  <c r="V35" i="36"/>
  <c r="X12" i="36"/>
  <c r="W11" i="36"/>
  <c r="V23" i="36"/>
  <c r="W24" i="36"/>
  <c r="W36" i="35"/>
  <c r="V35" i="35"/>
  <c r="X12" i="35"/>
  <c r="W11" i="35"/>
  <c r="V23" i="35"/>
  <c r="W24" i="35"/>
  <c r="W11" i="34"/>
  <c r="X12" i="34"/>
  <c r="V23" i="34"/>
  <c r="W24" i="34"/>
  <c r="W36" i="34"/>
  <c r="V35" i="34"/>
  <c r="X24" i="33"/>
  <c r="W23" i="33"/>
  <c r="W12" i="33"/>
  <c r="V11" i="33"/>
  <c r="W36" i="33"/>
  <c r="V35" i="33"/>
  <c r="V24" i="32"/>
  <c r="U23" i="32"/>
  <c r="V12" i="32"/>
  <c r="U11" i="32"/>
  <c r="W36" i="32"/>
  <c r="V35" i="32"/>
  <c r="W37" i="21"/>
  <c r="V36" i="21"/>
  <c r="V24" i="21"/>
  <c r="U23" i="21"/>
  <c r="V12" i="21"/>
  <c r="U11" i="21"/>
  <c r="U36" i="20"/>
  <c r="V37" i="20"/>
  <c r="V12" i="20"/>
  <c r="U11" i="20"/>
  <c r="U23" i="20"/>
  <c r="V24" i="20"/>
  <c r="X11" i="18" l="1"/>
  <c r="Y12" i="18"/>
  <c r="Y23" i="18"/>
  <c r="X22" i="18"/>
  <c r="X36" i="42"/>
  <c r="W35" i="42"/>
  <c r="X24" i="42"/>
  <c r="W23" i="42"/>
  <c r="Y12" i="42"/>
  <c r="X11" i="42"/>
  <c r="X24" i="41"/>
  <c r="W23" i="41"/>
  <c r="X36" i="41"/>
  <c r="W35" i="41"/>
  <c r="X12" i="41"/>
  <c r="W11" i="41"/>
  <c r="X36" i="40"/>
  <c r="W35" i="40"/>
  <c r="X12" i="40"/>
  <c r="W11" i="40"/>
  <c r="W23" i="40"/>
  <c r="X24" i="40"/>
  <c r="Y12" i="39"/>
  <c r="X11" i="39"/>
  <c r="X24" i="39"/>
  <c r="W23" i="39"/>
  <c r="X36" i="39"/>
  <c r="W35" i="39"/>
  <c r="X12" i="38"/>
  <c r="W11" i="38"/>
  <c r="X24" i="38"/>
  <c r="W23" i="38"/>
  <c r="X36" i="38"/>
  <c r="W35" i="38"/>
  <c r="X36" i="37"/>
  <c r="W35" i="37"/>
  <c r="X24" i="37"/>
  <c r="W23" i="37"/>
  <c r="Y12" i="37"/>
  <c r="X11" i="37"/>
  <c r="X24" i="36"/>
  <c r="W23" i="36"/>
  <c r="Y12" i="36"/>
  <c r="X11" i="36"/>
  <c r="X36" i="36"/>
  <c r="W35" i="36"/>
  <c r="X24" i="35"/>
  <c r="W23" i="35"/>
  <c r="Y12" i="35"/>
  <c r="X11" i="35"/>
  <c r="X36" i="35"/>
  <c r="W35" i="35"/>
  <c r="X24" i="34"/>
  <c r="W23" i="34"/>
  <c r="Y12" i="34"/>
  <c r="X11" i="34"/>
  <c r="X36" i="34"/>
  <c r="W35" i="34"/>
  <c r="W11" i="33"/>
  <c r="X12" i="33"/>
  <c r="W35" i="33"/>
  <c r="X36" i="33"/>
  <c r="X23" i="33"/>
  <c r="Y24" i="33"/>
  <c r="X36" i="32"/>
  <c r="W35" i="32"/>
  <c r="W12" i="32"/>
  <c r="V11" i="32"/>
  <c r="W24" i="32"/>
  <c r="V23" i="32"/>
  <c r="W12" i="21"/>
  <c r="V11" i="21"/>
  <c r="W24" i="21"/>
  <c r="V23" i="21"/>
  <c r="X37" i="21"/>
  <c r="W36" i="21"/>
  <c r="V36" i="20"/>
  <c r="W37" i="20"/>
  <c r="V23" i="20"/>
  <c r="W24" i="20"/>
  <c r="V11" i="20"/>
  <c r="W12" i="20"/>
  <c r="Z23" i="18" l="1"/>
  <c r="Y22" i="18"/>
  <c r="Z12" i="18"/>
  <c r="Y11" i="18"/>
  <c r="Y24" i="42"/>
  <c r="X23" i="42"/>
  <c r="Z12" i="42"/>
  <c r="Y11" i="42"/>
  <c r="X35" i="42"/>
  <c r="Y36" i="42"/>
  <c r="Y24" i="41"/>
  <c r="X23" i="41"/>
  <c r="X35" i="41"/>
  <c r="Y36" i="41"/>
  <c r="X11" i="41"/>
  <c r="Y12" i="41"/>
  <c r="Y12" i="40"/>
  <c r="X11" i="40"/>
  <c r="Y24" i="40"/>
  <c r="X23" i="40"/>
  <c r="X35" i="40"/>
  <c r="Y36" i="40"/>
  <c r="Y24" i="39"/>
  <c r="X23" i="39"/>
  <c r="X35" i="39"/>
  <c r="Y36" i="39"/>
  <c r="Z12" i="39"/>
  <c r="Y11" i="39"/>
  <c r="Y12" i="38"/>
  <c r="X11" i="38"/>
  <c r="Y24" i="38"/>
  <c r="X23" i="38"/>
  <c r="X35" i="38"/>
  <c r="Y36" i="38"/>
  <c r="Y24" i="37"/>
  <c r="X23" i="37"/>
  <c r="Z12" i="37"/>
  <c r="Y11" i="37"/>
  <c r="X35" i="37"/>
  <c r="Y36" i="37"/>
  <c r="Z12" i="36"/>
  <c r="Y11" i="36"/>
  <c r="X35" i="36"/>
  <c r="Y36" i="36"/>
  <c r="Y24" i="36"/>
  <c r="X23" i="36"/>
  <c r="Z12" i="35"/>
  <c r="Y11" i="35"/>
  <c r="X35" i="35"/>
  <c r="Y36" i="35"/>
  <c r="Y24" i="35"/>
  <c r="X23" i="35"/>
  <c r="Z12" i="34"/>
  <c r="Y11" i="34"/>
  <c r="X35" i="34"/>
  <c r="Y36" i="34"/>
  <c r="Y24" i="34"/>
  <c r="X23" i="34"/>
  <c r="Y36" i="33"/>
  <c r="X35" i="33"/>
  <c r="Z24" i="33"/>
  <c r="Y23" i="33"/>
  <c r="Y12" i="33"/>
  <c r="X11" i="33"/>
  <c r="X24" i="32"/>
  <c r="W23" i="32"/>
  <c r="X12" i="32"/>
  <c r="W11" i="32"/>
  <c r="Y36" i="32"/>
  <c r="X35" i="32"/>
  <c r="X36" i="21"/>
  <c r="Y37" i="21"/>
  <c r="X24" i="21"/>
  <c r="W23" i="21"/>
  <c r="X12" i="21"/>
  <c r="W11" i="21"/>
  <c r="W36" i="20"/>
  <c r="X37" i="20"/>
  <c r="W11" i="20"/>
  <c r="X12" i="20"/>
  <c r="W23" i="20"/>
  <c r="X24" i="20"/>
  <c r="Z11" i="18" l="1"/>
  <c r="AA12" i="18"/>
  <c r="AA23" i="18"/>
  <c r="Z22" i="18"/>
  <c r="Z11" i="42"/>
  <c r="AA12" i="42"/>
  <c r="Y35" i="42"/>
  <c r="Z36" i="42"/>
  <c r="Y23" i="42"/>
  <c r="Z24" i="42"/>
  <c r="Z36" i="41"/>
  <c r="Y35" i="41"/>
  <c r="Y23" i="41"/>
  <c r="Z24" i="41"/>
  <c r="Z12" i="41"/>
  <c r="Y11" i="41"/>
  <c r="Z36" i="40"/>
  <c r="Y35" i="40"/>
  <c r="Y23" i="40"/>
  <c r="Z24" i="40"/>
  <c r="Z12" i="40"/>
  <c r="Y11" i="40"/>
  <c r="Y35" i="39"/>
  <c r="Z36" i="39"/>
  <c r="Z11" i="39"/>
  <c r="AA12" i="39"/>
  <c r="Y23" i="39"/>
  <c r="Z24" i="39"/>
  <c r="Y23" i="38"/>
  <c r="Z24" i="38"/>
  <c r="Z12" i="38"/>
  <c r="Y11" i="38"/>
  <c r="Z36" i="38"/>
  <c r="Y35" i="38"/>
  <c r="Z11" i="37"/>
  <c r="AA12" i="37"/>
  <c r="Y35" i="37"/>
  <c r="Z36" i="37"/>
  <c r="Y23" i="37"/>
  <c r="Z24" i="37"/>
  <c r="Z36" i="36"/>
  <c r="Y35" i="36"/>
  <c r="Y23" i="36"/>
  <c r="Z24" i="36"/>
  <c r="Z11" i="36"/>
  <c r="AA12" i="36"/>
  <c r="Y35" i="35"/>
  <c r="Z36" i="35"/>
  <c r="Y23" i="35"/>
  <c r="Z24" i="35"/>
  <c r="Z11" i="35"/>
  <c r="AA12" i="35"/>
  <c r="Z36" i="34"/>
  <c r="Y35" i="34"/>
  <c r="Y23" i="34"/>
  <c r="Z24" i="34"/>
  <c r="Z11" i="34"/>
  <c r="AA12" i="34"/>
  <c r="Z23" i="33"/>
  <c r="AA24" i="33"/>
  <c r="Y11" i="33"/>
  <c r="Z12" i="33"/>
  <c r="Y35" i="33"/>
  <c r="Z36" i="33"/>
  <c r="Y24" i="32"/>
  <c r="X23" i="32"/>
  <c r="Y35" i="32"/>
  <c r="Z36" i="32"/>
  <c r="Y12" i="32"/>
  <c r="X11" i="32"/>
  <c r="Y12" i="21"/>
  <c r="X11" i="21"/>
  <c r="Z37" i="21"/>
  <c r="Y36" i="21"/>
  <c r="Y24" i="21"/>
  <c r="X23" i="21"/>
  <c r="Y37" i="20"/>
  <c r="X36" i="20"/>
  <c r="X11" i="20"/>
  <c r="Y12" i="20"/>
  <c r="Y24" i="20"/>
  <c r="X23" i="20"/>
  <c r="AA22" i="18" l="1"/>
  <c r="AB23" i="18"/>
  <c r="AA11" i="18"/>
  <c r="AB12" i="18"/>
  <c r="AA24" i="42"/>
  <c r="Z23" i="42"/>
  <c r="AB12" i="42"/>
  <c r="AA11" i="42"/>
  <c r="AA36" i="42"/>
  <c r="Z35" i="42"/>
  <c r="Z11" i="41"/>
  <c r="AA12" i="41"/>
  <c r="AA36" i="41"/>
  <c r="Z35" i="41"/>
  <c r="AA24" i="41"/>
  <c r="Z23" i="41"/>
  <c r="AA24" i="40"/>
  <c r="Z23" i="40"/>
  <c r="Z11" i="40"/>
  <c r="AA12" i="40"/>
  <c r="Z35" i="40"/>
  <c r="AA36" i="40"/>
  <c r="AA11" i="39"/>
  <c r="AB12" i="39"/>
  <c r="AA24" i="39"/>
  <c r="Z23" i="39"/>
  <c r="AA36" i="39"/>
  <c r="Z35" i="39"/>
  <c r="Z35" i="38"/>
  <c r="AA36" i="38"/>
  <c r="AA24" i="38"/>
  <c r="Z23" i="38"/>
  <c r="Z11" i="38"/>
  <c r="AA12" i="38"/>
  <c r="AA36" i="37"/>
  <c r="Z35" i="37"/>
  <c r="AA24" i="37"/>
  <c r="Z23" i="37"/>
  <c r="AB12" i="37"/>
  <c r="AA11" i="37"/>
  <c r="AA24" i="36"/>
  <c r="Z23" i="36"/>
  <c r="AA11" i="36"/>
  <c r="AB12" i="36"/>
  <c r="AA36" i="36"/>
  <c r="Z35" i="36"/>
  <c r="AA24" i="35"/>
  <c r="Z23" i="35"/>
  <c r="AA11" i="35"/>
  <c r="AB12" i="35"/>
  <c r="AA36" i="35"/>
  <c r="Z35" i="35"/>
  <c r="AA11" i="34"/>
  <c r="AB12" i="34"/>
  <c r="AA36" i="34"/>
  <c r="Z35" i="34"/>
  <c r="AA24" i="34"/>
  <c r="Z23" i="34"/>
  <c r="AA12" i="33"/>
  <c r="Z11" i="33"/>
  <c r="AA36" i="33"/>
  <c r="Z35" i="33"/>
  <c r="AB24" i="33"/>
  <c r="AA23" i="33"/>
  <c r="Z12" i="32"/>
  <c r="Y11" i="32"/>
  <c r="Z24" i="32"/>
  <c r="Y23" i="32"/>
  <c r="AA36" i="32"/>
  <c r="Z35" i="32"/>
  <c r="Z24" i="21"/>
  <c r="Y23" i="21"/>
  <c r="Z12" i="21"/>
  <c r="Y11" i="21"/>
  <c r="AA37" i="21"/>
  <c r="Z36" i="21"/>
  <c r="Y36" i="20"/>
  <c r="Z37" i="20"/>
  <c r="Y23" i="20"/>
  <c r="Z24" i="20"/>
  <c r="Z12" i="20"/>
  <c r="Y11" i="20"/>
  <c r="AB11" i="18" l="1"/>
  <c r="AC12" i="18"/>
  <c r="AC23" i="18"/>
  <c r="AB22" i="18"/>
  <c r="AB36" i="42"/>
  <c r="AA35" i="42"/>
  <c r="AB24" i="42"/>
  <c r="AA23" i="42"/>
  <c r="AC12" i="42"/>
  <c r="AB11" i="42"/>
  <c r="AB36" i="41"/>
  <c r="AA35" i="41"/>
  <c r="AB12" i="41"/>
  <c r="AA11" i="41"/>
  <c r="AA23" i="41"/>
  <c r="AB24" i="41"/>
  <c r="AB36" i="40"/>
  <c r="AA35" i="40"/>
  <c r="AA11" i="40"/>
  <c r="AB12" i="40"/>
  <c r="AA23" i="40"/>
  <c r="AB24" i="40"/>
  <c r="AB36" i="39"/>
  <c r="AA35" i="39"/>
  <c r="AB24" i="39"/>
  <c r="AA23" i="39"/>
  <c r="AC12" i="39"/>
  <c r="AB11" i="39"/>
  <c r="AB12" i="38"/>
  <c r="AA11" i="38"/>
  <c r="AB36" i="38"/>
  <c r="AA35" i="38"/>
  <c r="AA23" i="38"/>
  <c r="AB24" i="38"/>
  <c r="AB24" i="37"/>
  <c r="AA23" i="37"/>
  <c r="AC12" i="37"/>
  <c r="AB11" i="37"/>
  <c r="AB36" i="37"/>
  <c r="AA35" i="37"/>
  <c r="AB36" i="36"/>
  <c r="AA35" i="36"/>
  <c r="AB24" i="36"/>
  <c r="AA23" i="36"/>
  <c r="AC12" i="36"/>
  <c r="AB11" i="36"/>
  <c r="AC12" i="35"/>
  <c r="AB11" i="35"/>
  <c r="AB36" i="35"/>
  <c r="AA35" i="35"/>
  <c r="AB24" i="35"/>
  <c r="AA23" i="35"/>
  <c r="AC12" i="34"/>
  <c r="AB11" i="34"/>
  <c r="AB24" i="34"/>
  <c r="AA23" i="34"/>
  <c r="AB36" i="34"/>
  <c r="AA35" i="34"/>
  <c r="AA35" i="33"/>
  <c r="AB36" i="33"/>
  <c r="AB23" i="33"/>
  <c r="AC24" i="33"/>
  <c r="AA11" i="33"/>
  <c r="AB12" i="33"/>
  <c r="AB36" i="32"/>
  <c r="AA35" i="32"/>
  <c r="AA12" i="32"/>
  <c r="Z11" i="32"/>
  <c r="AA24" i="32"/>
  <c r="Z23" i="32"/>
  <c r="AB37" i="21"/>
  <c r="AA36" i="21"/>
  <c r="AA24" i="21"/>
  <c r="Z23" i="21"/>
  <c r="AA12" i="21"/>
  <c r="Z11" i="21"/>
  <c r="AA37" i="20"/>
  <c r="Z36" i="20"/>
  <c r="Z23" i="20"/>
  <c r="AA24" i="20"/>
  <c r="Z11" i="20"/>
  <c r="AA12" i="20"/>
  <c r="AD23" i="18" l="1"/>
  <c r="AC22" i="18"/>
  <c r="AD12" i="18"/>
  <c r="AC11" i="18"/>
  <c r="AC24" i="42"/>
  <c r="AB23" i="42"/>
  <c r="AD12" i="42"/>
  <c r="AC11" i="42"/>
  <c r="AB35" i="42"/>
  <c r="AC36" i="42"/>
  <c r="AB11" i="41"/>
  <c r="AC12" i="41"/>
  <c r="AC24" i="41"/>
  <c r="AB23" i="41"/>
  <c r="AB35" i="41"/>
  <c r="AC36" i="41"/>
  <c r="AC24" i="40"/>
  <c r="AB23" i="40"/>
  <c r="AC12" i="40"/>
  <c r="AB11" i="40"/>
  <c r="AB35" i="40"/>
  <c r="AC36" i="40"/>
  <c r="AC24" i="39"/>
  <c r="AB23" i="39"/>
  <c r="AD12" i="39"/>
  <c r="AC11" i="39"/>
  <c r="AB35" i="39"/>
  <c r="AC36" i="39"/>
  <c r="AB35" i="38"/>
  <c r="AC36" i="38"/>
  <c r="AC12" i="38"/>
  <c r="AB11" i="38"/>
  <c r="AC24" i="38"/>
  <c r="AB23" i="38"/>
  <c r="AD12" i="37"/>
  <c r="AC11" i="37"/>
  <c r="AB35" i="37"/>
  <c r="AC36" i="37"/>
  <c r="AC24" i="37"/>
  <c r="AB23" i="37"/>
  <c r="AC24" i="36"/>
  <c r="AB23" i="36"/>
  <c r="AD12" i="36"/>
  <c r="AC11" i="36"/>
  <c r="AB35" i="36"/>
  <c r="AC36" i="36"/>
  <c r="AB35" i="35"/>
  <c r="AC36" i="35"/>
  <c r="AC24" i="35"/>
  <c r="AB23" i="35"/>
  <c r="AD12" i="35"/>
  <c r="AC11" i="35"/>
  <c r="AB35" i="34"/>
  <c r="AC36" i="34"/>
  <c r="AD12" i="34"/>
  <c r="AC11" i="34"/>
  <c r="AC24" i="34"/>
  <c r="AB23" i="34"/>
  <c r="AD24" i="33"/>
  <c r="AC23" i="33"/>
  <c r="AC12" i="33"/>
  <c r="AD12" i="33" s="1"/>
  <c r="AB11" i="33"/>
  <c r="AC36" i="33"/>
  <c r="AB35" i="33"/>
  <c r="AB12" i="32"/>
  <c r="AA11" i="32"/>
  <c r="AB24" i="32"/>
  <c r="AA23" i="32"/>
  <c r="AC36" i="32"/>
  <c r="AB35" i="32"/>
  <c r="AB24" i="21"/>
  <c r="AA23" i="21"/>
  <c r="AB12" i="21"/>
  <c r="AA11" i="21"/>
  <c r="AB36" i="21"/>
  <c r="AC37" i="21"/>
  <c r="AA36" i="20"/>
  <c r="AB37" i="20"/>
  <c r="AA11" i="20"/>
  <c r="AB12" i="20"/>
  <c r="AA23" i="20"/>
  <c r="AB24" i="20"/>
  <c r="AD11" i="18" l="1"/>
  <c r="AE12" i="18"/>
  <c r="AE23" i="18"/>
  <c r="AD22" i="18"/>
  <c r="AC35" i="42"/>
  <c r="AD36" i="42"/>
  <c r="AC23" i="42"/>
  <c r="AD24" i="42"/>
  <c r="AD11" i="42"/>
  <c r="AE12" i="42"/>
  <c r="AC23" i="41"/>
  <c r="AD24" i="41"/>
  <c r="AD36" i="41"/>
  <c r="AC35" i="41"/>
  <c r="AD12" i="41"/>
  <c r="AC11" i="41"/>
  <c r="AD36" i="40"/>
  <c r="AC35" i="40"/>
  <c r="AD12" i="40"/>
  <c r="AC11" i="40"/>
  <c r="AC23" i="40"/>
  <c r="AD24" i="40"/>
  <c r="AC35" i="39"/>
  <c r="AD36" i="39"/>
  <c r="AD11" i="39"/>
  <c r="AE12" i="39"/>
  <c r="AC23" i="39"/>
  <c r="AD24" i="39"/>
  <c r="AD12" i="38"/>
  <c r="AC11" i="38"/>
  <c r="AC23" i="38"/>
  <c r="AD24" i="38"/>
  <c r="AD36" i="38"/>
  <c r="AC35" i="38"/>
  <c r="AD36" i="37"/>
  <c r="AC35" i="37"/>
  <c r="AC23" i="37"/>
  <c r="AD24" i="37"/>
  <c r="AD11" i="37"/>
  <c r="AE12" i="37"/>
  <c r="AD36" i="36"/>
  <c r="AC35" i="36"/>
  <c r="AD11" i="36"/>
  <c r="AE12" i="36"/>
  <c r="AC23" i="36"/>
  <c r="AD24" i="36"/>
  <c r="AD11" i="35"/>
  <c r="AE12" i="35"/>
  <c r="AC23" i="35"/>
  <c r="AD24" i="35"/>
  <c r="AD36" i="35"/>
  <c r="AC35" i="35"/>
  <c r="AD36" i="34"/>
  <c r="AC35" i="34"/>
  <c r="AD11" i="34"/>
  <c r="AE12" i="34"/>
  <c r="AC23" i="34"/>
  <c r="AD24" i="34"/>
  <c r="AC11" i="33"/>
  <c r="AC35" i="33"/>
  <c r="AD36" i="33"/>
  <c r="AD23" i="33"/>
  <c r="AE24" i="33"/>
  <c r="AC35" i="32"/>
  <c r="AD36" i="32"/>
  <c r="AC12" i="32"/>
  <c r="AB11" i="32"/>
  <c r="AC24" i="32"/>
  <c r="AB23" i="32"/>
  <c r="AC12" i="21"/>
  <c r="AB11" i="21"/>
  <c r="AC36" i="21"/>
  <c r="AD37" i="21"/>
  <c r="AC24" i="21"/>
  <c r="AB23" i="21"/>
  <c r="AC37" i="20"/>
  <c r="AB36" i="20"/>
  <c r="AC24" i="20"/>
  <c r="AB23" i="20"/>
  <c r="AB11" i="20"/>
  <c r="AC12" i="20"/>
  <c r="AF23" i="18" l="1"/>
  <c r="AF22" i="18" s="1"/>
  <c r="AE22" i="18"/>
  <c r="AE11" i="18"/>
  <c r="AF12" i="18"/>
  <c r="AF11" i="18" s="1"/>
  <c r="AD23" i="42"/>
  <c r="AE24" i="42"/>
  <c r="AF12" i="42"/>
  <c r="AF11" i="42" s="1"/>
  <c r="AE11" i="42"/>
  <c r="AE36" i="42"/>
  <c r="AD35" i="42"/>
  <c r="AE36" i="41"/>
  <c r="AD35" i="41"/>
  <c r="AE24" i="41"/>
  <c r="AD23" i="41"/>
  <c r="AD11" i="41"/>
  <c r="AE12" i="41"/>
  <c r="AE24" i="40"/>
  <c r="AD23" i="40"/>
  <c r="AD11" i="40"/>
  <c r="AE12" i="40"/>
  <c r="AE36" i="40"/>
  <c r="AD35" i="40"/>
  <c r="AE11" i="39"/>
  <c r="AF12" i="39"/>
  <c r="AF11" i="39" s="1"/>
  <c r="AD23" i="39"/>
  <c r="AE24" i="39"/>
  <c r="AE36" i="39"/>
  <c r="AD35" i="39"/>
  <c r="AD35" i="38"/>
  <c r="AE36" i="38"/>
  <c r="AD11" i="38"/>
  <c r="AE12" i="38"/>
  <c r="AD23" i="38"/>
  <c r="AE24" i="38"/>
  <c r="AE36" i="37"/>
  <c r="AD35" i="37"/>
  <c r="AD23" i="37"/>
  <c r="AE24" i="37"/>
  <c r="AE11" i="37"/>
  <c r="AF12" i="37"/>
  <c r="AF11" i="37" s="1"/>
  <c r="AE36" i="36"/>
  <c r="AD35" i="36"/>
  <c r="AF12" i="36"/>
  <c r="AF11" i="36" s="1"/>
  <c r="AE11" i="36"/>
  <c r="AE24" i="36"/>
  <c r="AD23" i="36"/>
  <c r="AD23" i="35"/>
  <c r="AE24" i="35"/>
  <c r="AE11" i="35"/>
  <c r="AF12" i="35"/>
  <c r="AF11" i="35" s="1"/>
  <c r="AE36" i="35"/>
  <c r="AD35" i="35"/>
  <c r="AE36" i="34"/>
  <c r="AD35" i="34"/>
  <c r="AE11" i="34"/>
  <c r="AF12" i="34"/>
  <c r="AF11" i="34" s="1"/>
  <c r="AD23" i="34"/>
  <c r="AE24" i="34"/>
  <c r="AE36" i="33"/>
  <c r="AD35" i="33"/>
  <c r="AF24" i="33"/>
  <c r="AF23" i="33" s="1"/>
  <c r="AE23" i="33"/>
  <c r="AE12" i="33"/>
  <c r="AD11" i="33"/>
  <c r="AD12" i="32"/>
  <c r="AC11" i="32"/>
  <c r="AE36" i="32"/>
  <c r="AD35" i="32"/>
  <c r="AD24" i="32"/>
  <c r="AC23" i="32"/>
  <c r="AE37" i="21"/>
  <c r="AD36" i="21"/>
  <c r="AD24" i="21"/>
  <c r="AC23" i="21"/>
  <c r="AD12" i="21"/>
  <c r="AC11" i="21"/>
  <c r="AD37" i="20"/>
  <c r="AC36" i="20"/>
  <c r="AD12" i="20"/>
  <c r="AE12" i="20" s="1"/>
  <c r="AC11" i="20"/>
  <c r="AC23" i="20"/>
  <c r="AD24" i="20"/>
  <c r="AF24" i="42" l="1"/>
  <c r="AF23" i="42" s="1"/>
  <c r="AE23" i="42"/>
  <c r="AF36" i="42"/>
  <c r="AF35" i="42" s="1"/>
  <c r="AE35" i="42"/>
  <c r="AF24" i="41"/>
  <c r="AF23" i="41" s="1"/>
  <c r="AE23" i="41"/>
  <c r="AF12" i="41"/>
  <c r="AF11" i="41" s="1"/>
  <c r="AE11" i="41"/>
  <c r="AF36" i="41"/>
  <c r="AF35" i="41" s="1"/>
  <c r="AE35" i="41"/>
  <c r="AF12" i="40"/>
  <c r="AF11" i="40" s="1"/>
  <c r="AE11" i="40"/>
  <c r="AF36" i="40"/>
  <c r="AF35" i="40" s="1"/>
  <c r="AE35" i="40"/>
  <c r="AE23" i="40"/>
  <c r="AF24" i="40"/>
  <c r="AF23" i="40" s="1"/>
  <c r="AF36" i="39"/>
  <c r="AF35" i="39" s="1"/>
  <c r="AE35" i="39"/>
  <c r="AF24" i="39"/>
  <c r="AF23" i="39" s="1"/>
  <c r="AE23" i="39"/>
  <c r="AF12" i="38"/>
  <c r="AF11" i="38" s="1"/>
  <c r="AE11" i="38"/>
  <c r="AF24" i="38"/>
  <c r="AF23" i="38" s="1"/>
  <c r="AE23" i="38"/>
  <c r="AF36" i="38"/>
  <c r="AF35" i="38" s="1"/>
  <c r="AE35" i="38"/>
  <c r="AF36" i="37"/>
  <c r="AF35" i="37" s="1"/>
  <c r="AE35" i="37"/>
  <c r="AF24" i="37"/>
  <c r="AF23" i="37" s="1"/>
  <c r="AE23" i="37"/>
  <c r="AF24" i="36"/>
  <c r="AF23" i="36" s="1"/>
  <c r="AE23" i="36"/>
  <c r="AF36" i="36"/>
  <c r="AF35" i="36" s="1"/>
  <c r="AE35" i="36"/>
  <c r="AF24" i="35"/>
  <c r="AF23" i="35" s="1"/>
  <c r="AE23" i="35"/>
  <c r="AF36" i="35"/>
  <c r="AF35" i="35" s="1"/>
  <c r="AE35" i="35"/>
  <c r="AF24" i="34"/>
  <c r="AF23" i="34" s="1"/>
  <c r="AE23" i="34"/>
  <c r="AF36" i="34"/>
  <c r="AF35" i="34" s="1"/>
  <c r="AE35" i="34"/>
  <c r="AE11" i="33"/>
  <c r="AF12" i="33"/>
  <c r="AF11" i="33" s="1"/>
  <c r="AE35" i="33"/>
  <c r="AF36" i="33"/>
  <c r="AF35" i="33" s="1"/>
  <c r="AF36" i="32"/>
  <c r="AF35" i="32" s="1"/>
  <c r="AE35" i="32"/>
  <c r="AE24" i="32"/>
  <c r="AD23" i="32"/>
  <c r="AE12" i="32"/>
  <c r="AD11" i="32"/>
  <c r="AE12" i="21"/>
  <c r="AD11" i="21"/>
  <c r="AF37" i="21"/>
  <c r="AF36" i="21" s="1"/>
  <c r="AE36" i="21"/>
  <c r="AE24" i="21"/>
  <c r="AD23" i="21"/>
  <c r="AE11" i="20"/>
  <c r="AF12" i="20"/>
  <c r="AF11" i="20" s="1"/>
  <c r="AE37" i="20"/>
  <c r="AD36" i="20"/>
  <c r="AD23" i="20"/>
  <c r="AE24" i="20"/>
  <c r="AD11" i="20"/>
  <c r="AE23" i="32" l="1"/>
  <c r="AF24" i="32"/>
  <c r="AF23" i="32" s="1"/>
  <c r="AF12" i="32"/>
  <c r="AF11" i="32" s="1"/>
  <c r="AE11" i="32"/>
  <c r="AE23" i="21"/>
  <c r="AF24" i="21"/>
  <c r="AF23" i="21" s="1"/>
  <c r="AF12" i="21"/>
  <c r="AF11" i="21" s="1"/>
  <c r="AE11" i="21"/>
  <c r="AF37" i="20"/>
  <c r="AF36" i="20" s="1"/>
  <c r="AE36" i="20"/>
  <c r="AE23" i="20"/>
  <c r="AF24" i="20"/>
  <c r="AF23" i="20" s="1"/>
</calcChain>
</file>

<file path=xl/sharedStrings.xml><?xml version="1.0" encoding="utf-8"?>
<sst xmlns="http://schemas.openxmlformats.org/spreadsheetml/2006/main" count="2123" uniqueCount="128">
  <si>
    <t xml:space="preserve">Cantidad de turnos mensuales </t>
  </si>
  <si>
    <t>TECNICOS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</si>
  <si>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</si>
  <si>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</si>
  <si>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</si>
  <si>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</si>
  <si>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</si>
  <si>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</si>
  <si>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</si>
  <si>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</si>
  <si>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</si>
  <si>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</si>
  <si>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</si>
  <si>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</si>
  <si>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</si>
  <si>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SLOBOYEN Carlos</t>
  </si>
  <si>
    <t>CALZADO Miguel</t>
  </si>
  <si>
    <t>NUÑEZ Pablo</t>
  </si>
  <si>
    <t>ESQUIVEL Diego</t>
  </si>
  <si>
    <t>CAMAÑO Carlos</t>
  </si>
  <si>
    <t>ARGAÑARAZ Manuel</t>
  </si>
  <si>
    <t>TORRES JOSE</t>
  </si>
  <si>
    <t>PALUCH Javier</t>
  </si>
  <si>
    <t>ALARCON Leonardo</t>
  </si>
  <si>
    <t>CARRASCO Manuel</t>
  </si>
  <si>
    <t>SIERRA Christian</t>
  </si>
  <si>
    <t>ARAGON Carlos</t>
  </si>
  <si>
    <t>ROLDAN Gonzalo</t>
  </si>
  <si>
    <t>AURELIO Jorge</t>
  </si>
  <si>
    <t>VALLEJO Franco</t>
  </si>
  <si>
    <t>MEDIZA Diego</t>
  </si>
  <si>
    <t>COMISIONES</t>
  </si>
  <si>
    <t>BATALLA Gaston</t>
  </si>
  <si>
    <t>BELLANDI Alejandro</t>
  </si>
  <si>
    <t>QUATRANO Marco</t>
  </si>
  <si>
    <t>LICENCIAS 2022</t>
  </si>
  <si>
    <t>CORRESPONDE</t>
  </si>
  <si>
    <t>TORRES Jose</t>
  </si>
  <si>
    <t>CORONEL Pedro</t>
  </si>
  <si>
    <t>LISTA DE TURNOS TÉCNICOS</t>
  </si>
  <si>
    <t>REGION:</t>
  </si>
  <si>
    <t>EZEIZA</t>
  </si>
  <si>
    <t>SECTOR:</t>
  </si>
  <si>
    <t>COMUNICACIONES</t>
  </si>
  <si>
    <t>MES:</t>
  </si>
  <si>
    <t>Enero</t>
  </si>
  <si>
    <t>AÑO:</t>
  </si>
  <si>
    <t>PERIODO:</t>
  </si>
  <si>
    <t>Del</t>
  </si>
  <si>
    <t>al</t>
  </si>
  <si>
    <t>PLANTA RECEPTORA</t>
  </si>
  <si>
    <t>TOTAL HORAS</t>
  </si>
  <si>
    <t>CONTADOR</t>
  </si>
  <si>
    <t>TT</t>
  </si>
  <si>
    <t>TM</t>
  </si>
  <si>
    <t>L</t>
  </si>
  <si>
    <t>SALA TECNICA - EZEIZA</t>
  </si>
  <si>
    <t>SIN NUÑEZ</t>
  </si>
  <si>
    <t>FIESTAS</t>
  </si>
  <si>
    <t>TURNO</t>
  </si>
  <si>
    <t>SALA</t>
  </si>
  <si>
    <t>RX</t>
  </si>
  <si>
    <t>Mañana</t>
  </si>
  <si>
    <t>Roldan</t>
  </si>
  <si>
    <t>Sloboyen</t>
  </si>
  <si>
    <t>Tarde</t>
  </si>
  <si>
    <t>Sierra</t>
  </si>
  <si>
    <t>Palluch</t>
  </si>
  <si>
    <t>Vallejos</t>
  </si>
  <si>
    <t>Torres</t>
  </si>
  <si>
    <t>C</t>
  </si>
  <si>
    <t>Aragon</t>
  </si>
  <si>
    <t>Argañaraz</t>
  </si>
  <si>
    <t>VALLEJOS Franco</t>
  </si>
  <si>
    <t>Aurelio</t>
  </si>
  <si>
    <t>Camaño</t>
  </si>
  <si>
    <t>Esquivel</t>
  </si>
  <si>
    <t>Mediza</t>
  </si>
  <si>
    <t xml:space="preserve">SALA TECNICA - EZEIZA </t>
  </si>
  <si>
    <t>Turno Mañana</t>
  </si>
  <si>
    <t>Comision</t>
  </si>
  <si>
    <t>Turno Tarde</t>
  </si>
  <si>
    <t>PE</t>
  </si>
  <si>
    <t>Parte de enfermo</t>
  </si>
  <si>
    <t>Licencia</t>
  </si>
  <si>
    <t>CU</t>
  </si>
  <si>
    <t>Curso</t>
  </si>
  <si>
    <t>P</t>
  </si>
  <si>
    <t>Presente</t>
  </si>
  <si>
    <t>COMISIONES ENERO</t>
  </si>
  <si>
    <t>DETALLE</t>
  </si>
  <si>
    <t>DESDE</t>
  </si>
  <si>
    <t>HASTA</t>
  </si>
  <si>
    <t>TECNICO</t>
  </si>
  <si>
    <t>LYE-NIN</t>
  </si>
  <si>
    <t>LICENCIAS ENERO</t>
  </si>
  <si>
    <t>NOMBRE</t>
  </si>
  <si>
    <t>RETOMA</t>
  </si>
  <si>
    <t>DIAS</t>
  </si>
  <si>
    <t>LISTA DE TURNOS TECNICOS</t>
  </si>
  <si>
    <t>Diciembre</t>
  </si>
  <si>
    <t>CON NUÑEZ</t>
  </si>
  <si>
    <t>Nuñez</t>
  </si>
  <si>
    <t xml:space="preserve"> </t>
  </si>
  <si>
    <t>.</t>
  </si>
  <si>
    <t>Sin turno Tecnico</t>
  </si>
  <si>
    <t>COMISIONES DICIEMBRE</t>
  </si>
  <si>
    <t>LYB-PEH</t>
  </si>
  <si>
    <t>ROLDAN</t>
  </si>
  <si>
    <t>VALLEJOS</t>
  </si>
  <si>
    <t>LICENCIAS DICIEMBRE</t>
  </si>
  <si>
    <t>BATALLA GASTON</t>
  </si>
  <si>
    <t>Febrero</t>
  </si>
  <si>
    <t>COMISIONES FEBRERO</t>
  </si>
  <si>
    <t>LICENCIAS FEBRERO</t>
  </si>
  <si>
    <t>SIN AURELIO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</si>
  <si>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</si>
  <si>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</si>
  <si>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</si>
  <si>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</si>
  <si>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</si>
  <si>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</si>
  <si>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</si>
  <si>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</si>
  <si>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</si>
  <si>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Meses</t>
  </si>
  <si>
    <t>Año</t>
  </si>
  <si>
    <t>31/1/2023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</si>
</sst>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8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0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FFFFFF"/>
      <name val="Calibri"/>
      <family val="2"/>
      <scheme val="minor"/>
    </font>
    <font>
      <sz val="11"/>
      <color rgb="FF444444"/>
      <name val="Calibri"/>
      <charset val="1"/>
    </font>
    <font>
      <b/>
      <sz val="11"/>
      <color rgb="FFFF0000"/>
      <name val="Calibri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1" fillId="8" borderId="1" xfId="0" applyFont="1" applyFill="1" applyBorder="1"/>
    <xf numFmtId="165" fontId="5" fillId="8" borderId="1" xfId="0" applyNumberFormat="1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 vertical="center"/>
    </xf>
    <xf numFmtId="0" fontId="1" fillId="8" borderId="6" xfId="0" applyFont="1" applyFill="1" applyBorder="1"/>
    <xf numFmtId="165" fontId="5" fillId="8" borderId="4" xfId="0" applyNumberFormat="1" applyFont="1" applyFill="1" applyBorder="1" applyAlignment="1">
      <alignment horizontal="center" vertical="center"/>
    </xf>
    <xf numFmtId="164" fontId="5" fillId="8" borderId="4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/>
    <xf numFmtId="0" fontId="9" fillId="0" borderId="0" xfId="0" applyFont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11" fillId="0" borderId="10" xfId="0" quotePrefix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0" borderId="17" xfId="0" applyBorder="1"/>
    <xf numFmtId="0" fontId="0" fillId="0" borderId="9" xfId="0" applyBorder="1"/>
    <xf numFmtId="0" fontId="0" fillId="5" borderId="0" xfId="0" applyFill="1" applyAlignment="1">
      <alignment horizontal="center"/>
    </xf>
    <xf numFmtId="164" fontId="5" fillId="8" borderId="6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5" fontId="15" fillId="8" borderId="1" xfId="0" applyNumberFormat="1" applyFont="1" applyFill="1" applyBorder="1" applyAlignment="1">
      <alignment horizontal="center" vertical="center"/>
    </xf>
    <xf numFmtId="164" fontId="15" fillId="8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3" xfId="0" applyFont="1" applyBorder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8" borderId="5" xfId="0" applyFont="1" applyFill="1" applyBorder="1"/>
    <xf numFmtId="0" fontId="0" fillId="0" borderId="5" xfId="0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7" borderId="0" xfId="0" applyFont="1" applyFill="1"/>
    <xf numFmtId="0" fontId="0" fillId="17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31" xfId="0" applyFont="1" applyFill="1" applyBorder="1"/>
    <xf numFmtId="0" fontId="0" fillId="17" borderId="31" xfId="0" applyFill="1" applyBorder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1" fillId="17" borderId="2" xfId="0" applyFont="1" applyFill="1" applyBorder="1"/>
    <xf numFmtId="0" fontId="0" fillId="17" borderId="2" xfId="0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0" fillId="0" borderId="31" xfId="0" applyBorder="1"/>
    <xf numFmtId="0" fontId="0" fillId="17" borderId="0" xfId="0" applyFill="1"/>
    <xf numFmtId="0" fontId="1" fillId="10" borderId="1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1" fillId="0" borderId="10" xfId="0" quotePrefix="1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13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1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14" fontId="4" fillId="0" borderId="3" xfId="0" applyNumberFormat="1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13" borderId="11" xfId="0" applyFont="1" applyFill="1" applyBorder="1" applyAlignment="1">
      <alignment horizontal="center"/>
    </xf>
    <xf numFmtId="0" fontId="12" fillId="13" borderId="13" xfId="0" applyFont="1" applyFill="1" applyBorder="1" applyAlignment="1">
      <alignment horizontal="center"/>
    </xf>
    <xf numFmtId="0" fontId="12" fillId="13" borderId="14" xfId="0" applyFon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14" fontId="0" fillId="17" borderId="11" xfId="0" applyNumberFormat="1" applyFill="1" applyBorder="1" applyAlignment="1">
      <alignment horizontal="center"/>
    </xf>
    <xf numFmtId="14" fontId="0" fillId="17" borderId="13" xfId="0" applyNumberFormat="1" applyFill="1" applyBorder="1" applyAlignment="1">
      <alignment horizontal="center"/>
    </xf>
    <xf numFmtId="14" fontId="0" fillId="17" borderId="14" xfId="0" applyNumberFormat="1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11" fillId="17" borderId="10" xfId="0" quotePrefix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0" fillId="0" borderId="1" xfId="0" applyBorder="1" applyAlignment="1">
      <alignment horizontal="left" vertical="center"/>
    </xf>
    <xf numFmtId="0" fontId="17" fillId="17" borderId="0" xfId="0" applyFont="1" applyFill="1" applyAlignment="1">
      <alignment horizontal="center"/>
    </xf>
  </cellXfs>
  <cellStyles count="1">
    <cellStyle name="Normal" xfId="0" builtinId="0"/>
  </cellStyles>
  <dxfs count="339"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9"/>
  <sheetViews>
    <sheetView workbookViewId="0">
      <selection activeCell="F22" sqref="F22"/>
    </sheetView>
  </sheetViews>
  <sheetFormatPr defaultColWidth="11.453125" defaultRowHeight="14.5" x14ac:dyDescent="0.35"/>
  <cols>
    <col min="3" max="11" width="11" customWidth="1"/>
    <col min="12" max="12" width="14.26953125" customWidth="1"/>
    <col min="13" max="15" width="11" customWidth="1"/>
    <col min="16" max="16" width="13.1796875" customWidth="1"/>
  </cols>
  <sheetData>
    <row r="2" spans="1:15" ht="18.5" x14ac:dyDescent="0.45">
      <c r="A2" s="95" t="s">
        <v>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</row>
    <row r="3" spans="1:15" ht="17" x14ac:dyDescent="0.35">
      <c r="A3" s="98" t="s">
        <v>1</v>
      </c>
      <c r="B3" s="98"/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14</v>
      </c>
    </row>
    <row r="4" spans="1:15" x14ac:dyDescent="0.35">
      <c r="A4" s="97" t="s">
        <v>15</v>
      </c>
      <c r="B4" s="97"/>
      <c r="C4" s="12"/>
      <c r="D4" s="12"/>
      <c r="E4" s="12"/>
      <c r="F4" s="12"/>
      <c r="G4" s="12" t="e">
        <f>COUNTIF(#REF!,#REF!)+COUNTIF(#REF!,#REF!)</f>
        <v>#REF!</v>
      </c>
      <c r="H4" s="12" t="e">
        <f>COUNTIF(#REF!,#REF!)+COUNTIF(#REF!,#REF!)</f>
        <v>#REF!</v>
      </c>
      <c r="I4" s="12" t="e">
        <f>COUNTIF(#REF!,#REF!)+COUNTIF(#REF!,#REF!)</f>
        <v>#REF!</v>
      </c>
      <c r="J4" s="12" t="e">
        <f>COUNTIF(#REF!,#REF!)+COUNTIF(#REF!,#REF!)</f>
        <v>#REF!</v>
      </c>
      <c r="K4" s="12" t="e">
        <f>COUNTIF(#REF!,#REF!)+COUNTIF(#REF!,#REF!)</f>
        <v>#REF!</v>
      </c>
      <c r="L4" s="12" t="e">
        <f>COUNTIF(#REF!,#REF!)+COUNTIF(#REF!,#REF!)</f>
        <v>#REF!</v>
      </c>
      <c r="M4" s="12" t="e">
        <f>COUNTIF(#REF!,#REF!)+COUNTIF(#REF!,#REF!)</f>
        <v>#REF!</v>
      </c>
      <c r="N4" s="12" t="e">
        <f>COUNTIF(#REF!,#REF!)+COUNTIF(#REF!,#REF!)</f>
        <v>#REF!</v>
      </c>
      <c r="O4" s="12" t="e">
        <f>SUM(C4:N4)</f>
        <v>#REF!</v>
      </c>
    </row>
    <row r="5" spans="1:15" x14ac:dyDescent="0.35">
      <c r="A5" s="97" t="s">
        <v>16</v>
      </c>
      <c r="B5" s="97"/>
      <c r="C5" s="12"/>
      <c r="D5" s="12"/>
      <c r="E5" s="12"/>
      <c r="F5" s="12"/>
      <c r="G5" s="12" t="e">
        <f>COUNTIF(#REF!,#REF!)+COUNTIF(#REF!,#REF!)</f>
        <v>#REF!</v>
      </c>
      <c r="H5" s="12" t="e">
        <f>COUNTIF(#REF!,#REF!)+COUNTIF(#REF!,#REF!)</f>
        <v>#REF!</v>
      </c>
      <c r="I5" s="12" t="e">
        <f>COUNTIF(#REF!,#REF!)+COUNTIF(#REF!,#REF!)</f>
        <v>#REF!</v>
      </c>
      <c r="J5" s="12" t="e">
        <f>COUNTIF(#REF!,#REF!)+COUNTIF(#REF!,#REF!)</f>
        <v>#REF!</v>
      </c>
      <c r="K5" s="12" t="e">
        <f>COUNTIF(#REF!,#REF!)+COUNTIF(#REF!,#REF!)</f>
        <v>#REF!</v>
      </c>
      <c r="L5" s="12" t="e">
        <f>COUNTIF(#REF!,#REF!)+COUNTIF(#REF!,#REF!)</f>
        <v>#REF!</v>
      </c>
      <c r="M5" s="12" t="e">
        <f>COUNTIF(#REF!,#REF!)+COUNTIF(#REF!,#REF!)</f>
        <v>#REF!</v>
      </c>
      <c r="N5" s="12" t="e">
        <f>COUNTIF(#REF!,#REF!)+COUNTIF(#REF!,#REF!)</f>
        <v>#REF!</v>
      </c>
      <c r="O5" s="12" t="e">
        <f t="shared" ref="O5:O18" si="0">SUM(C5:N5)</f>
        <v>#REF!</v>
      </c>
    </row>
    <row r="6" spans="1:15" x14ac:dyDescent="0.35">
      <c r="A6" s="97" t="s">
        <v>17</v>
      </c>
      <c r="B6" s="97"/>
      <c r="C6" s="12"/>
      <c r="D6" s="12"/>
      <c r="E6" s="12"/>
      <c r="F6" s="12"/>
      <c r="G6" s="12" t="e">
        <f>COUNTIF(#REF!,#REF!)+COUNTIF(#REF!,#REF!)</f>
        <v>#REF!</v>
      </c>
      <c r="H6" s="12" t="e">
        <f>COUNTIF(#REF!,#REF!)+COUNTIF(#REF!,#REF!)</f>
        <v>#REF!</v>
      </c>
      <c r="I6" s="12" t="e">
        <f>COUNTIF(#REF!,#REF!)+COUNTIF(#REF!,#REF!)+COUNTIF(#REF!,#REF!)+COUNTIF(#REF!,#REF!)</f>
        <v>#REF!</v>
      </c>
      <c r="J6" s="12" t="e">
        <f>COUNTIF(#REF!,#REF!)+COUNTIF(#REF!,#REF!)+COUNTIF(#REF!,#REF!)+COUNTIF(#REF!,#REF!)</f>
        <v>#REF!</v>
      </c>
      <c r="K6" s="12" t="e">
        <f>COUNTIF(#REF!,#REF!)+COUNTIF(#REF!,#REF!)</f>
        <v>#REF!</v>
      </c>
      <c r="L6" s="12" t="e">
        <f>COUNTIF(#REF!,#REF!)+COUNTIF(#REF!,#REF!)+COUNTIF(#REF!,#REF!)+COUNTIF(#REF!,#REF!)</f>
        <v>#REF!</v>
      </c>
      <c r="M6" s="12" t="e">
        <f>COUNTIF(#REF!,#REF!)+COUNTIF(#REF!,#REF!)+COUNTIF(#REF!,#REF!)+COUNTIF(#REF!,#REF!)</f>
        <v>#REF!</v>
      </c>
      <c r="N6" s="12" t="e">
        <f>COUNTIF(#REF!,#REF!)+COUNTIF(#REF!,#REF!)</f>
        <v>#REF!</v>
      </c>
      <c r="O6" s="12" t="e">
        <f t="shared" si="0"/>
        <v>#REF!</v>
      </c>
    </row>
    <row r="7" spans="1:15" x14ac:dyDescent="0.35">
      <c r="A7" s="97" t="s">
        <v>18</v>
      </c>
      <c r="B7" s="97"/>
      <c r="C7" s="12"/>
      <c r="D7" s="12"/>
      <c r="E7" s="12"/>
      <c r="F7" s="12"/>
      <c r="G7" s="12" t="e">
        <f>COUNTIF(#REF!,#REF!)+COUNTIF(#REF!,#REF!)</f>
        <v>#REF!</v>
      </c>
      <c r="H7" s="12" t="e">
        <f>COUNTIF(#REF!,#REF!)+COUNTIF(#REF!,#REF!)</f>
        <v>#REF!</v>
      </c>
      <c r="I7" s="12" t="e">
        <f>COUNTIF(#REF!,#REF!)+COUNTIF(#REF!,#REF!)</f>
        <v>#REF!</v>
      </c>
      <c r="J7" s="12" t="e">
        <f>COUNTIF(#REF!,#REF!)+COUNTIF(#REF!,#REF!)</f>
        <v>#REF!</v>
      </c>
      <c r="K7" s="12" t="e">
        <f>COUNTIF(#REF!,#REF!)+COUNTIF(#REF!,#REF!)</f>
        <v>#REF!</v>
      </c>
      <c r="L7" s="12" t="e">
        <f>COUNTIF(#REF!,#REF!)+COUNTIF(#REF!,#REF!)</f>
        <v>#REF!</v>
      </c>
      <c r="M7" s="12" t="e">
        <f>COUNTIF(#REF!,#REF!)+COUNTIF(#REF!,#REF!)</f>
        <v>#REF!</v>
      </c>
      <c r="N7" s="12" t="e">
        <f>COUNTIF(#REF!,#REF!)+COUNTIF(#REF!,#REF!)</f>
        <v>#REF!</v>
      </c>
      <c r="O7" s="12" t="e">
        <f t="shared" si="0"/>
        <v>#REF!</v>
      </c>
    </row>
    <row r="8" spans="1:15" x14ac:dyDescent="0.35">
      <c r="A8" s="97" t="s">
        <v>19</v>
      </c>
      <c r="B8" s="97"/>
      <c r="C8" s="12"/>
      <c r="D8" s="12"/>
      <c r="E8" s="12"/>
      <c r="F8" s="12"/>
      <c r="G8" s="12" t="e">
        <f>COUNTIF(#REF!,#REF!)+COUNTIF(#REF!,#REF!)</f>
        <v>#REF!</v>
      </c>
      <c r="H8" s="12" t="e">
        <f>COUNTIF(#REF!,#REF!)+COUNTIF(#REF!,#REF!)</f>
        <v>#REF!</v>
      </c>
      <c r="I8" s="12" t="e">
        <f>COUNTIF(#REF!,#REF!)+COUNTIF(#REF!,#REF!)</f>
        <v>#REF!</v>
      </c>
      <c r="J8" s="12" t="e">
        <f>COUNTIF(#REF!,#REF!)+COUNTIF(#REF!,#REF!)</f>
        <v>#REF!</v>
      </c>
      <c r="K8" s="12" t="e">
        <f>COUNTIF(#REF!,#REF!)+COUNTIF(#REF!,#REF!)</f>
        <v>#REF!</v>
      </c>
      <c r="L8" s="12" t="e">
        <f>COUNTIF(#REF!,#REF!)+COUNTIF(#REF!,#REF!)</f>
        <v>#REF!</v>
      </c>
      <c r="M8" s="12" t="e">
        <f>COUNTIF(#REF!,#REF!)+COUNTIF(#REF!,#REF!)</f>
        <v>#REF!</v>
      </c>
      <c r="N8" s="12" t="e">
        <f>COUNTIF(#REF!,#REF!)+COUNTIF(#REF!,#REF!)</f>
        <v>#REF!</v>
      </c>
      <c r="O8" s="12" t="e">
        <f t="shared" si="0"/>
        <v>#REF!</v>
      </c>
    </row>
    <row r="9" spans="1:15" x14ac:dyDescent="0.35">
      <c r="A9" s="97" t="s">
        <v>20</v>
      </c>
      <c r="B9" s="97"/>
      <c r="C9" s="12"/>
      <c r="D9" s="12"/>
      <c r="E9" s="12"/>
      <c r="F9" s="12"/>
      <c r="G9" s="12" t="e">
        <f>COUNTIF(#REF!,#REF!)+COUNTIF(#REF!,#REF!)+COUNTIF(#REF!,#REF!)+COUNTIF(#REF!,#REF!)</f>
        <v>#REF!</v>
      </c>
      <c r="H9" s="12"/>
      <c r="I9" s="12" t="e">
        <f>COUNTIF(#REF!,#REF!)+COUNTIF(#REF!,#REF!)</f>
        <v>#REF!</v>
      </c>
      <c r="J9" s="35" t="e">
        <f>COUNTIF(#REF!,#REF!)+COUNTIF(#REF!,#REF!)</f>
        <v>#REF!</v>
      </c>
      <c r="K9" s="12" t="e">
        <f>COUNTIF(#REF!,#REF!)+COUNTIF(#REF!,#REF!)</f>
        <v>#REF!</v>
      </c>
      <c r="L9" s="12" t="e">
        <f>COUNTIF(#REF!,#REF!)+COUNTIF(#REF!,#REF!)</f>
        <v>#REF!</v>
      </c>
      <c r="M9" s="12" t="e">
        <f>COUNTIF(#REF!,#REF!)+COUNTIF(#REF!,#REF!)</f>
        <v>#REF!</v>
      </c>
      <c r="N9" s="12"/>
      <c r="O9" s="12" t="e">
        <f t="shared" ref="O9" si="1">SUM(C9:N9)</f>
        <v>#REF!</v>
      </c>
    </row>
    <row r="10" spans="1:15" x14ac:dyDescent="0.35">
      <c r="A10" s="100" t="s">
        <v>21</v>
      </c>
      <c r="B10" s="101"/>
      <c r="C10" s="12"/>
      <c r="D10" s="12"/>
      <c r="E10" s="12"/>
      <c r="F10" s="12"/>
      <c r="G10" s="12"/>
      <c r="H10" s="12"/>
      <c r="I10" s="33" t="e">
        <f>COUNTIF(#REF!,#REF!)+COUNTIF(#REF!,#REF!)</f>
        <v>#REF!</v>
      </c>
      <c r="J10" s="32" t="e">
        <f>COUNTIF(#REF!,#REF!)+COUNTIF(#REF!,#REF!)</f>
        <v>#REF!</v>
      </c>
      <c r="K10" s="12" t="e">
        <f>COUNTIF(#REF!,#REF!)+COUNTIF(#REF!,#REF!)</f>
        <v>#REF!</v>
      </c>
      <c r="L10" s="12" t="e">
        <f>COUNTIF(#REF!,#REF!)+COUNTIF(#REF!,#REF!)</f>
        <v>#REF!</v>
      </c>
      <c r="M10" s="12" t="e">
        <f>COUNTIF(#REF!,#REF!)+COUNTIF(#REF!,#REF!)</f>
        <v>#REF!</v>
      </c>
      <c r="N10" s="12"/>
      <c r="O10" s="12" t="e">
        <f>SUM(C10:N10)</f>
        <v>#REF!</v>
      </c>
    </row>
    <row r="11" spans="1:15" x14ac:dyDescent="0.35">
      <c r="A11" s="100" t="s">
        <v>22</v>
      </c>
      <c r="B11" s="101"/>
      <c r="C11" s="12"/>
      <c r="D11" s="12"/>
      <c r="E11" s="12"/>
      <c r="F11" s="12"/>
      <c r="G11" s="12"/>
      <c r="H11" s="12"/>
      <c r="I11" s="33"/>
      <c r="J11" s="32" t="e">
        <f>COUNTIF(#REF!,#REF!)+COUNTIF(#REF!,#REF!)</f>
        <v>#REF!</v>
      </c>
      <c r="K11" s="12" t="e">
        <f>COUNTIF(#REF!,#REF!)+COUNTIF(#REF!,#REF!)</f>
        <v>#REF!</v>
      </c>
      <c r="L11" s="12" t="e">
        <f>COUNTIF(#REF!,#REF!)+COUNTIF(#REF!,#REF!)</f>
        <v>#REF!</v>
      </c>
      <c r="M11" s="12" t="e">
        <f>COUNTIF(#REF!,#REF!)+COUNTIF(#REF!,#REF!)</f>
        <v>#REF!</v>
      </c>
      <c r="N11" s="12"/>
      <c r="O11" s="12"/>
    </row>
    <row r="12" spans="1:15" x14ac:dyDescent="0.35">
      <c r="A12" s="100" t="s">
        <v>23</v>
      </c>
      <c r="B12" s="101"/>
      <c r="C12" s="12"/>
      <c r="D12" s="12"/>
      <c r="E12" s="12"/>
      <c r="F12" s="12"/>
      <c r="G12" s="12"/>
      <c r="H12" s="12"/>
      <c r="I12" s="33"/>
      <c r="J12" s="32"/>
      <c r="K12" s="34"/>
      <c r="L12" s="12" t="e">
        <f>COUNTIF(#REF!,#REF!)+COUNTIF(#REF!,#REF!)</f>
        <v>#REF!</v>
      </c>
      <c r="M12" s="12" t="e">
        <f>COUNTIF(#REF!,#REF!)+COUNTIF(#REF!,#REF!)</f>
        <v>#REF!</v>
      </c>
      <c r="N12" s="12"/>
      <c r="O12" s="12"/>
    </row>
    <row r="13" spans="1:15" x14ac:dyDescent="0.35">
      <c r="A13" s="97" t="s">
        <v>24</v>
      </c>
      <c r="B13" s="97"/>
      <c r="C13" s="37"/>
      <c r="D13" s="37"/>
      <c r="E13" s="37"/>
      <c r="F13" s="37"/>
      <c r="G13" s="37" t="e">
        <f>COUNTIF(#REF!,#REF!)+COUNTIF(#REF!,#REF!)</f>
        <v>#REF!</v>
      </c>
      <c r="H13" s="37" t="e">
        <f>COUNTIF(#REF!,#REF!)+COUNTIF(#REF!,#REF!)</f>
        <v>#REF!</v>
      </c>
      <c r="I13" s="37" t="e">
        <f>COUNTIF(#REF!,#REF!)+COUNTIF(#REF!,#REF!)</f>
        <v>#REF!</v>
      </c>
      <c r="J13" s="38" t="e">
        <f>COUNTIF(#REF!,#REF!)+COUNTIF(#REF!,#REF!)</f>
        <v>#REF!</v>
      </c>
      <c r="K13" s="37" t="e">
        <f>COUNTIF(#REF!,#REF!)+COUNTIF(#REF!,#REF!)</f>
        <v>#REF!</v>
      </c>
      <c r="L13" s="37" t="e">
        <f>COUNTIF(#REF!,#REF!)+COUNTIF(#REF!,#REF!)</f>
        <v>#REF!</v>
      </c>
      <c r="M13" s="37" t="e">
        <f>COUNTIF(#REF!,#REF!)+COUNTIF(#REF!,#REF!)</f>
        <v>#REF!</v>
      </c>
      <c r="N13" s="37" t="e">
        <f>COUNTIF(#REF!,#REF!)+COUNTIF(#REF!,#REF!)</f>
        <v>#REF!</v>
      </c>
      <c r="O13" s="37" t="e">
        <f t="shared" si="0"/>
        <v>#REF!</v>
      </c>
    </row>
    <row r="14" spans="1:15" x14ac:dyDescent="0.35">
      <c r="A14" s="97" t="s">
        <v>25</v>
      </c>
      <c r="B14" s="97"/>
      <c r="C14" s="37"/>
      <c r="D14" s="37"/>
      <c r="E14" s="37"/>
      <c r="F14" s="37"/>
      <c r="G14" s="37" t="e">
        <f>COUNTIF(#REF!,#REF!)+COUNTIF(#REF!,#REF!)</f>
        <v>#REF!</v>
      </c>
      <c r="H14" s="37" t="e">
        <f>COUNTIF(#REF!,#REF!)+COUNTIF(#REF!,#REF!)</f>
        <v>#REF!</v>
      </c>
      <c r="I14" s="37" t="e">
        <f>COUNTIF(#REF!,#REF!)+COUNTIF(#REF!,#REF!)</f>
        <v>#REF!</v>
      </c>
      <c r="J14" s="37" t="e">
        <f>COUNTIF(#REF!,#REF!)+COUNTIF(#REF!,#REF!)</f>
        <v>#REF!</v>
      </c>
      <c r="K14" s="37" t="e">
        <f>COUNTIF(#REF!,#REF!)+COUNTIF(#REF!,#REF!)</f>
        <v>#REF!</v>
      </c>
      <c r="L14" s="37" t="e">
        <f>COUNTIF(#REF!,#REF!)+COUNTIF(#REF!,#REF!)</f>
        <v>#REF!</v>
      </c>
      <c r="M14" s="37" t="e">
        <f>COUNTIF(#REF!,#REF!)+COUNTIF(#REF!,#REF!)</f>
        <v>#REF!</v>
      </c>
      <c r="N14" s="37" t="e">
        <f>COUNTIF(#REF!,#REF!)+COUNTIF(#REF!,#REF!)</f>
        <v>#REF!</v>
      </c>
      <c r="O14" s="37" t="e">
        <f t="shared" si="0"/>
        <v>#REF!</v>
      </c>
    </row>
    <row r="15" spans="1:15" x14ac:dyDescent="0.35">
      <c r="A15" s="97" t="s">
        <v>26</v>
      </c>
      <c r="B15" s="97"/>
      <c r="C15" s="37"/>
      <c r="D15" s="37"/>
      <c r="E15" s="37"/>
      <c r="F15" s="37"/>
      <c r="G15" s="37" t="e">
        <f>COUNTIF(#REF!,#REF!)+COUNTIF(#REF!,#REF!)</f>
        <v>#REF!</v>
      </c>
      <c r="H15" s="37" t="e">
        <f>COUNTIF(#REF!,#REF!)+COUNTIF(#REF!,#REF!)</f>
        <v>#REF!</v>
      </c>
      <c r="I15" s="37" t="e">
        <f>COUNTIF(#REF!,#REF!)+COUNTIF(#REF!,#REF!)</f>
        <v>#REF!</v>
      </c>
      <c r="J15" s="37" t="e">
        <f>COUNTIF(#REF!,#REF!)+COUNTIF(#REF!,#REF!)</f>
        <v>#REF!</v>
      </c>
      <c r="K15" s="37" t="e">
        <f>COUNTIF(#REF!,#REF!)+COUNTIF(#REF!,#REF!)</f>
        <v>#REF!</v>
      </c>
      <c r="L15" s="37" t="e">
        <f>COUNTIF(#REF!,#REF!)+COUNTIF(#REF!,#REF!)</f>
        <v>#REF!</v>
      </c>
      <c r="M15" s="37" t="e">
        <f>COUNTIF(#REF!,#REF!)+COUNTIF(#REF!,#REF!)</f>
        <v>#REF!</v>
      </c>
      <c r="N15" s="37" t="e">
        <f>COUNTIF(#REF!,#REF!)+COUNTIF(#REF!,#REF!)</f>
        <v>#REF!</v>
      </c>
      <c r="O15" s="37" t="e">
        <f t="shared" si="0"/>
        <v>#REF!</v>
      </c>
    </row>
    <row r="16" spans="1:15" x14ac:dyDescent="0.35">
      <c r="A16" s="97" t="s">
        <v>27</v>
      </c>
      <c r="B16" s="97"/>
      <c r="C16" s="37"/>
      <c r="D16" s="37"/>
      <c r="E16" s="37"/>
      <c r="F16" s="37"/>
      <c r="G16" s="37" t="e">
        <f>COUNTIF(#REF!,#REF!)+COUNTIF(#REF!,#REF!)</f>
        <v>#REF!</v>
      </c>
      <c r="H16" s="37" t="e">
        <f>COUNTIF(#REF!,#REF!)+COUNTIF(#REF!,#REF!)</f>
        <v>#REF!</v>
      </c>
      <c r="I16" s="37" t="e">
        <f>COUNTIF(#REF!,#REF!)+COUNTIF(#REF!,#REF!)</f>
        <v>#REF!</v>
      </c>
      <c r="J16" s="37" t="e">
        <f>COUNTIF(#REF!,#REF!)+COUNTIF(#REF!,#REF!)</f>
        <v>#REF!</v>
      </c>
      <c r="K16" s="37" t="e">
        <f>COUNTIF(#REF!,#REF!)+COUNTIF(#REF!,#REF!)</f>
        <v>#REF!</v>
      </c>
      <c r="L16" s="37" t="e">
        <f>COUNTIF(#REF!,#REF!)+COUNTIF(#REF!,#REF!)</f>
        <v>#REF!</v>
      </c>
      <c r="M16" s="37" t="e">
        <f>COUNTIF(#REF!,#REF!)+COUNTIF(#REF!,#REF!)</f>
        <v>#REF!</v>
      </c>
      <c r="N16" s="37" t="e">
        <f>COUNTIF(#REF!,#REF!)+COUNTIF(#REF!,#REF!)</f>
        <v>#REF!</v>
      </c>
      <c r="O16" s="37" t="e">
        <f t="shared" si="0"/>
        <v>#REF!</v>
      </c>
    </row>
    <row r="17" spans="1:15" x14ac:dyDescent="0.35">
      <c r="A17" s="97" t="s">
        <v>28</v>
      </c>
      <c r="B17" s="97"/>
      <c r="C17" s="37"/>
      <c r="D17" s="37"/>
      <c r="E17" s="37"/>
      <c r="F17" s="37"/>
      <c r="G17" s="37" t="e">
        <f>COUNTIF(#REF!,#REF!)+COUNTIF(#REF!,#REF!)</f>
        <v>#REF!</v>
      </c>
      <c r="H17" s="37" t="e">
        <f>COUNTIF(#REF!,#REF!)+COUNTIF(#REF!,#REF!)</f>
        <v>#REF!</v>
      </c>
      <c r="I17" s="37" t="e">
        <f>COUNTIF(#REF!,#REF!)+COUNTIF(#REF!,#REF!)</f>
        <v>#REF!</v>
      </c>
      <c r="J17" s="37" t="e">
        <f>COUNTIF(#REF!,#REF!)+COUNTIF(#REF!,#REF!)</f>
        <v>#REF!</v>
      </c>
      <c r="K17" s="37" t="e">
        <f>COUNTIF(#REF!,#REF!)+COUNTIF(#REF!,#REF!)</f>
        <v>#REF!</v>
      </c>
      <c r="L17" s="37" t="e">
        <f>COUNTIF(#REF!,#REF!)+COUNTIF(#REF!,#REF!)</f>
        <v>#REF!</v>
      </c>
      <c r="M17" s="37" t="e">
        <f>COUNTIF(#REF!,#REF!)+COUNTIF(#REF!,#REF!)</f>
        <v>#REF!</v>
      </c>
      <c r="N17" s="37" t="e">
        <f>COUNTIF(#REF!,#REF!)+COUNTIF(#REF!,#REF!)</f>
        <v>#REF!</v>
      </c>
      <c r="O17" s="37" t="e">
        <f t="shared" si="0"/>
        <v>#REF!</v>
      </c>
    </row>
    <row r="18" spans="1:15" x14ac:dyDescent="0.35">
      <c r="A18" s="97" t="s">
        <v>29</v>
      </c>
      <c r="B18" s="97"/>
      <c r="C18" s="37"/>
      <c r="D18" s="37"/>
      <c r="E18" s="37"/>
      <c r="F18" s="37"/>
      <c r="G18" s="37" t="e">
        <f>COUNTIF(#REF!,#REF!)+COUNTIF(#REF!,#REF!)</f>
        <v>#REF!</v>
      </c>
      <c r="H18" s="37" t="e">
        <f>COUNTIF(#REF!,#REF!)+COUNTIF(#REF!,#REF!)</f>
        <v>#REF!</v>
      </c>
      <c r="I18" s="37" t="e">
        <f>COUNTIF(#REF!,#REF!)+COUNTIF(#REF!,#REF!)</f>
        <v>#REF!</v>
      </c>
      <c r="J18" s="37" t="e">
        <f>COUNTIF(#REF!,#REF!)+COUNTIF(#REF!,#REF!)</f>
        <v>#REF!</v>
      </c>
      <c r="K18" s="37" t="e">
        <f>COUNTIF(#REF!,#REF!)+COUNTIF(#REF!,#REF!)</f>
        <v>#REF!</v>
      </c>
      <c r="L18" s="37" t="e">
        <f>COUNTIF(#REF!,#REF!)+COUNTIF(#REF!,#REF!)</f>
        <v>#REF!</v>
      </c>
      <c r="M18" s="37" t="e">
        <f>COUNTIF(#REF!,#REF!)+COUNTIF(#REF!,#REF!)</f>
        <v>#REF!</v>
      </c>
      <c r="N18" s="37" t="e">
        <f>COUNTIF(#REF!,#REF!)+COUNTIF(#REF!,#REF!)</f>
        <v>#REF!</v>
      </c>
      <c r="O18" s="37" t="e">
        <f t="shared" si="0"/>
        <v>#REF!</v>
      </c>
    </row>
    <row r="19" spans="1:15" x14ac:dyDescent="0.35">
      <c r="A19" s="97" t="s">
        <v>30</v>
      </c>
      <c r="B19" s="97"/>
      <c r="C19" s="37"/>
      <c r="D19" s="37"/>
      <c r="E19" s="37"/>
      <c r="F19" s="37"/>
      <c r="G19" s="37"/>
      <c r="H19" s="37"/>
      <c r="I19" s="37"/>
      <c r="J19" s="37" t="e">
        <f>COUNTIF(#REF!,#REF!)+COUNTIF(#REF!,#REF!)+COUNTIF(#REF!,#REF!)+COUNTIF(#REF!,#REF!)</f>
        <v>#REF!</v>
      </c>
      <c r="K19" s="37" t="e">
        <f>COUNTIF(#REF!,#REF!)+COUNTIF(#REF!,#REF!)+COUNTIF(#REF!,#REF!)+COUNTIF(#REF!,#REF!)</f>
        <v>#REF!</v>
      </c>
      <c r="L19" s="37" t="e">
        <f>COUNTIF(#REF!,#REF!)+COUNTIF(#REF!,#REF!)</f>
        <v>#REF!</v>
      </c>
      <c r="M19" s="37" t="e">
        <f>COUNTIF(#REF!,#REF!)+COUNTIF(#REF!,#REF!)</f>
        <v>#REF!</v>
      </c>
      <c r="N19" s="37" t="e">
        <f>COUNTIF(#REF!,#REF!)+COUNTIF(#REF!,#REF!)+COUNTIF(#REF!,#REF!)+COUNTIF(#REF!,#REF!)</f>
        <v>#REF!</v>
      </c>
      <c r="O19" s="37" t="e">
        <f>SUM(C19:N19)</f>
        <v>#REF!</v>
      </c>
    </row>
    <row r="20" spans="1:15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8.5" x14ac:dyDescent="0.45">
      <c r="A23" s="99" t="s">
        <v>31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1:15" ht="17" x14ac:dyDescent="0.35">
      <c r="A24" s="96" t="s">
        <v>1</v>
      </c>
      <c r="B24" s="96"/>
      <c r="C24" s="31" t="s">
        <v>2</v>
      </c>
      <c r="D24" s="31" t="s">
        <v>3</v>
      </c>
      <c r="E24" s="31" t="s">
        <v>4</v>
      </c>
      <c r="F24" s="31" t="s">
        <v>5</v>
      </c>
      <c r="G24" s="31" t="s">
        <v>6</v>
      </c>
      <c r="H24" s="31" t="s">
        <v>7</v>
      </c>
      <c r="I24" s="31" t="s">
        <v>8</v>
      </c>
      <c r="J24" s="31" t="s">
        <v>9</v>
      </c>
      <c r="K24" s="31" t="s">
        <v>10</v>
      </c>
      <c r="L24" s="31" t="s">
        <v>11</v>
      </c>
      <c r="M24" s="31" t="s">
        <v>12</v>
      </c>
      <c r="N24" s="31" t="s">
        <v>13</v>
      </c>
      <c r="O24" s="31" t="s">
        <v>14</v>
      </c>
    </row>
    <row r="25" spans="1:15" x14ac:dyDescent="0.35">
      <c r="A25" s="93" t="s">
        <v>15</v>
      </c>
      <c r="B25" s="93"/>
      <c r="C25" s="12"/>
      <c r="D25" s="12"/>
      <c r="E25" s="12"/>
      <c r="F25" s="12"/>
      <c r="G25" s="12" t="e">
        <f>COUNTIF(#REF!,#REF!)</f>
        <v>#REF!</v>
      </c>
      <c r="H25" s="12" t="e">
        <f>COUNTIF(#REF!,#REF!)</f>
        <v>#REF!</v>
      </c>
      <c r="I25" s="12" t="e">
        <f>COUNTIF(#REF!,#REF!)</f>
        <v>#REF!</v>
      </c>
      <c r="J25" s="12" t="e">
        <f>COUNTIF(#REF!,#REF!)</f>
        <v>#REF!</v>
      </c>
      <c r="K25" s="12" t="e">
        <f>COUNTIF(#REF!,#REF!)</f>
        <v>#REF!</v>
      </c>
      <c r="L25" s="12" t="e">
        <f>COUNTIF(#REF!,#REF!)</f>
        <v>#REF!</v>
      </c>
      <c r="M25" s="12" t="e">
        <f>COUNTIF(#REF!,#REF!)</f>
        <v>#REF!</v>
      </c>
      <c r="N25" s="12" t="e">
        <f>COUNTIF(#REF!,#REF!)</f>
        <v>#REF!</v>
      </c>
      <c r="O25" s="12" t="e">
        <f>SUM(C25:N25)</f>
        <v>#REF!</v>
      </c>
    </row>
    <row r="26" spans="1:15" x14ac:dyDescent="0.35">
      <c r="A26" s="93" t="s">
        <v>16</v>
      </c>
      <c r="B26" s="93"/>
      <c r="C26" s="12"/>
      <c r="D26" s="12"/>
      <c r="E26" s="12"/>
      <c r="F26" s="12"/>
      <c r="G26" s="12" t="e">
        <f>COUNTIF(#REF!,#REF!)</f>
        <v>#REF!</v>
      </c>
      <c r="H26" s="12" t="e">
        <f>COUNTIF(#REF!,#REF!)</f>
        <v>#REF!</v>
      </c>
      <c r="I26" s="12" t="e">
        <f>COUNTIF(#REF!,#REF!)</f>
        <v>#REF!</v>
      </c>
      <c r="J26" s="12" t="e">
        <f>COUNTIF(#REF!,#REF!)</f>
        <v>#REF!</v>
      </c>
      <c r="K26" s="12" t="e">
        <f>COUNTIF(#REF!,#REF!)</f>
        <v>#REF!</v>
      </c>
      <c r="L26" s="12" t="e">
        <f>COUNTIF(#REF!,#REF!)</f>
        <v>#REF!</v>
      </c>
      <c r="M26" s="12" t="e">
        <f>COUNTIF(#REF!,#REF!)</f>
        <v>#REF!</v>
      </c>
      <c r="N26" s="12" t="e">
        <f>COUNTIF(#REF!,#REF!)</f>
        <v>#REF!</v>
      </c>
      <c r="O26" s="12" t="e">
        <f t="shared" ref="O26:O37" si="2">SUM(C26:N26)</f>
        <v>#REF!</v>
      </c>
    </row>
    <row r="27" spans="1:15" x14ac:dyDescent="0.35">
      <c r="A27" s="93" t="s">
        <v>17</v>
      </c>
      <c r="B27" s="93"/>
      <c r="C27" s="12"/>
      <c r="D27" s="12"/>
      <c r="E27" s="12"/>
      <c r="F27" s="12"/>
      <c r="G27" s="12" t="e">
        <f>COUNTIF(#REF!,#REF!)</f>
        <v>#REF!</v>
      </c>
      <c r="H27" s="12" t="e">
        <f>COUNTIF(#REF!,#REF!)</f>
        <v>#REF!</v>
      </c>
      <c r="I27" s="12" t="e">
        <f>COUNTIF(#REF!,#REF!)</f>
        <v>#REF!</v>
      </c>
      <c r="J27" s="12" t="e">
        <f>COUNTIF(#REF!,#REF!)</f>
        <v>#REF!</v>
      </c>
      <c r="K27" s="12" t="e">
        <f>COUNTIF(#REF!,#REF!)</f>
        <v>#REF!</v>
      </c>
      <c r="L27" s="12" t="e">
        <f>COUNTIF(#REF!,#REF!)</f>
        <v>#REF!</v>
      </c>
      <c r="M27" s="12" t="e">
        <f>COUNTIF(#REF!,#REF!)</f>
        <v>#REF!</v>
      </c>
      <c r="N27" s="12" t="e">
        <f>COUNTIF(#REF!,#REF!)</f>
        <v>#REF!</v>
      </c>
      <c r="O27" s="12" t="e">
        <f t="shared" si="2"/>
        <v>#REF!</v>
      </c>
    </row>
    <row r="28" spans="1:15" x14ac:dyDescent="0.35">
      <c r="A28" s="93" t="s">
        <v>18</v>
      </c>
      <c r="B28" s="93"/>
      <c r="C28" s="12"/>
      <c r="D28" s="12"/>
      <c r="E28" s="12"/>
      <c r="F28" s="12"/>
      <c r="G28" s="12" t="e">
        <f>COUNTIF(#REF!,#REF!)</f>
        <v>#REF!</v>
      </c>
      <c r="H28" s="12" t="e">
        <f>COUNTIF(#REF!,#REF!)</f>
        <v>#REF!</v>
      </c>
      <c r="I28" s="12" t="e">
        <f>COUNTIF(#REF!,#REF!)</f>
        <v>#REF!</v>
      </c>
      <c r="J28" s="12" t="e">
        <f>COUNTIF(#REF!,#REF!)</f>
        <v>#REF!</v>
      </c>
      <c r="K28" s="12" t="e">
        <f>COUNTIF(#REF!,#REF!)</f>
        <v>#REF!</v>
      </c>
      <c r="L28" s="12" t="e">
        <f>COUNTIF(#REF!,#REF!)</f>
        <v>#REF!</v>
      </c>
      <c r="M28" s="12" t="e">
        <f>COUNTIF(#REF!,#REF!)</f>
        <v>#REF!</v>
      </c>
      <c r="N28" s="12" t="e">
        <f>COUNTIF(#REF!,#REF!)</f>
        <v>#REF!</v>
      </c>
      <c r="O28" s="12" t="e">
        <f t="shared" si="2"/>
        <v>#REF!</v>
      </c>
    </row>
    <row r="29" spans="1:15" x14ac:dyDescent="0.35">
      <c r="A29" s="93" t="s">
        <v>19</v>
      </c>
      <c r="B29" s="93"/>
      <c r="C29" s="12"/>
      <c r="D29" s="12"/>
      <c r="E29" s="12"/>
      <c r="F29" s="12"/>
      <c r="G29" s="12" t="e">
        <f>COUNTIF(#REF!,#REF!)</f>
        <v>#REF!</v>
      </c>
      <c r="H29" s="12" t="e">
        <f>COUNTIF(#REF!,#REF!)</f>
        <v>#REF!</v>
      </c>
      <c r="I29" s="12" t="e">
        <f>COUNTIF(#REF!,#REF!)</f>
        <v>#REF!</v>
      </c>
      <c r="J29" s="12" t="e">
        <f>COUNTIF(#REF!,#REF!)</f>
        <v>#REF!</v>
      </c>
      <c r="K29" s="12" t="e">
        <f>COUNTIF(#REF!,#REF!)</f>
        <v>#REF!</v>
      </c>
      <c r="L29" s="12" t="e">
        <f>COUNTIF(#REF!,#REF!)</f>
        <v>#REF!</v>
      </c>
      <c r="M29" s="12" t="e">
        <f>COUNTIF(#REF!,#REF!)</f>
        <v>#REF!</v>
      </c>
      <c r="N29" s="12" t="e">
        <f>COUNTIF(#REF!,#REF!)</f>
        <v>#REF!</v>
      </c>
      <c r="O29" s="12" t="e">
        <f t="shared" si="2"/>
        <v>#REF!</v>
      </c>
    </row>
    <row r="30" spans="1:15" x14ac:dyDescent="0.35">
      <c r="A30" s="93" t="s">
        <v>30</v>
      </c>
      <c r="B30" s="93"/>
      <c r="C30" s="12"/>
      <c r="D30" s="12"/>
      <c r="E30" s="12"/>
      <c r="F30" s="12"/>
      <c r="G30" s="12"/>
      <c r="H30" s="12">
        <v>3</v>
      </c>
      <c r="I30" s="12">
        <v>3</v>
      </c>
      <c r="J30" s="12" t="e">
        <f>COUNTIF(#REF!,#REF!)</f>
        <v>#REF!</v>
      </c>
      <c r="K30" s="12" t="e">
        <f>COUNTIF(#REF!,#REF!)</f>
        <v>#REF!</v>
      </c>
      <c r="L30" s="12" t="e">
        <f>COUNTIF(#REF!,#REF!)</f>
        <v>#REF!</v>
      </c>
      <c r="M30" s="12" t="e">
        <f>COUNTIF(#REF!,#REF!)</f>
        <v>#REF!</v>
      </c>
      <c r="N30" s="12" t="e">
        <f>COUNTIF(#REF!,#REF!)</f>
        <v>#REF!</v>
      </c>
      <c r="O30" s="12" t="e">
        <f t="shared" si="2"/>
        <v>#REF!</v>
      </c>
    </row>
    <row r="31" spans="1:15" x14ac:dyDescent="0.35">
      <c r="A31" s="93" t="s">
        <v>24</v>
      </c>
      <c r="B31" s="93"/>
      <c r="C31" s="12"/>
      <c r="D31" s="12"/>
      <c r="E31" s="12"/>
      <c r="F31" s="12"/>
      <c r="G31" s="12" t="e">
        <f>COUNTIF(#REF!,#REF!)</f>
        <v>#REF!</v>
      </c>
      <c r="H31" s="12" t="e">
        <f>COUNTIF(#REF!,#REF!)</f>
        <v>#REF!</v>
      </c>
      <c r="I31" s="12" t="e">
        <f>COUNTIF(#REF!,#REF!)</f>
        <v>#REF!</v>
      </c>
      <c r="J31" s="12" t="e">
        <f>COUNTIF(#REF!,#REF!)</f>
        <v>#REF!</v>
      </c>
      <c r="K31" s="12" t="e">
        <f>COUNTIF(#REF!,#REF!)</f>
        <v>#REF!</v>
      </c>
      <c r="L31" s="12" t="e">
        <f>COUNTIF(#REF!,#REF!)</f>
        <v>#REF!</v>
      </c>
      <c r="M31" s="12" t="e">
        <f>COUNTIF(#REF!,#REF!)</f>
        <v>#REF!</v>
      </c>
      <c r="N31" s="12" t="e">
        <f>COUNTIF(#REF!,#REF!)</f>
        <v>#REF!</v>
      </c>
      <c r="O31" s="12" t="e">
        <f t="shared" si="2"/>
        <v>#REF!</v>
      </c>
    </row>
    <row r="32" spans="1:15" x14ac:dyDescent="0.35">
      <c r="A32" s="93" t="s">
        <v>25</v>
      </c>
      <c r="B32" s="93"/>
      <c r="C32" s="12"/>
      <c r="D32" s="12"/>
      <c r="E32" s="12"/>
      <c r="F32" s="12"/>
      <c r="G32" s="12" t="e">
        <f>COUNTIF(#REF!,#REF!)</f>
        <v>#REF!</v>
      </c>
      <c r="H32" s="12" t="e">
        <f>COUNTIF(#REF!,#REF!)</f>
        <v>#REF!</v>
      </c>
      <c r="I32" s="12" t="e">
        <f>COUNTIF(#REF!,#REF!)</f>
        <v>#REF!</v>
      </c>
      <c r="J32" s="12" t="e">
        <f>COUNTIF(#REF!,#REF!)</f>
        <v>#REF!</v>
      </c>
      <c r="K32" s="12" t="e">
        <f>COUNTIF(#REF!,#REF!)</f>
        <v>#REF!</v>
      </c>
      <c r="L32" s="12" t="e">
        <f>COUNTIF(#REF!,#REF!)</f>
        <v>#REF!</v>
      </c>
      <c r="M32" s="12" t="e">
        <f>COUNTIF(#REF!,#REF!)</f>
        <v>#REF!</v>
      </c>
      <c r="N32" s="12" t="e">
        <f>COUNTIF(#REF!,#REF!)</f>
        <v>#REF!</v>
      </c>
      <c r="O32" s="12" t="e">
        <f t="shared" si="2"/>
        <v>#REF!</v>
      </c>
    </row>
    <row r="33" spans="1:16" x14ac:dyDescent="0.35">
      <c r="A33" s="93" t="s">
        <v>26</v>
      </c>
      <c r="B33" s="93"/>
      <c r="C33" s="12"/>
      <c r="D33" s="12"/>
      <c r="E33" s="12"/>
      <c r="F33" s="12"/>
      <c r="G33" s="12" t="e">
        <f>COUNTIF(#REF!,#REF!)</f>
        <v>#REF!</v>
      </c>
      <c r="H33" s="12" t="e">
        <f>COUNTIF(#REF!,#REF!)</f>
        <v>#REF!</v>
      </c>
      <c r="I33" s="12" t="e">
        <f>COUNTIF(#REF!,#REF!)</f>
        <v>#REF!</v>
      </c>
      <c r="J33" s="12" t="e">
        <f>COUNTIF(#REF!,#REF!)</f>
        <v>#REF!</v>
      </c>
      <c r="K33" s="12" t="e">
        <f>COUNTIF(#REF!,#REF!)</f>
        <v>#REF!</v>
      </c>
      <c r="L33" s="12" t="e">
        <f>COUNTIF(#REF!,#REF!)</f>
        <v>#REF!</v>
      </c>
      <c r="M33" s="12" t="e">
        <f>COUNTIF(#REF!,#REF!)</f>
        <v>#REF!</v>
      </c>
      <c r="N33" s="12" t="e">
        <f>COUNTIF(#REF!,#REF!)</f>
        <v>#REF!</v>
      </c>
      <c r="O33" s="12" t="e">
        <f t="shared" si="2"/>
        <v>#REF!</v>
      </c>
    </row>
    <row r="34" spans="1:16" x14ac:dyDescent="0.35">
      <c r="A34" s="93" t="s">
        <v>27</v>
      </c>
      <c r="B34" s="93"/>
      <c r="C34" s="12"/>
      <c r="D34" s="12"/>
      <c r="E34" s="12"/>
      <c r="F34" s="12"/>
      <c r="G34" s="12" t="e">
        <f>COUNTIF(#REF!,#REF!)</f>
        <v>#REF!</v>
      </c>
      <c r="H34" s="12" t="e">
        <f>COUNTIF(#REF!,#REF!)</f>
        <v>#REF!</v>
      </c>
      <c r="I34" s="12" t="e">
        <f>COUNTIF(#REF!,#REF!)</f>
        <v>#REF!</v>
      </c>
      <c r="J34" s="12" t="e">
        <f>COUNTIF(#REF!,#REF!)</f>
        <v>#REF!</v>
      </c>
      <c r="K34" s="12" t="e">
        <f>COUNTIF(#REF!,#REF!)</f>
        <v>#REF!</v>
      </c>
      <c r="L34" s="12" t="e">
        <f>COUNTIF(#REF!,#REF!)</f>
        <v>#REF!</v>
      </c>
      <c r="M34" s="12" t="e">
        <f>COUNTIF(#REF!,#REF!)</f>
        <v>#REF!</v>
      </c>
      <c r="N34" s="12" t="e">
        <f>COUNTIF(#REF!,#REF!)</f>
        <v>#REF!</v>
      </c>
      <c r="O34" s="12" t="e">
        <f t="shared" si="2"/>
        <v>#REF!</v>
      </c>
    </row>
    <row r="35" spans="1:16" x14ac:dyDescent="0.35">
      <c r="A35" s="93" t="s">
        <v>28</v>
      </c>
      <c r="B35" s="93"/>
      <c r="C35" s="12"/>
      <c r="D35" s="12"/>
      <c r="E35" s="12"/>
      <c r="F35" s="12"/>
      <c r="G35" s="12" t="e">
        <f>COUNTIF(#REF!,#REF!)</f>
        <v>#REF!</v>
      </c>
      <c r="H35" s="12" t="e">
        <f>COUNTIF(#REF!,#REF!)</f>
        <v>#REF!</v>
      </c>
      <c r="I35" s="12" t="e">
        <f>COUNTIF(#REF!,#REF!)</f>
        <v>#REF!</v>
      </c>
      <c r="J35" s="12" t="e">
        <f>COUNTIF(#REF!,#REF!)</f>
        <v>#REF!</v>
      </c>
      <c r="K35" s="12" t="e">
        <f>COUNTIF(#REF!,#REF!)</f>
        <v>#REF!</v>
      </c>
      <c r="L35" s="12" t="e">
        <f>COUNTIF(#REF!,#REF!)</f>
        <v>#REF!</v>
      </c>
      <c r="M35" s="12" t="e">
        <f>COUNTIF(#REF!,#REF!)</f>
        <v>#REF!</v>
      </c>
      <c r="N35" s="12" t="e">
        <f>COUNTIF(#REF!,#REF!)</f>
        <v>#REF!</v>
      </c>
      <c r="O35" s="12" t="e">
        <f t="shared" si="2"/>
        <v>#REF!</v>
      </c>
    </row>
    <row r="36" spans="1:16" x14ac:dyDescent="0.35">
      <c r="A36" s="93" t="s">
        <v>29</v>
      </c>
      <c r="B36" s="93"/>
      <c r="C36" s="12"/>
      <c r="D36" s="12"/>
      <c r="E36" s="12"/>
      <c r="F36" s="12"/>
      <c r="G36" s="12" t="e">
        <f>COUNTIF(#REF!,#REF!)</f>
        <v>#REF!</v>
      </c>
      <c r="H36" s="12" t="e">
        <f>COUNTIF(#REF!,#REF!)</f>
        <v>#REF!</v>
      </c>
      <c r="I36" s="12" t="e">
        <f>COUNTIF(#REF!,#REF!)</f>
        <v>#REF!</v>
      </c>
      <c r="J36" s="12" t="e">
        <f>COUNTIF(#REF!,#REF!)</f>
        <v>#REF!</v>
      </c>
      <c r="K36" s="12" t="e">
        <f>COUNTIF(#REF!,#REF!)</f>
        <v>#REF!</v>
      </c>
      <c r="L36" s="12" t="e">
        <f>COUNTIF(#REF!,#REF!)</f>
        <v>#REF!</v>
      </c>
      <c r="M36" s="12" t="e">
        <f>COUNTIF(#REF!,#REF!)</f>
        <v>#REF!</v>
      </c>
      <c r="N36" s="12" t="e">
        <f>COUNTIF(#REF!,#REF!)</f>
        <v>#REF!</v>
      </c>
      <c r="O36" s="12" t="e">
        <f t="shared" si="2"/>
        <v>#REF!</v>
      </c>
    </row>
    <row r="37" spans="1:16" x14ac:dyDescent="0.35">
      <c r="A37" s="93" t="s">
        <v>20</v>
      </c>
      <c r="B37" s="93"/>
      <c r="C37" s="12"/>
      <c r="D37" s="12"/>
      <c r="E37" s="12"/>
      <c r="F37" s="12"/>
      <c r="G37" s="12"/>
      <c r="H37" s="12"/>
      <c r="I37" s="12"/>
      <c r="J37" s="12"/>
      <c r="K37" s="12"/>
      <c r="L37" s="12" t="e">
        <f>COUNTIF(#REF!,#REF!)</f>
        <v>#REF!</v>
      </c>
      <c r="M37" s="12" t="e">
        <f>COUNTIF(#REF!,#REF!)</f>
        <v>#REF!</v>
      </c>
      <c r="N37" s="12"/>
      <c r="O37" s="12" t="e">
        <f t="shared" si="2"/>
        <v>#REF!</v>
      </c>
    </row>
    <row r="38" spans="1:16" x14ac:dyDescent="0.35">
      <c r="A38" s="93" t="s">
        <v>21</v>
      </c>
      <c r="B38" s="93"/>
      <c r="C38" s="12"/>
      <c r="D38" s="12"/>
      <c r="E38" s="12"/>
      <c r="F38" s="12"/>
      <c r="G38" s="12"/>
      <c r="H38" s="12"/>
      <c r="I38" s="12"/>
      <c r="J38" s="12"/>
      <c r="K38" s="12"/>
      <c r="L38" s="12" t="e">
        <f>COUNTIF(#REF!,#REF!)</f>
        <v>#REF!</v>
      </c>
      <c r="M38" s="12" t="e">
        <f>COUNTIF(#REF!,#REF!)</f>
        <v>#REF!</v>
      </c>
      <c r="N38" s="12"/>
      <c r="O38" s="12" t="e">
        <f t="shared" ref="O38:O40" si="3">SUM(C38:N38)</f>
        <v>#REF!</v>
      </c>
    </row>
    <row r="39" spans="1:16" x14ac:dyDescent="0.35">
      <c r="A39" s="93" t="s">
        <v>22</v>
      </c>
      <c r="B39" s="93"/>
      <c r="C39" s="12"/>
      <c r="D39" s="12"/>
      <c r="E39" s="12"/>
      <c r="F39" s="12"/>
      <c r="G39" s="12"/>
      <c r="H39" s="12"/>
      <c r="I39" s="12"/>
      <c r="J39" s="12"/>
      <c r="K39" s="12"/>
      <c r="L39" s="12" t="e">
        <f>COUNTIF(#REF!,#REF!)</f>
        <v>#REF!</v>
      </c>
      <c r="M39" s="12" t="e">
        <f>COUNTIF(#REF!,#REF!)</f>
        <v>#REF!</v>
      </c>
      <c r="N39" s="12"/>
      <c r="O39" s="12" t="e">
        <f t="shared" si="3"/>
        <v>#REF!</v>
      </c>
    </row>
    <row r="40" spans="1:16" x14ac:dyDescent="0.35">
      <c r="A40" s="93" t="s">
        <v>23</v>
      </c>
      <c r="B40" s="93"/>
      <c r="C40" s="12"/>
      <c r="D40" s="12"/>
      <c r="E40" s="12"/>
      <c r="F40" s="12"/>
      <c r="G40" s="12"/>
      <c r="H40" s="12"/>
      <c r="I40" s="12"/>
      <c r="J40" s="12"/>
      <c r="K40" s="12"/>
      <c r="L40" s="12" t="e">
        <f>COUNTIF(#REF!,#REF!)</f>
        <v>#REF!</v>
      </c>
      <c r="M40" s="12" t="e">
        <f>COUNTIF(#REF!,#REF!)</f>
        <v>#REF!</v>
      </c>
      <c r="N40" s="12"/>
      <c r="O40" s="12" t="e">
        <f t="shared" si="3"/>
        <v>#REF!</v>
      </c>
    </row>
    <row r="41" spans="1:16" x14ac:dyDescent="0.35">
      <c r="A41" s="93" t="s">
        <v>32</v>
      </c>
      <c r="B41" s="93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>
        <f t="shared" ref="O41:O43" si="4">SUM(C41:N41)</f>
        <v>0</v>
      </c>
    </row>
    <row r="42" spans="1:16" x14ac:dyDescent="0.35">
      <c r="A42" s="93" t="s">
        <v>33</v>
      </c>
      <c r="B42" s="93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>
        <f t="shared" si="4"/>
        <v>0</v>
      </c>
    </row>
    <row r="43" spans="1:16" x14ac:dyDescent="0.35">
      <c r="A43" s="93" t="s">
        <v>34</v>
      </c>
      <c r="B43" s="93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>
        <f t="shared" si="4"/>
        <v>0</v>
      </c>
    </row>
    <row r="44" spans="1:16" x14ac:dyDescent="0.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6" ht="13.5" customHeight="1" x14ac:dyDescent="0.35"/>
    <row r="48" spans="1:16" ht="18.5" x14ac:dyDescent="0.45">
      <c r="A48" s="94" t="s">
        <v>35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</row>
    <row r="49" spans="1:17" ht="17" x14ac:dyDescent="0.35">
      <c r="A49" s="92" t="s">
        <v>1</v>
      </c>
      <c r="B49" s="92"/>
      <c r="C49" s="29" t="s">
        <v>2</v>
      </c>
      <c r="D49" s="29" t="s">
        <v>3</v>
      </c>
      <c r="E49" s="29" t="s">
        <v>4</v>
      </c>
      <c r="F49" s="29" t="s">
        <v>5</v>
      </c>
      <c r="G49" s="29" t="s">
        <v>6</v>
      </c>
      <c r="H49" s="29" t="s">
        <v>7</v>
      </c>
      <c r="I49" s="29" t="s">
        <v>8</v>
      </c>
      <c r="J49" s="29" t="s">
        <v>9</v>
      </c>
      <c r="K49" s="29" t="s">
        <v>10</v>
      </c>
      <c r="L49" s="29" t="s">
        <v>11</v>
      </c>
      <c r="M49" s="29" t="s">
        <v>12</v>
      </c>
      <c r="N49" s="29" t="s">
        <v>13</v>
      </c>
      <c r="O49" s="29" t="s">
        <v>14</v>
      </c>
      <c r="P49" s="30" t="s">
        <v>36</v>
      </c>
      <c r="Q49" s="28"/>
    </row>
    <row r="50" spans="1:17" x14ac:dyDescent="0.35">
      <c r="A50" s="89" t="s">
        <v>15</v>
      </c>
      <c r="B50" s="89"/>
      <c r="C50" s="12">
        <v>0</v>
      </c>
      <c r="D50" s="12">
        <v>0</v>
      </c>
      <c r="E50" s="12">
        <v>0</v>
      </c>
      <c r="F50" s="12">
        <v>0</v>
      </c>
      <c r="G50" s="12" t="e">
        <f>COUNTIF(#REF!,#REF!)</f>
        <v>#REF!</v>
      </c>
      <c r="H50" s="12" t="e">
        <f>COUNTIF(#REF!,#REF!)</f>
        <v>#REF!</v>
      </c>
      <c r="I50" s="12" t="e">
        <f>COUNTIF(#REF!,#REF!)</f>
        <v>#REF!</v>
      </c>
      <c r="J50" s="12" t="e">
        <f>COUNTIF(#REF!,#REF!)</f>
        <v>#REF!</v>
      </c>
      <c r="K50" s="12" t="e">
        <f>COUNTIF(#REF!,#REF!)</f>
        <v>#REF!</v>
      </c>
      <c r="L50" s="12" t="e">
        <f>COUNTIF(#REF!,#REF!)</f>
        <v>#REF!</v>
      </c>
      <c r="M50" s="12" t="e">
        <f>COUNTIF(#REF!,#REF!)</f>
        <v>#REF!</v>
      </c>
      <c r="N50" s="12" t="e">
        <f>COUNTIF(#REF!,#REF!)</f>
        <v>#REF!</v>
      </c>
      <c r="O50" s="12" t="e">
        <f>SUM(H50:N50)</f>
        <v>#REF!</v>
      </c>
      <c r="P50" s="12">
        <v>34</v>
      </c>
    </row>
    <row r="51" spans="1:17" x14ac:dyDescent="0.35">
      <c r="A51" s="89" t="s">
        <v>16</v>
      </c>
      <c r="B51" s="89"/>
      <c r="C51" s="12">
        <v>0</v>
      </c>
      <c r="D51" s="12">
        <v>0</v>
      </c>
      <c r="E51" s="12">
        <v>0</v>
      </c>
      <c r="F51" s="12">
        <v>0</v>
      </c>
      <c r="G51" s="12" t="e">
        <f>COUNTIF(#REF!,#REF!)</f>
        <v>#REF!</v>
      </c>
      <c r="H51" s="12" t="e">
        <f>COUNTIF(#REF!,#REF!)</f>
        <v>#REF!</v>
      </c>
      <c r="I51" s="12" t="e">
        <f>COUNTIF(#REF!,#REF!)</f>
        <v>#REF!</v>
      </c>
      <c r="J51" s="12" t="e">
        <f>COUNTIF(#REF!,#REF!)</f>
        <v>#REF!</v>
      </c>
      <c r="K51" s="12" t="e">
        <f>COUNTIF(#REF!,#REF!)</f>
        <v>#REF!</v>
      </c>
      <c r="L51" s="12" t="e">
        <f>COUNTIF(#REF!,#REF!)</f>
        <v>#REF!</v>
      </c>
      <c r="M51" s="12" t="e">
        <f>COUNTIF(#REF!,#REF!)</f>
        <v>#REF!</v>
      </c>
      <c r="N51" s="12" t="e">
        <f>COUNTIF(#REF!,#REF!)</f>
        <v>#REF!</v>
      </c>
      <c r="O51" s="12" t="e">
        <f t="shared" ref="O51:O62" si="5">SUM(H51:N51)</f>
        <v>#REF!</v>
      </c>
      <c r="P51" s="12">
        <v>7</v>
      </c>
    </row>
    <row r="52" spans="1:17" x14ac:dyDescent="0.35">
      <c r="A52" s="89" t="s">
        <v>17</v>
      </c>
      <c r="B52" s="89"/>
      <c r="C52" s="12">
        <v>0</v>
      </c>
      <c r="D52" s="12">
        <v>0</v>
      </c>
      <c r="E52" s="12">
        <v>0</v>
      </c>
      <c r="F52" s="12">
        <v>0</v>
      </c>
      <c r="G52" s="12" t="e">
        <f>COUNTIF(#REF!,#REF!)</f>
        <v>#REF!</v>
      </c>
      <c r="H52" s="12" t="e">
        <f>COUNTIF(#REF!,#REF!)</f>
        <v>#REF!</v>
      </c>
      <c r="I52" s="12" t="e">
        <f>COUNTIF(#REF!,#REF!)</f>
        <v>#REF!</v>
      </c>
      <c r="J52" s="12" t="e">
        <f>COUNTIF(#REF!,#REF!)</f>
        <v>#REF!</v>
      </c>
      <c r="K52" s="12" t="e">
        <f>COUNTIF(#REF!,#REF!)</f>
        <v>#REF!</v>
      </c>
      <c r="L52" s="12" t="e">
        <f>COUNTIF(#REF!,#REF!)+COUNTIF(#REF!,#REF!)</f>
        <v>#REF!</v>
      </c>
      <c r="M52" s="12" t="e">
        <f>COUNTIF(#REF!,#REF!)</f>
        <v>#REF!</v>
      </c>
      <c r="N52" s="12" t="e">
        <f>COUNTIF(#REF!,#REF!)</f>
        <v>#REF!</v>
      </c>
      <c r="O52" s="12" t="e">
        <f t="shared" si="5"/>
        <v>#REF!</v>
      </c>
      <c r="P52" s="12">
        <v>0</v>
      </c>
    </row>
    <row r="53" spans="1:17" x14ac:dyDescent="0.35">
      <c r="A53" s="89" t="s">
        <v>18</v>
      </c>
      <c r="B53" s="89"/>
      <c r="C53" s="12">
        <v>0</v>
      </c>
      <c r="D53" s="12">
        <v>0</v>
      </c>
      <c r="E53" s="12">
        <v>0</v>
      </c>
      <c r="F53" s="12">
        <v>0</v>
      </c>
      <c r="G53" s="12" t="e">
        <f>COUNTIF(#REF!,#REF!)</f>
        <v>#REF!</v>
      </c>
      <c r="H53" s="12" t="e">
        <f>COUNTIF(#REF!,#REF!)</f>
        <v>#REF!</v>
      </c>
      <c r="I53" s="12" t="e">
        <f>COUNTIF(#REF!,#REF!)</f>
        <v>#REF!</v>
      </c>
      <c r="J53" s="12" t="e">
        <f>COUNTIF(#REF!,#REF!)</f>
        <v>#REF!</v>
      </c>
      <c r="K53" s="12" t="e">
        <f>COUNTIF(#REF!,#REF!)</f>
        <v>#REF!</v>
      </c>
      <c r="L53" s="12" t="e">
        <f>COUNTIF(#REF!,#REF!)</f>
        <v>#REF!</v>
      </c>
      <c r="M53" s="12" t="e">
        <f>COUNTIF(#REF!,#REF!)</f>
        <v>#REF!</v>
      </c>
      <c r="N53" s="12" t="e">
        <f>COUNTIF(#REF!,#REF!)</f>
        <v>#REF!</v>
      </c>
      <c r="O53" s="12" t="e">
        <f t="shared" si="5"/>
        <v>#REF!</v>
      </c>
      <c r="P53" s="12">
        <v>0</v>
      </c>
    </row>
    <row r="54" spans="1:17" x14ac:dyDescent="0.35">
      <c r="A54" s="89" t="s">
        <v>19</v>
      </c>
      <c r="B54" s="89"/>
      <c r="C54" s="12">
        <v>0</v>
      </c>
      <c r="D54" s="12">
        <v>0</v>
      </c>
      <c r="E54" s="12">
        <v>0</v>
      </c>
      <c r="F54" s="12">
        <v>0</v>
      </c>
      <c r="G54" s="12" t="e">
        <f>COUNTIF(#REF!,#REF!)</f>
        <v>#REF!</v>
      </c>
      <c r="H54" s="12" t="e">
        <f>COUNTIF(#REF!,#REF!)</f>
        <v>#REF!</v>
      </c>
      <c r="I54" s="12" t="e">
        <f>COUNTIF(#REF!,#REF!)</f>
        <v>#REF!</v>
      </c>
      <c r="J54" s="12" t="e">
        <f>COUNTIF(#REF!,#REF!)</f>
        <v>#REF!</v>
      </c>
      <c r="K54" s="12" t="e">
        <f>COUNTIF(#REF!,#REF!)</f>
        <v>#REF!</v>
      </c>
      <c r="L54" s="12" t="e">
        <f>COUNTIF(#REF!,#REF!)</f>
        <v>#REF!</v>
      </c>
      <c r="M54" s="12" t="e">
        <f>COUNTIF(#REF!,#REF!)</f>
        <v>#REF!</v>
      </c>
      <c r="N54" s="12" t="e">
        <f>COUNTIF(#REF!,#REF!)</f>
        <v>#REF!</v>
      </c>
      <c r="O54" s="12" t="e">
        <f t="shared" si="5"/>
        <v>#REF!</v>
      </c>
      <c r="P54" s="12">
        <v>5</v>
      </c>
    </row>
    <row r="55" spans="1:17" x14ac:dyDescent="0.35">
      <c r="A55" s="89" t="s">
        <v>30</v>
      </c>
      <c r="B55" s="89"/>
      <c r="C55" s="12">
        <v>0</v>
      </c>
      <c r="D55" s="12">
        <v>0</v>
      </c>
      <c r="E55" s="12">
        <v>0</v>
      </c>
      <c r="F55" s="12">
        <v>0</v>
      </c>
      <c r="G55" s="12"/>
      <c r="H55" s="12"/>
      <c r="I55" s="12"/>
      <c r="J55" s="12" t="e">
        <f>COUNTIF(#REF!,#REF!)</f>
        <v>#REF!</v>
      </c>
      <c r="K55" s="12" t="e">
        <f>COUNTIF(#REF!,#REF!)</f>
        <v>#REF!</v>
      </c>
      <c r="L55" s="12" t="e">
        <f>COUNTIF(#REF!,#REF!)</f>
        <v>#REF!</v>
      </c>
      <c r="M55" s="12" t="e">
        <f>COUNTIF(#REF!,#REF!)</f>
        <v>#REF!</v>
      </c>
      <c r="N55" s="12" t="e">
        <f>COUNTIF(#REF!,#REF!)</f>
        <v>#REF!</v>
      </c>
      <c r="O55" s="12" t="e">
        <f t="shared" si="5"/>
        <v>#REF!</v>
      </c>
      <c r="P55" s="12">
        <v>10</v>
      </c>
    </row>
    <row r="56" spans="1:17" x14ac:dyDescent="0.35">
      <c r="A56" s="89" t="s">
        <v>24</v>
      </c>
      <c r="B56" s="89"/>
      <c r="C56" s="12">
        <v>0</v>
      </c>
      <c r="D56" s="12">
        <v>0</v>
      </c>
      <c r="E56" s="12">
        <v>0</v>
      </c>
      <c r="F56" s="12">
        <v>0</v>
      </c>
      <c r="G56" s="12" t="e">
        <f>COUNTIF(#REF!,#REF!)</f>
        <v>#REF!</v>
      </c>
      <c r="H56" s="12" t="e">
        <f>COUNTIF(#REF!,#REF!)</f>
        <v>#REF!</v>
      </c>
      <c r="I56" s="12" t="e">
        <f>COUNTIF(#REF!,#REF!)</f>
        <v>#REF!</v>
      </c>
      <c r="J56" s="12" t="e">
        <f>COUNTIF(#REF!,#REF!)</f>
        <v>#REF!</v>
      </c>
      <c r="K56" s="12" t="e">
        <f>COUNTIF(#REF!,#REF!)</f>
        <v>#REF!</v>
      </c>
      <c r="L56" s="12" t="e">
        <f>COUNTIF(#REF!,#REF!)</f>
        <v>#REF!</v>
      </c>
      <c r="M56" s="12" t="e">
        <f>COUNTIF(#REF!,#REF!)</f>
        <v>#REF!</v>
      </c>
      <c r="N56" s="12" t="e">
        <f>COUNTIF(#REF!,#REF!)</f>
        <v>#REF!</v>
      </c>
      <c r="O56" s="12" t="e">
        <f t="shared" si="5"/>
        <v>#REF!</v>
      </c>
      <c r="P56" s="12">
        <v>15</v>
      </c>
    </row>
    <row r="57" spans="1:17" x14ac:dyDescent="0.35">
      <c r="A57" s="89" t="s">
        <v>25</v>
      </c>
      <c r="B57" s="89"/>
      <c r="C57" s="12">
        <v>0</v>
      </c>
      <c r="D57" s="12">
        <v>0</v>
      </c>
      <c r="E57" s="12">
        <v>0</v>
      </c>
      <c r="F57" s="12">
        <v>0</v>
      </c>
      <c r="G57" s="12" t="e">
        <f>COUNTIF(#REF!,#REF!)</f>
        <v>#REF!</v>
      </c>
      <c r="H57" s="12" t="e">
        <f>COUNTIF(#REF!,#REF!)</f>
        <v>#REF!</v>
      </c>
      <c r="I57" s="12" t="e">
        <f>COUNTIF(#REF!,#REF!)</f>
        <v>#REF!</v>
      </c>
      <c r="J57" s="12" t="e">
        <f>COUNTIF(#REF!,#REF!)</f>
        <v>#REF!</v>
      </c>
      <c r="K57" s="12" t="e">
        <f>COUNTIF(#REF!,#REF!)</f>
        <v>#REF!</v>
      </c>
      <c r="L57" s="12" t="e">
        <f>COUNTIF(#REF!,#REF!)</f>
        <v>#REF!</v>
      </c>
      <c r="M57" s="12" t="e">
        <f>COUNTIF(#REF!,#REF!)</f>
        <v>#REF!</v>
      </c>
      <c r="N57" s="12" t="e">
        <f>COUNTIF(#REF!,#REF!)</f>
        <v>#REF!</v>
      </c>
      <c r="O57" s="12" t="e">
        <f t="shared" si="5"/>
        <v>#REF!</v>
      </c>
      <c r="P57" s="12">
        <v>13</v>
      </c>
    </row>
    <row r="58" spans="1:17" x14ac:dyDescent="0.35">
      <c r="A58" s="89" t="s">
        <v>26</v>
      </c>
      <c r="B58" s="89"/>
      <c r="C58" s="12">
        <v>0</v>
      </c>
      <c r="D58" s="12">
        <v>0</v>
      </c>
      <c r="E58" s="12">
        <v>0</v>
      </c>
      <c r="F58" s="12">
        <v>0</v>
      </c>
      <c r="G58" s="12" t="e">
        <f>COUNTIF(#REF!,#REF!)</f>
        <v>#REF!</v>
      </c>
      <c r="H58" s="12" t="e">
        <f>COUNTIF(#REF!,#REF!)</f>
        <v>#REF!</v>
      </c>
      <c r="I58" s="12" t="e">
        <f>COUNTIF(#REF!,#REF!)</f>
        <v>#REF!</v>
      </c>
      <c r="J58" s="12" t="e">
        <f>COUNTIF(#REF!,#REF!)</f>
        <v>#REF!</v>
      </c>
      <c r="K58" s="12" t="e">
        <f>COUNTIF(#REF!,#REF!)</f>
        <v>#REF!</v>
      </c>
      <c r="L58" s="12" t="e">
        <f>COUNTIF(#REF!,#REF!)</f>
        <v>#REF!</v>
      </c>
      <c r="M58" s="12" t="e">
        <f>COUNTIF(#REF!,#REF!)</f>
        <v>#REF!</v>
      </c>
      <c r="N58" s="12" t="e">
        <f>COUNTIF(#REF!,#REF!)</f>
        <v>#REF!</v>
      </c>
      <c r="O58" s="12" t="e">
        <f t="shared" si="5"/>
        <v>#REF!</v>
      </c>
      <c r="P58" s="12">
        <v>13</v>
      </c>
    </row>
    <row r="59" spans="1:17" x14ac:dyDescent="0.35">
      <c r="A59" s="89" t="s">
        <v>27</v>
      </c>
      <c r="B59" s="89"/>
      <c r="C59" s="12">
        <v>0</v>
      </c>
      <c r="D59" s="12">
        <v>0</v>
      </c>
      <c r="E59" s="12">
        <v>0</v>
      </c>
      <c r="F59" s="12">
        <v>0</v>
      </c>
      <c r="G59" s="12" t="e">
        <f>COUNTIF(#REF!,#REF!)</f>
        <v>#REF!</v>
      </c>
      <c r="H59" s="12" t="e">
        <f>COUNTIF(#REF!,#REF!)</f>
        <v>#REF!</v>
      </c>
      <c r="I59" s="12" t="e">
        <f>COUNTIF(#REF!,#REF!)</f>
        <v>#REF!</v>
      </c>
      <c r="J59" s="12" t="e">
        <f>COUNTIF(#REF!,#REF!)</f>
        <v>#REF!</v>
      </c>
      <c r="K59" s="12" t="e">
        <f>COUNTIF(#REF!,#REF!)</f>
        <v>#REF!</v>
      </c>
      <c r="L59" s="12" t="e">
        <f>COUNTIF(#REF!,#REF!)</f>
        <v>#REF!</v>
      </c>
      <c r="M59" s="12" t="e">
        <f>COUNTIF(#REF!,#REF!)</f>
        <v>#REF!</v>
      </c>
      <c r="N59" s="12" t="e">
        <f>COUNTIF(#REF!,#REF!)</f>
        <v>#REF!</v>
      </c>
      <c r="O59" s="12" t="e">
        <f t="shared" si="5"/>
        <v>#REF!</v>
      </c>
      <c r="P59" s="12">
        <v>5</v>
      </c>
    </row>
    <row r="60" spans="1:17" x14ac:dyDescent="0.35">
      <c r="A60" s="89" t="s">
        <v>28</v>
      </c>
      <c r="B60" s="89"/>
      <c r="C60" s="12">
        <v>0</v>
      </c>
      <c r="D60" s="12">
        <v>0</v>
      </c>
      <c r="E60" s="12">
        <v>0</v>
      </c>
      <c r="F60" s="12">
        <v>0</v>
      </c>
      <c r="G60" s="12" t="e">
        <f>COUNTIF(#REF!,#REF!)</f>
        <v>#REF!</v>
      </c>
      <c r="H60" s="12" t="e">
        <f>COUNTIF(#REF!,#REF!)</f>
        <v>#REF!</v>
      </c>
      <c r="I60" s="12" t="e">
        <f>COUNTIF(#REF!,#REF!)</f>
        <v>#REF!</v>
      </c>
      <c r="J60" s="12" t="e">
        <f>COUNTIF(#REF!,#REF!)</f>
        <v>#REF!</v>
      </c>
      <c r="K60" s="12" t="e">
        <f>COUNTIF(#REF!,#REF!)</f>
        <v>#REF!</v>
      </c>
      <c r="L60" s="12" t="e">
        <f>COUNTIF(#REF!,#REF!)</f>
        <v>#REF!</v>
      </c>
      <c r="M60" s="12" t="e">
        <f>COUNTIF(#REF!,#REF!)</f>
        <v>#REF!</v>
      </c>
      <c r="N60" s="12" t="e">
        <f>COUNTIF(#REF!,#REF!)</f>
        <v>#REF!</v>
      </c>
      <c r="O60" s="12" t="e">
        <f t="shared" si="5"/>
        <v>#REF!</v>
      </c>
      <c r="P60" s="12">
        <v>10</v>
      </c>
    </row>
    <row r="61" spans="1:17" x14ac:dyDescent="0.35">
      <c r="A61" s="89" t="s">
        <v>29</v>
      </c>
      <c r="B61" s="89"/>
      <c r="C61" s="12">
        <v>0</v>
      </c>
      <c r="D61" s="12">
        <v>0</v>
      </c>
      <c r="E61" s="12">
        <v>0</v>
      </c>
      <c r="F61" s="12">
        <v>0</v>
      </c>
      <c r="G61" s="12" t="e">
        <f>COUNTIF(#REF!,#REF!)</f>
        <v>#REF!</v>
      </c>
      <c r="H61" s="12" t="e">
        <f>COUNTIF(#REF!,#REF!)</f>
        <v>#REF!</v>
      </c>
      <c r="I61" s="12" t="e">
        <f>COUNTIF(#REF!,#REF!)</f>
        <v>#REF!</v>
      </c>
      <c r="J61" s="12" t="e">
        <f>COUNTIF(#REF!,#REF!)</f>
        <v>#REF!</v>
      </c>
      <c r="K61" s="12" t="e">
        <f>COUNTIF(#REF!,#REF!)</f>
        <v>#REF!</v>
      </c>
      <c r="L61" s="12" t="e">
        <f>COUNTIF(#REF!,#REF!)</f>
        <v>#REF!</v>
      </c>
      <c r="M61" s="12" t="e">
        <f>COUNTIF(#REF!,#REF!)</f>
        <v>#REF!</v>
      </c>
      <c r="N61" s="12" t="e">
        <f>COUNTIF(#REF!,#REF!)</f>
        <v>#REF!</v>
      </c>
      <c r="O61" s="12" t="e">
        <f t="shared" si="5"/>
        <v>#REF!</v>
      </c>
      <c r="P61" s="12">
        <v>0</v>
      </c>
    </row>
    <row r="62" spans="1:17" x14ac:dyDescent="0.35">
      <c r="A62" s="89" t="s">
        <v>20</v>
      </c>
      <c r="B62" s="89"/>
      <c r="C62" s="12">
        <v>0</v>
      </c>
      <c r="D62" s="12">
        <v>0</v>
      </c>
      <c r="E62" s="12">
        <v>0</v>
      </c>
      <c r="F62" s="12">
        <v>0</v>
      </c>
      <c r="G62" s="12" t="e">
        <f>COUNTIF(#REF!,#REF!)</f>
        <v>#REF!</v>
      </c>
      <c r="H62" s="12">
        <v>0</v>
      </c>
      <c r="I62" s="12">
        <v>0</v>
      </c>
      <c r="J62" s="12">
        <v>0</v>
      </c>
      <c r="K62" s="12" t="e">
        <f>COUNTIF(#REF!,#REF!)</f>
        <v>#REF!</v>
      </c>
      <c r="L62" s="12" t="e">
        <f>COUNTIF(#REF!,#REF!)</f>
        <v>#REF!</v>
      </c>
      <c r="M62" s="27"/>
      <c r="N62" s="27"/>
      <c r="O62" s="12" t="e">
        <f t="shared" si="5"/>
        <v>#REF!</v>
      </c>
      <c r="P62" s="12">
        <v>0</v>
      </c>
    </row>
    <row r="63" spans="1:17" x14ac:dyDescent="0.35">
      <c r="A63" s="90" t="s">
        <v>37</v>
      </c>
      <c r="B63" s="91"/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 t="e">
        <f>COUNTIF(#REF!,#REF!)</f>
        <v>#REF!</v>
      </c>
      <c r="L63" s="12" t="e">
        <f>COUNTIF(#REF!,#REF!)</f>
        <v>#REF!</v>
      </c>
      <c r="M63" s="12"/>
      <c r="N63" s="12"/>
      <c r="O63" s="12" t="e">
        <f>SUM(C63:N63)</f>
        <v>#REF!</v>
      </c>
      <c r="P63" s="12">
        <v>2</v>
      </c>
    </row>
    <row r="64" spans="1:17" x14ac:dyDescent="0.35">
      <c r="A64" s="90" t="s">
        <v>22</v>
      </c>
      <c r="B64" s="91"/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 t="e">
        <f>COUNTIF(#REF!,#REF!)</f>
        <v>#REF!</v>
      </c>
      <c r="L64" s="12" t="e">
        <f>COUNTIF(#REF!,#REF!)</f>
        <v>#REF!</v>
      </c>
      <c r="M64" s="12"/>
      <c r="N64" s="12"/>
      <c r="O64" s="12" t="e">
        <f t="shared" ref="O64:O69" si="6">SUM(C64:N64)</f>
        <v>#REF!</v>
      </c>
      <c r="P64" s="12">
        <v>2</v>
      </c>
    </row>
    <row r="65" spans="1:16" x14ac:dyDescent="0.35">
      <c r="A65" s="90" t="s">
        <v>23</v>
      </c>
      <c r="B65" s="91"/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 t="e">
        <f>COUNTIF(#REF!,#REF!)</f>
        <v>#REF!</v>
      </c>
      <c r="L65" s="12" t="e">
        <f>COUNTIF(#REF!,#REF!)</f>
        <v>#REF!</v>
      </c>
      <c r="M65" s="12"/>
      <c r="N65" s="12"/>
      <c r="O65" s="12" t="e">
        <f t="shared" si="6"/>
        <v>#REF!</v>
      </c>
      <c r="P65" s="12">
        <v>2</v>
      </c>
    </row>
    <row r="66" spans="1:16" x14ac:dyDescent="0.35">
      <c r="A66" s="89" t="s">
        <v>38</v>
      </c>
      <c r="B66" s="89"/>
      <c r="C66" s="12">
        <v>0</v>
      </c>
      <c r="D66" s="12">
        <v>0</v>
      </c>
      <c r="E66" s="12">
        <v>0</v>
      </c>
      <c r="F66" s="12">
        <v>0</v>
      </c>
      <c r="G66" s="12" t="e">
        <f>COUNTIF(#REF!,#REF!)</f>
        <v>#REF!</v>
      </c>
      <c r="H66" s="12">
        <v>0</v>
      </c>
      <c r="I66" s="12">
        <v>0</v>
      </c>
      <c r="J66" s="12">
        <v>0</v>
      </c>
      <c r="K66" s="12"/>
      <c r="L66" s="12"/>
      <c r="M66" s="12"/>
      <c r="N66" s="12"/>
      <c r="O66" s="12" t="e">
        <f t="shared" si="6"/>
        <v>#REF!</v>
      </c>
      <c r="P66" s="12">
        <v>1</v>
      </c>
    </row>
    <row r="67" spans="1:16" x14ac:dyDescent="0.35">
      <c r="A67" s="89" t="s">
        <v>32</v>
      </c>
      <c r="B67" s="89"/>
      <c r="C67" s="12">
        <v>0</v>
      </c>
      <c r="D67" s="12">
        <v>0</v>
      </c>
      <c r="E67" s="12">
        <v>0</v>
      </c>
      <c r="F67" s="12">
        <v>0</v>
      </c>
      <c r="G67" s="12" t="e">
        <f>COUNTIF(#REF!,#REF!)</f>
        <v>#REF!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13</v>
      </c>
      <c r="N67" s="12">
        <v>8</v>
      </c>
      <c r="O67" s="12" t="e">
        <f t="shared" si="6"/>
        <v>#REF!</v>
      </c>
      <c r="P67" s="12">
        <v>21</v>
      </c>
    </row>
    <row r="68" spans="1:16" x14ac:dyDescent="0.35">
      <c r="A68" s="89" t="s">
        <v>33</v>
      </c>
      <c r="B68" s="89"/>
      <c r="C68" s="27">
        <v>15</v>
      </c>
      <c r="D68" s="12">
        <v>0</v>
      </c>
      <c r="E68" s="12">
        <v>0</v>
      </c>
      <c r="F68" s="12">
        <v>0</v>
      </c>
      <c r="G68" s="12" t="e">
        <f>COUNTIF(#REF!,#REF!)</f>
        <v>#REF!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5</v>
      </c>
      <c r="N68" s="12"/>
      <c r="O68" s="12" t="e">
        <f t="shared" si="6"/>
        <v>#REF!</v>
      </c>
      <c r="P68" s="12">
        <v>20</v>
      </c>
    </row>
    <row r="69" spans="1:16" x14ac:dyDescent="0.35">
      <c r="A69" s="89" t="s">
        <v>34</v>
      </c>
      <c r="B69" s="89"/>
      <c r="C69" s="27"/>
      <c r="D69" s="27"/>
      <c r="E69" s="27"/>
      <c r="F69" s="27"/>
      <c r="G69" s="12"/>
      <c r="H69" s="27"/>
      <c r="I69" s="27"/>
      <c r="J69" s="27"/>
      <c r="K69" s="27"/>
      <c r="L69" s="27"/>
      <c r="M69" s="27"/>
      <c r="N69" s="27"/>
      <c r="O69" s="12">
        <f t="shared" si="6"/>
        <v>0</v>
      </c>
      <c r="P69" s="12">
        <v>20</v>
      </c>
    </row>
  </sheetData>
  <mergeCells count="61">
    <mergeCell ref="A9:B9"/>
    <mergeCell ref="A13:B13"/>
    <mergeCell ref="A33:B33"/>
    <mergeCell ref="A34:B34"/>
    <mergeCell ref="A27:B27"/>
    <mergeCell ref="A28:B28"/>
    <mergeCell ref="A29:B29"/>
    <mergeCell ref="A30:B30"/>
    <mergeCell ref="A31:B31"/>
    <mergeCell ref="A32:B32"/>
    <mergeCell ref="A19:B19"/>
    <mergeCell ref="A10:B10"/>
    <mergeCell ref="A11:B11"/>
    <mergeCell ref="A12:B12"/>
    <mergeCell ref="A2:O2"/>
    <mergeCell ref="A24:B24"/>
    <mergeCell ref="A25:B25"/>
    <mergeCell ref="A26:B26"/>
    <mergeCell ref="A15:B15"/>
    <mergeCell ref="A16:B16"/>
    <mergeCell ref="A17:B17"/>
    <mergeCell ref="A18:B18"/>
    <mergeCell ref="A3:B3"/>
    <mergeCell ref="A5:B5"/>
    <mergeCell ref="A6:B6"/>
    <mergeCell ref="A7:B7"/>
    <mergeCell ref="A14:B14"/>
    <mergeCell ref="A4:B4"/>
    <mergeCell ref="A23:O23"/>
    <mergeCell ref="A8:B8"/>
    <mergeCell ref="A62:B62"/>
    <mergeCell ref="A54:B54"/>
    <mergeCell ref="A55:B55"/>
    <mergeCell ref="A56:B56"/>
    <mergeCell ref="A57:B57"/>
    <mergeCell ref="A58:B58"/>
    <mergeCell ref="A52:B52"/>
    <mergeCell ref="A53:B53"/>
    <mergeCell ref="A59:B59"/>
    <mergeCell ref="A60:B60"/>
    <mergeCell ref="A61:B61"/>
    <mergeCell ref="A49:B49"/>
    <mergeCell ref="A50:B50"/>
    <mergeCell ref="A51:B51"/>
    <mergeCell ref="A35:B35"/>
    <mergeCell ref="A36:B36"/>
    <mergeCell ref="A37:B37"/>
    <mergeCell ref="A48:P48"/>
    <mergeCell ref="A38:B38"/>
    <mergeCell ref="A39:B39"/>
    <mergeCell ref="A40:B40"/>
    <mergeCell ref="A41:B41"/>
    <mergeCell ref="A42:B42"/>
    <mergeCell ref="A43:B43"/>
    <mergeCell ref="A66:B66"/>
    <mergeCell ref="A67:B67"/>
    <mergeCell ref="A68:B68"/>
    <mergeCell ref="A69:B69"/>
    <mergeCell ref="A63:B63"/>
    <mergeCell ref="A64:B64"/>
    <mergeCell ref="A65:B65"/>
  </mergeCells>
  <conditionalFormatting sqref="C63:P65 O63:O69 A66:P69 C63:F67 A64 H63:N68 A50:P62">
    <cfRule type="expression" dxfId="338" priority="17">
      <formula>$O50&gt;$P50</formula>
    </cfRule>
  </conditionalFormatting>
  <conditionalFormatting sqref="A66:P69 C63:P65 A50:P62">
    <cfRule type="expression" dxfId="337" priority="18">
      <formula>$O50=$P50</formula>
    </cfRule>
  </conditionalFormatting>
  <conditionalFormatting sqref="A63">
    <cfRule type="expression" dxfId="336" priority="7">
      <formula>$O63&gt;$P63</formula>
    </cfRule>
  </conditionalFormatting>
  <conditionalFormatting sqref="A63:B63">
    <cfRule type="expression" dxfId="335" priority="4">
      <formula>$O63=$P63</formula>
    </cfRule>
  </conditionalFormatting>
  <conditionalFormatting sqref="A64:B64">
    <cfRule type="expression" dxfId="334" priority="3">
      <formula>$O64=$P64</formula>
    </cfRule>
  </conditionalFormatting>
  <conditionalFormatting sqref="A65">
    <cfRule type="expression" dxfId="333" priority="1">
      <formula>$O65&gt;$P65</formula>
    </cfRule>
  </conditionalFormatting>
  <conditionalFormatting sqref="A65:B65">
    <cfRule type="expression" dxfId="332" priority="2">
      <formula>$O65=$P65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  <pageSetUpPr fitToPage="1"/>
  </sheetPr>
  <dimension ref="A2:CF74"/>
  <sheetViews>
    <sheetView showGridLines="0" zoomScaleNormal="100" workbookViewId="0">
      <selection activeCell="B7" sqref="B7:E7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120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Julio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Julio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Julio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149" priority="23">
      <formula>B$11="dom"</formula>
    </cfRule>
    <cfRule type="expression" dxfId="148" priority="24">
      <formula>B$11="sáb"</formula>
    </cfRule>
  </conditionalFormatting>
  <conditionalFormatting sqref="B21:AF21 B13:AF19 B25:AF33">
    <cfRule type="cellIs" dxfId="147" priority="18" operator="equal">
      <formula>$H$45</formula>
    </cfRule>
    <cfRule type="cellIs" dxfId="146" priority="21" operator="equal">
      <formula>$B$45</formula>
    </cfRule>
    <cfRule type="cellIs" dxfId="145" priority="22" operator="equal">
      <formula>$B$44</formula>
    </cfRule>
  </conditionalFormatting>
  <conditionalFormatting sqref="B21:AF21 B13:AF19 B25:AF33">
    <cfRule type="cellIs" dxfId="144" priority="19" operator="equal">
      <formula>$H$44</formula>
    </cfRule>
    <cfRule type="cellIs" dxfId="143" priority="20" operator="equal">
      <formula>$B$46</formula>
    </cfRule>
  </conditionalFormatting>
  <conditionalFormatting sqref="B21:AF21 B13:AF19 B25:AF33">
    <cfRule type="cellIs" dxfId="142" priority="17" operator="equal">
      <formula>$H$46</formula>
    </cfRule>
  </conditionalFormatting>
  <conditionalFormatting sqref="H45">
    <cfRule type="expression" dxfId="141" priority="15">
      <formula>H$11="dom"</formula>
    </cfRule>
    <cfRule type="expression" dxfId="140" priority="16">
      <formula>H$11="sáb"</formula>
    </cfRule>
  </conditionalFormatting>
  <conditionalFormatting sqref="H45">
    <cfRule type="cellIs" dxfId="139" priority="10" operator="equal">
      <formula>$H$45</formula>
    </cfRule>
    <cfRule type="cellIs" dxfId="138" priority="13" operator="equal">
      <formula>$B$45</formula>
    </cfRule>
    <cfRule type="cellIs" dxfId="137" priority="14" operator="equal">
      <formula>$B$44</formula>
    </cfRule>
  </conditionalFormatting>
  <conditionalFormatting sqref="H45">
    <cfRule type="cellIs" dxfId="136" priority="11" operator="equal">
      <formula>$H$44</formula>
    </cfRule>
    <cfRule type="cellIs" dxfId="135" priority="12" operator="equal">
      <formula>$B$46</formula>
    </cfRule>
  </conditionalFormatting>
  <conditionalFormatting sqref="B22:AG32 B13:AG20">
    <cfRule type="cellIs" dxfId="134" priority="25" operator="equal">
      <formula>$B$47</formula>
    </cfRule>
  </conditionalFormatting>
  <dataValidations count="2">
    <dataValidation type="list" allowBlank="1" showInputMessage="1" showErrorMessage="1" sqref="H7:I7" xr:uid="{00000000-0002-0000-0900-000000000000}">
      <formula1>Año</formula1>
    </dataValidation>
    <dataValidation type="list" allowBlank="1" showInputMessage="1" showErrorMessage="1" sqref="B7:E7" xr:uid="{00000000-0002-0000-0900-000001000000}">
      <formula1>meses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C769A3F2-FA69-4E89-990B-60B274B18375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D2E2DC9B-7A77-429D-AA80-EA9F720EDE91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25F46483-F3FA-4575-AD50-7A7863950EFD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9602134C-A3F6-48FC-BDA0-F0A9A5FF098D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637D5EEF-F40F-416F-931C-451B348FBDD4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3E394D8E-D6F6-4059-B4BE-EACF8169F3E5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FFC58394-867C-4190-ABB2-348EA41FEEF9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51226217-F937-4789-9C20-C13D1D3BED29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276D97F2-50E7-4BDE-9014-25DB19E3B051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/>
    <pageSetUpPr fitToPage="1"/>
  </sheetPr>
  <dimension ref="A2:CF74"/>
  <sheetViews>
    <sheetView showGridLines="0" zoomScaleNormal="100" workbookViewId="0">
      <selection activeCell="M9" sqref="M9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121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Agosto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Agosto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Agosto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124" priority="23">
      <formula>B$11="dom"</formula>
    </cfRule>
    <cfRule type="expression" dxfId="123" priority="24">
      <formula>B$11="sáb"</formula>
    </cfRule>
  </conditionalFormatting>
  <conditionalFormatting sqref="B21:AF21 B13:AF19 B25:AF33">
    <cfRule type="cellIs" dxfId="122" priority="18" operator="equal">
      <formula>$H$45</formula>
    </cfRule>
    <cfRule type="cellIs" dxfId="121" priority="21" operator="equal">
      <formula>$B$45</formula>
    </cfRule>
    <cfRule type="cellIs" dxfId="120" priority="22" operator="equal">
      <formula>$B$44</formula>
    </cfRule>
  </conditionalFormatting>
  <conditionalFormatting sqref="B21:AF21 B13:AF19 B25:AF33">
    <cfRule type="cellIs" dxfId="119" priority="19" operator="equal">
      <formula>$H$44</formula>
    </cfRule>
    <cfRule type="cellIs" dxfId="118" priority="20" operator="equal">
      <formula>$B$46</formula>
    </cfRule>
  </conditionalFormatting>
  <conditionalFormatting sqref="B21:AF21 B13:AF19 B25:AF33">
    <cfRule type="cellIs" dxfId="117" priority="17" operator="equal">
      <formula>$H$46</formula>
    </cfRule>
  </conditionalFormatting>
  <conditionalFormatting sqref="H45">
    <cfRule type="expression" dxfId="116" priority="15">
      <formula>H$11="dom"</formula>
    </cfRule>
    <cfRule type="expression" dxfId="115" priority="16">
      <formula>H$11="sáb"</formula>
    </cfRule>
  </conditionalFormatting>
  <conditionalFormatting sqref="H45">
    <cfRule type="cellIs" dxfId="114" priority="10" operator="equal">
      <formula>$H$45</formula>
    </cfRule>
    <cfRule type="cellIs" dxfId="113" priority="13" operator="equal">
      <formula>$B$45</formula>
    </cfRule>
    <cfRule type="cellIs" dxfId="112" priority="14" operator="equal">
      <formula>$B$44</formula>
    </cfRule>
  </conditionalFormatting>
  <conditionalFormatting sqref="H45">
    <cfRule type="cellIs" dxfId="111" priority="11" operator="equal">
      <formula>$H$44</formula>
    </cfRule>
    <cfRule type="cellIs" dxfId="110" priority="12" operator="equal">
      <formula>$B$46</formula>
    </cfRule>
  </conditionalFormatting>
  <conditionalFormatting sqref="B22:AG32 B13:AG20">
    <cfRule type="cellIs" dxfId="109" priority="25" operator="equal">
      <formula>$B$47</formula>
    </cfRule>
  </conditionalFormatting>
  <dataValidations count="2">
    <dataValidation type="list" allowBlank="1" showInputMessage="1" showErrorMessage="1" sqref="B7:E7" xr:uid="{00000000-0002-0000-0A00-000000000000}">
      <formula1>meses</formula1>
    </dataValidation>
    <dataValidation type="list" allowBlank="1" showInputMessage="1" showErrorMessage="1" sqref="H7:I7" xr:uid="{00000000-0002-0000-0A00-000001000000}">
      <formula1>Año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C93B081B-2A50-412D-8463-C71404FBBD71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5E89CD99-CDC7-4AAA-97CC-27377412DC1F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E38022E1-16AA-4232-8144-A85E3A6ACE4E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B3D866F9-8039-45B6-9D75-AB8089DF2816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3CDAD114-6DC4-4E03-A11E-2EDE247AAAAE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AABBE84B-8790-45CA-BE84-F5B580A4E7FC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E2207129-F342-4B06-B5F0-883CED73290E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DD05BE5E-1628-4432-814C-A904F88FF69F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2F94F446-2027-4823-AEF7-99D21A0F2954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/>
    <pageSetUpPr fitToPage="1"/>
  </sheetPr>
  <dimension ref="A2:CF74"/>
  <sheetViews>
    <sheetView showGridLines="0" zoomScaleNormal="100" workbookViewId="0">
      <selection activeCell="B8" sqref="B8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122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Septiembre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Septiembre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Septiembre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99" priority="23">
      <formula>B$11="dom"</formula>
    </cfRule>
    <cfRule type="expression" dxfId="98" priority="24">
      <formula>B$11="sáb"</formula>
    </cfRule>
  </conditionalFormatting>
  <conditionalFormatting sqref="B21:AF21 B13:AF19 B25:AF33">
    <cfRule type="cellIs" dxfId="97" priority="18" operator="equal">
      <formula>$H$45</formula>
    </cfRule>
    <cfRule type="cellIs" dxfId="96" priority="21" operator="equal">
      <formula>$B$45</formula>
    </cfRule>
    <cfRule type="cellIs" dxfId="95" priority="22" operator="equal">
      <formula>$B$44</formula>
    </cfRule>
  </conditionalFormatting>
  <conditionalFormatting sqref="B21:AF21 B13:AF19 B25:AF33">
    <cfRule type="cellIs" dxfId="94" priority="19" operator="equal">
      <formula>$H$44</formula>
    </cfRule>
    <cfRule type="cellIs" dxfId="93" priority="20" operator="equal">
      <formula>$B$46</formula>
    </cfRule>
  </conditionalFormatting>
  <conditionalFormatting sqref="B21:AF21 B13:AF19 B25:AF33">
    <cfRule type="cellIs" dxfId="92" priority="17" operator="equal">
      <formula>$H$46</formula>
    </cfRule>
  </conditionalFormatting>
  <conditionalFormatting sqref="H45">
    <cfRule type="expression" dxfId="91" priority="15">
      <formula>H$11="dom"</formula>
    </cfRule>
    <cfRule type="expression" dxfId="90" priority="16">
      <formula>H$11="sáb"</formula>
    </cfRule>
  </conditionalFormatting>
  <conditionalFormatting sqref="H45">
    <cfRule type="cellIs" dxfId="89" priority="10" operator="equal">
      <formula>$H$45</formula>
    </cfRule>
    <cfRule type="cellIs" dxfId="88" priority="13" operator="equal">
      <formula>$B$45</formula>
    </cfRule>
    <cfRule type="cellIs" dxfId="87" priority="14" operator="equal">
      <formula>$B$44</formula>
    </cfRule>
  </conditionalFormatting>
  <conditionalFormatting sqref="H45">
    <cfRule type="cellIs" dxfId="86" priority="11" operator="equal">
      <formula>$H$44</formula>
    </cfRule>
    <cfRule type="cellIs" dxfId="85" priority="12" operator="equal">
      <formula>$B$46</formula>
    </cfRule>
  </conditionalFormatting>
  <conditionalFormatting sqref="B22:AG32 B13:AG20">
    <cfRule type="cellIs" dxfId="84" priority="25" operator="equal">
      <formula>$B$47</formula>
    </cfRule>
  </conditionalFormatting>
  <dataValidations count="2">
    <dataValidation type="list" allowBlank="1" showInputMessage="1" showErrorMessage="1" sqref="H7:I7" xr:uid="{00000000-0002-0000-0B00-000000000000}">
      <formula1>Año</formula1>
    </dataValidation>
    <dataValidation type="list" allowBlank="1" showInputMessage="1" showErrorMessage="1" sqref="B7:E7" xr:uid="{00000000-0002-0000-0B00-000001000000}">
      <formula1>meses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487E187A-69FD-460E-9D6B-86FD3C04175C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3FD48EC6-F976-488B-A3AB-861CE7EA7FF5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91FC7E80-AB4D-45A7-8A61-60187E25C007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DA42FF51-45CA-408D-8F31-27BEB3EA93E6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32BC10FE-E1F5-4663-B909-4C2C28C47872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41F7B43E-89C6-4A92-9D20-14C50CCD663C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331C704C-28CA-4414-8EB6-3DF33F862A85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FABE5793-F25F-4160-8E28-983ED5D1130F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8CB00A64-5883-44A5-852A-80BE7623117D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/>
    <pageSetUpPr fitToPage="1"/>
  </sheetPr>
  <dimension ref="A2:CF74"/>
  <sheetViews>
    <sheetView showGridLines="0" zoomScaleNormal="100" workbookViewId="0">
      <selection activeCell="B8" sqref="B8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123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Octubre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Octubre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Octubre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74" priority="23">
      <formula>B$11="dom"</formula>
    </cfRule>
    <cfRule type="expression" dxfId="73" priority="24">
      <formula>B$11="sáb"</formula>
    </cfRule>
  </conditionalFormatting>
  <conditionalFormatting sqref="B21:AF21 B13:AF19 B25:AF33">
    <cfRule type="cellIs" dxfId="72" priority="18" operator="equal">
      <formula>$H$45</formula>
    </cfRule>
    <cfRule type="cellIs" dxfId="71" priority="21" operator="equal">
      <formula>$B$45</formula>
    </cfRule>
    <cfRule type="cellIs" dxfId="70" priority="22" operator="equal">
      <formula>$B$44</formula>
    </cfRule>
  </conditionalFormatting>
  <conditionalFormatting sqref="B21:AF21 B13:AF19 B25:AF33">
    <cfRule type="cellIs" dxfId="69" priority="19" operator="equal">
      <formula>$H$44</formula>
    </cfRule>
    <cfRule type="cellIs" dxfId="68" priority="20" operator="equal">
      <formula>$B$46</formula>
    </cfRule>
  </conditionalFormatting>
  <conditionalFormatting sqref="B21:AF21 B13:AF19 B25:AF33">
    <cfRule type="cellIs" dxfId="67" priority="17" operator="equal">
      <formula>$H$46</formula>
    </cfRule>
  </conditionalFormatting>
  <conditionalFormatting sqref="H45">
    <cfRule type="expression" dxfId="66" priority="15">
      <formula>H$11="dom"</formula>
    </cfRule>
    <cfRule type="expression" dxfId="65" priority="16">
      <formula>H$11="sáb"</formula>
    </cfRule>
  </conditionalFormatting>
  <conditionalFormatting sqref="H45">
    <cfRule type="cellIs" dxfId="64" priority="10" operator="equal">
      <formula>$H$45</formula>
    </cfRule>
    <cfRule type="cellIs" dxfId="63" priority="13" operator="equal">
      <formula>$B$45</formula>
    </cfRule>
    <cfRule type="cellIs" dxfId="62" priority="14" operator="equal">
      <formula>$B$44</formula>
    </cfRule>
  </conditionalFormatting>
  <conditionalFormatting sqref="H45">
    <cfRule type="cellIs" dxfId="61" priority="11" operator="equal">
      <formula>$H$44</formula>
    </cfRule>
    <cfRule type="cellIs" dxfId="60" priority="12" operator="equal">
      <formula>$B$46</formula>
    </cfRule>
  </conditionalFormatting>
  <conditionalFormatting sqref="B22:AG32 B13:AG20">
    <cfRule type="cellIs" dxfId="59" priority="25" operator="equal">
      <formula>$B$47</formula>
    </cfRule>
  </conditionalFormatting>
  <dataValidations count="2">
    <dataValidation type="list" allowBlank="1" showInputMessage="1" showErrorMessage="1" sqref="B7:E7" xr:uid="{00000000-0002-0000-0C00-000000000000}">
      <formula1>meses</formula1>
    </dataValidation>
    <dataValidation type="list" allowBlank="1" showInputMessage="1" showErrorMessage="1" sqref="H7:I7" xr:uid="{00000000-0002-0000-0C00-000001000000}">
      <formula1>Año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9C07F02F-59B4-4026-B473-4FEDF491043A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60D6CB6E-03C3-4328-94E4-247F5A7DA1A5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A8486FDD-9E2F-46B5-97BE-6F3D9BA3E3FC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08CE0B52-1914-4838-A89D-AF46B5477BDE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69712404-964F-4C5E-98E2-DF714D6FB74E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23CB4CF3-ADEE-43A9-BB74-E8461E9DB6C6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2DDC2138-5F70-4664-BF39-9E569CDC8381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FA51E57D-CE30-47DD-A2F0-EC257C2CE72C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8E8A79CF-45A1-496F-9053-9E6FDE114B92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/>
    <pageSetUpPr fitToPage="1"/>
  </sheetPr>
  <dimension ref="A2:CF74"/>
  <sheetViews>
    <sheetView showGridLines="0" zoomScaleNormal="100" workbookViewId="0">
      <selection activeCell="Y37" sqref="Y37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124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Noviembre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Noviembre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Noviembre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49" priority="23">
      <formula>B$11="dom"</formula>
    </cfRule>
    <cfRule type="expression" dxfId="48" priority="24">
      <formula>B$11="sáb"</formula>
    </cfRule>
  </conditionalFormatting>
  <conditionalFormatting sqref="B21:AF21 B13:AF19 B25:AF33">
    <cfRule type="cellIs" dxfId="47" priority="18" operator="equal">
      <formula>$H$45</formula>
    </cfRule>
    <cfRule type="cellIs" dxfId="46" priority="21" operator="equal">
      <formula>$B$45</formula>
    </cfRule>
    <cfRule type="cellIs" dxfId="45" priority="22" operator="equal">
      <formula>$B$44</formula>
    </cfRule>
  </conditionalFormatting>
  <conditionalFormatting sqref="B21:AF21 B13:AF19 B25:AF33">
    <cfRule type="cellIs" dxfId="44" priority="19" operator="equal">
      <formula>$H$44</formula>
    </cfRule>
    <cfRule type="cellIs" dxfId="43" priority="20" operator="equal">
      <formula>$B$46</formula>
    </cfRule>
  </conditionalFormatting>
  <conditionalFormatting sqref="B21:AF21 B13:AF19 B25:AF33">
    <cfRule type="cellIs" dxfId="42" priority="17" operator="equal">
      <formula>$H$46</formula>
    </cfRule>
  </conditionalFormatting>
  <conditionalFormatting sqref="H45">
    <cfRule type="expression" dxfId="41" priority="15">
      <formula>H$11="dom"</formula>
    </cfRule>
    <cfRule type="expression" dxfId="40" priority="16">
      <formula>H$11="sáb"</formula>
    </cfRule>
  </conditionalFormatting>
  <conditionalFormatting sqref="H45">
    <cfRule type="cellIs" dxfId="39" priority="10" operator="equal">
      <formula>$H$45</formula>
    </cfRule>
    <cfRule type="cellIs" dxfId="38" priority="13" operator="equal">
      <formula>$B$45</formula>
    </cfRule>
    <cfRule type="cellIs" dxfId="37" priority="14" operator="equal">
      <formula>$B$44</formula>
    </cfRule>
  </conditionalFormatting>
  <conditionalFormatting sqref="H45">
    <cfRule type="cellIs" dxfId="36" priority="11" operator="equal">
      <formula>$H$44</formula>
    </cfRule>
    <cfRule type="cellIs" dxfId="35" priority="12" operator="equal">
      <formula>$B$46</formula>
    </cfRule>
  </conditionalFormatting>
  <conditionalFormatting sqref="B22:AG32 B13:AG20">
    <cfRule type="cellIs" dxfId="34" priority="25" operator="equal">
      <formula>$B$47</formula>
    </cfRule>
  </conditionalFormatting>
  <dataValidations count="2">
    <dataValidation type="list" allowBlank="1" showInputMessage="1" showErrorMessage="1" sqref="H7:I7" xr:uid="{00000000-0002-0000-0D00-000000000000}">
      <formula1>Año</formula1>
    </dataValidation>
    <dataValidation type="list" allowBlank="1" showInputMessage="1" showErrorMessage="1" sqref="B7:E7" xr:uid="{00000000-0002-0000-0D00-000001000000}">
      <formula1>meses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D0638CBC-1B6A-4C76-9873-FD5A7CF060CA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9E47BDC4-F324-4F2E-80A0-FC67E20B2DBF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E8CF5137-A295-4A5C-B3A0-6EFEBF067CBC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B7CB9EE3-9A62-4491-A8F5-DBDEE11859D7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0ADCE96E-9E77-415B-BDFF-16E976619BF2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8AC7817E-2FB6-4A1C-A9A2-3700C64B33E9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D35986E6-A540-4BD5-8848-034D6F654685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C770B2F3-E3D1-4B89-9EE6-48D7FE2CC88B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A3F6B485-EBD7-44F2-8BB5-36B237B3163F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/>
    <pageSetUpPr fitToPage="1"/>
  </sheetPr>
  <dimension ref="A2:CF74"/>
  <sheetViews>
    <sheetView showGridLines="0" topLeftCell="A7" zoomScaleNormal="100" workbookViewId="0">
      <selection activeCell="B8" sqref="B8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100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Diciembre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Diciembre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Diciembre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24" priority="23">
      <formula>B$11="dom"</formula>
    </cfRule>
    <cfRule type="expression" dxfId="23" priority="24">
      <formula>B$11="sáb"</formula>
    </cfRule>
  </conditionalFormatting>
  <conditionalFormatting sqref="B21:AF21 B13:AF19 B25:AF33">
    <cfRule type="cellIs" dxfId="22" priority="18" operator="equal">
      <formula>$H$45</formula>
    </cfRule>
    <cfRule type="cellIs" dxfId="21" priority="21" operator="equal">
      <formula>$B$45</formula>
    </cfRule>
    <cfRule type="cellIs" dxfId="20" priority="22" operator="equal">
      <formula>$B$44</formula>
    </cfRule>
  </conditionalFormatting>
  <conditionalFormatting sqref="B21:AF21 B13:AF19 B25:AF33">
    <cfRule type="cellIs" dxfId="19" priority="19" operator="equal">
      <formula>$H$44</formula>
    </cfRule>
    <cfRule type="cellIs" dxfId="18" priority="20" operator="equal">
      <formula>$B$46</formula>
    </cfRule>
  </conditionalFormatting>
  <conditionalFormatting sqref="B21:AF21 B13:AF19 B25:AF33">
    <cfRule type="cellIs" dxfId="17" priority="17" operator="equal">
      <formula>$H$46</formula>
    </cfRule>
  </conditionalFormatting>
  <conditionalFormatting sqref="H45">
    <cfRule type="expression" dxfId="16" priority="15">
      <formula>H$11="dom"</formula>
    </cfRule>
    <cfRule type="expression" dxfId="15" priority="16">
      <formula>H$11="sáb"</formula>
    </cfRule>
  </conditionalFormatting>
  <conditionalFormatting sqref="H45">
    <cfRule type="cellIs" dxfId="14" priority="10" operator="equal">
      <formula>$H$45</formula>
    </cfRule>
    <cfRule type="cellIs" dxfId="13" priority="13" operator="equal">
      <formula>$B$45</formula>
    </cfRule>
    <cfRule type="cellIs" dxfId="12" priority="14" operator="equal">
      <formula>$B$44</formula>
    </cfRule>
  </conditionalFormatting>
  <conditionalFormatting sqref="H45">
    <cfRule type="cellIs" dxfId="11" priority="11" operator="equal">
      <formula>$H$44</formula>
    </cfRule>
    <cfRule type="cellIs" dxfId="10" priority="12" operator="equal">
      <formula>$B$46</formula>
    </cfRule>
  </conditionalFormatting>
  <conditionalFormatting sqref="B22:AG32 B13:AG20">
    <cfRule type="cellIs" dxfId="9" priority="25" operator="equal">
      <formula>$B$47</formula>
    </cfRule>
  </conditionalFormatting>
  <dataValidations count="2">
    <dataValidation type="list" allowBlank="1" showInputMessage="1" showErrorMessage="1" sqref="H7:I7" xr:uid="{00000000-0002-0000-0E00-000000000000}">
      <formula1>Año</formula1>
    </dataValidation>
    <dataValidation type="list" allowBlank="1" showInputMessage="1" showErrorMessage="1" sqref="B7:E7" xr:uid="{00000000-0002-0000-0E00-000001000000}">
      <formula1>meses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04727C1A-57EA-4D2A-93F4-A12FD74EA8AB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0B706A69-DE59-47FC-A564-92B3B8C9040F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9341D0C6-8070-4A4E-ACB5-2FB4ED0E692F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E5A43EAC-98E1-4588-9007-9F70C3F24F21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C041D520-05CC-41E9-A236-311B0058B666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CA9A3F43-A434-4D92-90C4-D3BD66A06C54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FF4E644A-0811-413A-A5D9-307C51B88073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C7CB650A-8E2D-4AD3-9613-A673E8B5462D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769D08D2-0987-4CB0-A347-18C6C1B0912A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3"/>
  <sheetViews>
    <sheetView workbookViewId="0">
      <selection activeCell="D5" sqref="D5"/>
    </sheetView>
  </sheetViews>
  <sheetFormatPr defaultColWidth="11.453125" defaultRowHeight="14.5" x14ac:dyDescent="0.35"/>
  <sheetData>
    <row r="1" spans="1:4" x14ac:dyDescent="0.35">
      <c r="A1" t="s">
        <v>125</v>
      </c>
      <c r="D1" t="s">
        <v>126</v>
      </c>
    </row>
    <row r="2" spans="1:4" x14ac:dyDescent="0.35">
      <c r="A2" t="s">
        <v>45</v>
      </c>
      <c r="D2">
        <v>2022</v>
      </c>
    </row>
    <row r="3" spans="1:4" x14ac:dyDescent="0.35">
      <c r="A3" t="s">
        <v>112</v>
      </c>
      <c r="D3">
        <v>2023</v>
      </c>
    </row>
    <row r="4" spans="1:4" x14ac:dyDescent="0.35">
      <c r="A4" t="s">
        <v>116</v>
      </c>
      <c r="D4">
        <v>2024</v>
      </c>
    </row>
    <row r="5" spans="1:4" x14ac:dyDescent="0.35">
      <c r="A5" t="s">
        <v>117</v>
      </c>
    </row>
    <row r="6" spans="1:4" x14ac:dyDescent="0.35">
      <c r="A6" t="s">
        <v>118</v>
      </c>
    </row>
    <row r="7" spans="1:4" x14ac:dyDescent="0.35">
      <c r="A7" t="s">
        <v>119</v>
      </c>
    </row>
    <row r="8" spans="1:4" x14ac:dyDescent="0.35">
      <c r="A8" t="s">
        <v>120</v>
      </c>
    </row>
    <row r="9" spans="1:4" x14ac:dyDescent="0.35">
      <c r="A9" t="s">
        <v>121</v>
      </c>
    </row>
    <row r="10" spans="1:4" x14ac:dyDescent="0.35">
      <c r="A10" t="s">
        <v>122</v>
      </c>
    </row>
    <row r="11" spans="1:4" x14ac:dyDescent="0.35">
      <c r="A11" t="s">
        <v>123</v>
      </c>
    </row>
    <row r="12" spans="1:4" x14ac:dyDescent="0.35">
      <c r="A12" t="s">
        <v>124</v>
      </c>
    </row>
    <row r="13" spans="1:4" x14ac:dyDescent="0.35">
      <c r="A1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J79"/>
  <sheetViews>
    <sheetView showGridLines="0" tabSelected="1" topLeftCell="A39" zoomScaleNormal="100" workbookViewId="0">
      <selection activeCell="AF30" sqref="AF30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5.7265625" style="2" customWidth="1"/>
  </cols>
  <sheetData>
    <row r="2" spans="1:36" x14ac:dyDescent="0.35">
      <c r="A2" s="134" t="s">
        <v>39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</row>
    <row r="6" spans="1:36" x14ac:dyDescent="0.35">
      <c r="A6" s="7" t="s">
        <v>42</v>
      </c>
      <c r="B6" s="65" t="s">
        <v>43</v>
      </c>
      <c r="C6" s="65"/>
      <c r="D6" s="65"/>
      <c r="E6" s="65"/>
      <c r="F6" s="65"/>
      <c r="G6" s="65"/>
      <c r="H6" s="65"/>
      <c r="I6" s="65"/>
    </row>
    <row r="7" spans="1:36" x14ac:dyDescent="0.35">
      <c r="A7" s="6" t="s">
        <v>44</v>
      </c>
      <c r="B7" s="135" t="s">
        <v>45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</row>
    <row r="8" spans="1:36" x14ac:dyDescent="0.35">
      <c r="A8" s="6" t="s">
        <v>47</v>
      </c>
      <c r="B8" s="8" t="s">
        <v>48</v>
      </c>
      <c r="C8" s="137">
        <v>44927</v>
      </c>
      <c r="D8" s="137"/>
      <c r="E8" s="137"/>
      <c r="F8" s="137"/>
      <c r="G8" s="9" t="s">
        <v>49</v>
      </c>
      <c r="H8" s="138" t="s">
        <v>127</v>
      </c>
      <c r="I8" s="138"/>
      <c r="J8" s="138"/>
      <c r="K8" s="138"/>
      <c r="AI8" s="124"/>
      <c r="AJ8" s="124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25" t="str">
        <f>B7</f>
        <v>Enero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str">
        <f t="shared" ref="B11:AF11" si="0">TEXT(B12,"ddd")</f>
        <v>Sun</v>
      </c>
      <c r="C11" s="21" t="str">
        <f t="shared" si="0"/>
        <v>Mon</v>
      </c>
      <c r="D11" s="21" t="str">
        <f t="shared" si="0"/>
        <v>Tue</v>
      </c>
      <c r="E11" s="21" t="str">
        <f t="shared" si="0"/>
        <v>Wed</v>
      </c>
      <c r="F11" s="21" t="str">
        <f t="shared" si="0"/>
        <v>Thu</v>
      </c>
      <c r="G11" s="21" t="str">
        <f t="shared" si="0"/>
        <v>Fri</v>
      </c>
      <c r="H11" s="21" t="str">
        <f t="shared" si="0"/>
        <v>Sat</v>
      </c>
      <c r="I11" s="21" t="str">
        <f t="shared" si="0"/>
        <v>Sun</v>
      </c>
      <c r="J11" s="21" t="str">
        <f t="shared" si="0"/>
        <v>Mon</v>
      </c>
      <c r="K11" s="21" t="str">
        <f t="shared" si="0"/>
        <v>Tue</v>
      </c>
      <c r="L11" s="21" t="str">
        <f t="shared" si="0"/>
        <v>Wed</v>
      </c>
      <c r="M11" s="21" t="str">
        <f t="shared" si="0"/>
        <v>Thu</v>
      </c>
      <c r="N11" s="21" t="str">
        <f t="shared" si="0"/>
        <v>Fri</v>
      </c>
      <c r="O11" s="21" t="str">
        <f t="shared" si="0"/>
        <v>Sat</v>
      </c>
      <c r="P11" s="21" t="str">
        <f t="shared" si="0"/>
        <v>Sun</v>
      </c>
      <c r="Q11" s="21" t="str">
        <f t="shared" si="0"/>
        <v>Mon</v>
      </c>
      <c r="R11" s="21" t="str">
        <f t="shared" si="0"/>
        <v>Tue</v>
      </c>
      <c r="S11" s="21" t="str">
        <f t="shared" si="0"/>
        <v>Wed</v>
      </c>
      <c r="T11" s="21" t="str">
        <f t="shared" si="0"/>
        <v>Thu</v>
      </c>
      <c r="U11" s="21" t="str">
        <f t="shared" si="0"/>
        <v>Fri</v>
      </c>
      <c r="V11" s="21" t="str">
        <f t="shared" si="0"/>
        <v>Sat</v>
      </c>
      <c r="W11" s="21" t="str">
        <f t="shared" si="0"/>
        <v>Sun</v>
      </c>
      <c r="X11" s="21" t="str">
        <f t="shared" si="0"/>
        <v>Mon</v>
      </c>
      <c r="Y11" s="21" t="str">
        <f t="shared" si="0"/>
        <v>Tue</v>
      </c>
      <c r="Z11" s="21" t="str">
        <f t="shared" si="0"/>
        <v>Wed</v>
      </c>
      <c r="AA11" s="21" t="str">
        <f t="shared" si="0"/>
        <v>Thu</v>
      </c>
      <c r="AB11" s="21" t="str">
        <f t="shared" si="0"/>
        <v>Fri</v>
      </c>
      <c r="AC11" s="21" t="str">
        <f t="shared" si="0"/>
        <v>Sat</v>
      </c>
      <c r="AD11" s="21" t="str">
        <f t="shared" si="0"/>
        <v>Sun</v>
      </c>
      <c r="AE11" s="21" t="str">
        <f t="shared" si="0"/>
        <v>Mon</v>
      </c>
      <c r="AF11" s="21" t="str">
        <f t="shared" si="0"/>
        <v>Tue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>
        <f>C8</f>
        <v>44927</v>
      </c>
      <c r="C12" s="22">
        <f t="shared" ref="C12:AF12" si="1">IF(B12&lt;$H$8,B12+1,"")</f>
        <v>44928</v>
      </c>
      <c r="D12" s="22">
        <f t="shared" si="1"/>
        <v>44929</v>
      </c>
      <c r="E12" s="22">
        <f>IF(D12&lt;$H$8,D12+1,"")</f>
        <v>44930</v>
      </c>
      <c r="F12" s="22">
        <f>IF(E12&lt;$H$8,E12+1,"")</f>
        <v>44931</v>
      </c>
      <c r="G12" s="22">
        <f t="shared" si="1"/>
        <v>44932</v>
      </c>
      <c r="H12" s="22">
        <f t="shared" si="1"/>
        <v>44933</v>
      </c>
      <c r="I12" s="22">
        <f t="shared" si="1"/>
        <v>44934</v>
      </c>
      <c r="J12" s="22">
        <f t="shared" si="1"/>
        <v>44935</v>
      </c>
      <c r="K12" s="22">
        <f t="shared" si="1"/>
        <v>44936</v>
      </c>
      <c r="L12" s="22">
        <f t="shared" si="1"/>
        <v>44937</v>
      </c>
      <c r="M12" s="22">
        <f t="shared" si="1"/>
        <v>44938</v>
      </c>
      <c r="N12" s="22">
        <f t="shared" si="1"/>
        <v>44939</v>
      </c>
      <c r="O12" s="22">
        <f t="shared" si="1"/>
        <v>44940</v>
      </c>
      <c r="P12" s="22">
        <f t="shared" si="1"/>
        <v>44941</v>
      </c>
      <c r="Q12" s="22">
        <f t="shared" si="1"/>
        <v>44942</v>
      </c>
      <c r="R12" s="22">
        <f t="shared" si="1"/>
        <v>44943</v>
      </c>
      <c r="S12" s="22">
        <f t="shared" si="1"/>
        <v>44944</v>
      </c>
      <c r="T12" s="22">
        <f t="shared" si="1"/>
        <v>44945</v>
      </c>
      <c r="U12" s="22">
        <f t="shared" si="1"/>
        <v>44946</v>
      </c>
      <c r="V12" s="22">
        <f t="shared" si="1"/>
        <v>44947</v>
      </c>
      <c r="W12" s="22">
        <f t="shared" si="1"/>
        <v>44948</v>
      </c>
      <c r="X12" s="22">
        <f t="shared" si="1"/>
        <v>44949</v>
      </c>
      <c r="Y12" s="22">
        <f t="shared" si="1"/>
        <v>44950</v>
      </c>
      <c r="Z12" s="22">
        <f t="shared" si="1"/>
        <v>44951</v>
      </c>
      <c r="AA12" s="22">
        <f t="shared" si="1"/>
        <v>44952</v>
      </c>
      <c r="AB12" s="22">
        <f t="shared" si="1"/>
        <v>44953</v>
      </c>
      <c r="AC12" s="22">
        <f t="shared" si="1"/>
        <v>44954</v>
      </c>
      <c r="AD12" s="22">
        <f t="shared" si="1"/>
        <v>44955</v>
      </c>
      <c r="AE12" s="22">
        <f t="shared" si="1"/>
        <v>44956</v>
      </c>
      <c r="AF12" s="22">
        <f t="shared" si="1"/>
        <v>44957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 t="s">
        <v>53</v>
      </c>
      <c r="C13" s="5"/>
      <c r="D13" s="12"/>
      <c r="E13" s="12" t="s">
        <v>54</v>
      </c>
      <c r="F13" s="12"/>
      <c r="G13" s="12" t="s">
        <v>53</v>
      </c>
      <c r="H13" s="12"/>
      <c r="I13" s="12"/>
      <c r="J13" s="12" t="s">
        <v>54</v>
      </c>
      <c r="K13" s="12"/>
      <c r="L13" s="12" t="s">
        <v>53</v>
      </c>
      <c r="M13" s="12"/>
      <c r="N13" s="12"/>
      <c r="O13" s="12" t="s">
        <v>54</v>
      </c>
      <c r="P13" s="12"/>
      <c r="Q13" s="12" t="s">
        <v>53</v>
      </c>
      <c r="R13" s="12"/>
      <c r="S13" s="12"/>
      <c r="T13" s="12" t="s">
        <v>54</v>
      </c>
      <c r="U13" s="12"/>
      <c r="V13" s="12"/>
      <c r="W13" s="12" t="s">
        <v>53</v>
      </c>
      <c r="X13" s="12"/>
      <c r="Y13" s="12"/>
      <c r="Z13" s="12" t="s">
        <v>54</v>
      </c>
      <c r="AA13" s="12"/>
      <c r="AB13" s="12"/>
      <c r="AC13" s="12" t="s">
        <v>53</v>
      </c>
      <c r="AD13" s="12"/>
      <c r="AE13" s="12"/>
      <c r="AF13" s="12"/>
      <c r="AG13" s="26">
        <f t="shared" ref="AG13:AG18" si="2">COUNTIF(B13:AF13,$B$45)*12+COUNTIF(B13:AF13,$B$46)*12</f>
        <v>132</v>
      </c>
      <c r="AI13" s="60">
        <f>COUNTIF(B13:AF13,"TT")</f>
        <v>6</v>
      </c>
      <c r="AJ13" s="32">
        <f>COUNTIF(B13:AF13,"TM")</f>
        <v>5</v>
      </c>
    </row>
    <row r="14" spans="1:36" x14ac:dyDescent="0.35">
      <c r="A14" s="20" t="s">
        <v>18</v>
      </c>
      <c r="B14" s="12" t="s">
        <v>54</v>
      </c>
      <c r="C14" s="12"/>
      <c r="D14" s="12" t="s">
        <v>53</v>
      </c>
      <c r="E14" s="12"/>
      <c r="F14" s="12"/>
      <c r="G14" s="12" t="s">
        <v>54</v>
      </c>
      <c r="H14" s="12"/>
      <c r="I14" s="12" t="s">
        <v>53</v>
      </c>
      <c r="J14" s="12"/>
      <c r="K14" s="12"/>
      <c r="L14" s="12" t="s">
        <v>54</v>
      </c>
      <c r="M14" s="12"/>
      <c r="N14" s="12" t="s">
        <v>53</v>
      </c>
      <c r="O14" s="12"/>
      <c r="P14" s="12"/>
      <c r="Q14" s="12" t="s">
        <v>54</v>
      </c>
      <c r="R14" s="12"/>
      <c r="S14" s="12"/>
      <c r="T14" s="12" t="s">
        <v>53</v>
      </c>
      <c r="U14" s="12"/>
      <c r="V14" s="12"/>
      <c r="W14" s="12" t="s">
        <v>54</v>
      </c>
      <c r="X14" s="12"/>
      <c r="Y14" s="12"/>
      <c r="Z14" s="12" t="s">
        <v>53</v>
      </c>
      <c r="AA14" s="12"/>
      <c r="AB14" s="12"/>
      <c r="AC14" s="12" t="s">
        <v>54</v>
      </c>
      <c r="AD14" s="12"/>
      <c r="AE14" s="12" t="s">
        <v>53</v>
      </c>
      <c r="AF14" s="12"/>
      <c r="AG14" s="26">
        <f t="shared" si="2"/>
        <v>144</v>
      </c>
      <c r="AI14" s="60">
        <f t="shared" ref="AI14:AI32" si="3">COUNTIF(B14:AF14,"TT")</f>
        <v>6</v>
      </c>
      <c r="AJ14" s="32">
        <f t="shared" ref="AJ14:AJ32" si="4">COUNTIF(B14:AF14,"TM")</f>
        <v>6</v>
      </c>
    </row>
    <row r="15" spans="1:36" x14ac:dyDescent="0.35">
      <c r="A15" s="20" t="s">
        <v>19</v>
      </c>
      <c r="B15" s="12"/>
      <c r="C15" s="12" t="s">
        <v>55</v>
      </c>
      <c r="D15" s="12" t="s">
        <v>55</v>
      </c>
      <c r="E15" s="12" t="s">
        <v>55</v>
      </c>
      <c r="F15" s="12" t="s">
        <v>55</v>
      </c>
      <c r="G15" s="12" t="s">
        <v>55</v>
      </c>
      <c r="H15" s="12" t="s">
        <v>55</v>
      </c>
      <c r="I15" s="12" t="s">
        <v>55</v>
      </c>
      <c r="J15" s="12" t="s">
        <v>55</v>
      </c>
      <c r="K15" s="12" t="s">
        <v>55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54</v>
      </c>
      <c r="S15" s="12"/>
      <c r="T15" s="12"/>
      <c r="U15" s="12" t="s">
        <v>53</v>
      </c>
      <c r="V15" s="12"/>
      <c r="W15" s="12"/>
      <c r="X15" s="12" t="s">
        <v>54</v>
      </c>
      <c r="Y15" s="12"/>
      <c r="Z15" s="12"/>
      <c r="AA15" s="12" t="s">
        <v>53</v>
      </c>
      <c r="AB15" s="12"/>
      <c r="AC15" s="12"/>
      <c r="AD15" s="12" t="s">
        <v>54</v>
      </c>
      <c r="AE15" s="12"/>
      <c r="AF15" s="12" t="s">
        <v>53</v>
      </c>
      <c r="AG15" s="26">
        <f t="shared" si="2"/>
        <v>72</v>
      </c>
      <c r="AI15" s="60">
        <f t="shared" si="3"/>
        <v>3</v>
      </c>
      <c r="AJ15" s="32">
        <f t="shared" si="4"/>
        <v>3</v>
      </c>
    </row>
    <row r="16" spans="1:36" x14ac:dyDescent="0.35">
      <c r="A16" s="20" t="s">
        <v>20</v>
      </c>
      <c r="B16" s="12"/>
      <c r="C16" s="12" t="s">
        <v>53</v>
      </c>
      <c r="D16" s="12"/>
      <c r="E16" s="12"/>
      <c r="F16" s="12" t="s">
        <v>54</v>
      </c>
      <c r="G16" s="12"/>
      <c r="H16" s="12" t="s">
        <v>53</v>
      </c>
      <c r="I16" s="12"/>
      <c r="J16" s="12"/>
      <c r="K16" s="12" t="s">
        <v>54</v>
      </c>
      <c r="L16" s="12"/>
      <c r="M16" s="12" t="s">
        <v>53</v>
      </c>
      <c r="N16" s="12"/>
      <c r="O16" s="12"/>
      <c r="P16" s="12" t="s">
        <v>54</v>
      </c>
      <c r="Q16" s="12"/>
      <c r="R16" s="12" t="s">
        <v>53</v>
      </c>
      <c r="S16" s="12"/>
      <c r="T16" s="12"/>
      <c r="U16" s="12" t="s">
        <v>54</v>
      </c>
      <c r="V16" s="12"/>
      <c r="W16" s="12"/>
      <c r="X16" s="12" t="s">
        <v>53</v>
      </c>
      <c r="Y16" s="12"/>
      <c r="Z16" s="12"/>
      <c r="AA16" s="12" t="s">
        <v>54</v>
      </c>
      <c r="AB16" s="12"/>
      <c r="AC16" s="12"/>
      <c r="AD16" s="12"/>
      <c r="AE16" s="12"/>
      <c r="AF16" s="12" t="s">
        <v>54</v>
      </c>
      <c r="AG16" s="26">
        <f t="shared" si="2"/>
        <v>132</v>
      </c>
      <c r="AI16" s="60">
        <f t="shared" si="3"/>
        <v>5</v>
      </c>
      <c r="AJ16" s="32">
        <f t="shared" si="4"/>
        <v>6</v>
      </c>
    </row>
    <row r="17" spans="1:36" x14ac:dyDescent="0.35">
      <c r="A17" s="20" t="s">
        <v>37</v>
      </c>
      <c r="B17" s="12"/>
      <c r="C17" s="12"/>
      <c r="D17" s="12" t="s">
        <v>54</v>
      </c>
      <c r="E17" s="12"/>
      <c r="F17" s="12" t="s">
        <v>53</v>
      </c>
      <c r="G17" s="12"/>
      <c r="H17" s="12"/>
      <c r="I17" s="12" t="s">
        <v>54</v>
      </c>
      <c r="J17" s="12"/>
      <c r="K17" s="12" t="s">
        <v>53</v>
      </c>
      <c r="L17" s="12"/>
      <c r="M17" s="12"/>
      <c r="N17" s="12" t="s">
        <v>54</v>
      </c>
      <c r="O17" s="12"/>
      <c r="P17" s="12" t="s">
        <v>53</v>
      </c>
      <c r="Q17" s="12"/>
      <c r="R17" s="12"/>
      <c r="S17" s="12" t="s">
        <v>54</v>
      </c>
      <c r="T17" s="12"/>
      <c r="U17" s="12"/>
      <c r="V17" s="12" t="s">
        <v>53</v>
      </c>
      <c r="W17" s="12"/>
      <c r="X17" s="12"/>
      <c r="Y17" s="12" t="s">
        <v>54</v>
      </c>
      <c r="Z17" s="12"/>
      <c r="AA17" s="12"/>
      <c r="AB17" s="12" t="s">
        <v>53</v>
      </c>
      <c r="AC17" s="12"/>
      <c r="AD17" s="12"/>
      <c r="AE17" s="12" t="s">
        <v>54</v>
      </c>
      <c r="AF17" s="12"/>
      <c r="AG17" s="26">
        <f t="shared" si="2"/>
        <v>132</v>
      </c>
      <c r="AI17" s="60">
        <f t="shared" si="3"/>
        <v>5</v>
      </c>
      <c r="AJ17" s="32">
        <f t="shared" si="4"/>
        <v>6</v>
      </c>
    </row>
    <row r="18" spans="1:36" x14ac:dyDescent="0.35">
      <c r="A18" s="20" t="s">
        <v>22</v>
      </c>
      <c r="B18" s="12"/>
      <c r="C18" s="12" t="s">
        <v>54</v>
      </c>
      <c r="D18" s="12"/>
      <c r="E18" s="12" t="s">
        <v>53</v>
      </c>
      <c r="F18" s="12"/>
      <c r="G18" s="12"/>
      <c r="H18" s="12" t="s">
        <v>54</v>
      </c>
      <c r="I18" s="12"/>
      <c r="J18" s="12" t="s">
        <v>53</v>
      </c>
      <c r="K18" s="12"/>
      <c r="L18" s="12"/>
      <c r="M18" s="12" t="s">
        <v>54</v>
      </c>
      <c r="N18" s="12"/>
      <c r="O18" s="12" t="s">
        <v>53</v>
      </c>
      <c r="P18" s="12"/>
      <c r="Q18" s="12"/>
      <c r="R18" s="12"/>
      <c r="S18" s="12" t="s">
        <v>53</v>
      </c>
      <c r="T18" s="12"/>
      <c r="U18" s="12"/>
      <c r="V18" s="12" t="s">
        <v>54</v>
      </c>
      <c r="W18" s="12"/>
      <c r="X18" s="12"/>
      <c r="Y18" s="12" t="s">
        <v>53</v>
      </c>
      <c r="Z18" s="12"/>
      <c r="AA18" s="12"/>
      <c r="AB18" s="12" t="s">
        <v>54</v>
      </c>
      <c r="AC18" s="12"/>
      <c r="AD18" s="12" t="s">
        <v>53</v>
      </c>
      <c r="AE18" s="12"/>
      <c r="AF18" s="12"/>
      <c r="AG18" s="26">
        <f t="shared" si="2"/>
        <v>132</v>
      </c>
      <c r="AI18" s="60">
        <f t="shared" si="3"/>
        <v>6</v>
      </c>
      <c r="AJ18" s="32">
        <f t="shared" si="4"/>
        <v>5</v>
      </c>
    </row>
    <row r="19" spans="1:36" x14ac:dyDescent="0.35">
      <c r="A19" s="20" t="s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>
        <f>COUNTIF(B19:AF19,$B$45)*12+COUNTIF(B19:AF19,$B$46)*12+COUNTIF(B19:AF19,$B$48)*6</f>
        <v>0</v>
      </c>
      <c r="AI19" s="60">
        <f t="shared" si="3"/>
        <v>0</v>
      </c>
      <c r="AJ19" s="32">
        <f t="shared" si="4"/>
        <v>0</v>
      </c>
    </row>
    <row r="20" spans="1:36" x14ac:dyDescent="0.35"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J21" s="35"/>
    </row>
    <row r="22" spans="1:36" ht="15" customHeight="1" x14ac:dyDescent="0.35">
      <c r="A22" s="125" t="str">
        <f>$B$7</f>
        <v>Enero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J22" s="35"/>
    </row>
    <row r="23" spans="1:36" ht="15" customHeight="1" x14ac:dyDescent="0.35">
      <c r="A23" s="126"/>
      <c r="B23" s="21" t="str">
        <f t="shared" ref="B23:AF23" si="5">TEXT(B24,"ddd")</f>
        <v>Sun</v>
      </c>
      <c r="C23" s="21" t="str">
        <f t="shared" si="5"/>
        <v>Mon</v>
      </c>
      <c r="D23" s="21" t="str">
        <f t="shared" si="5"/>
        <v>Tue</v>
      </c>
      <c r="E23" s="21" t="str">
        <f t="shared" si="5"/>
        <v>Wed</v>
      </c>
      <c r="F23" s="21" t="str">
        <f>TEXT(F24,"ddd")</f>
        <v>Thu</v>
      </c>
      <c r="G23" s="21" t="str">
        <f t="shared" si="5"/>
        <v>Fri</v>
      </c>
      <c r="H23" s="21" t="str">
        <f t="shared" si="5"/>
        <v>Sat</v>
      </c>
      <c r="I23" s="21" t="str">
        <f t="shared" si="5"/>
        <v>Sun</v>
      </c>
      <c r="J23" s="21" t="str">
        <f t="shared" si="5"/>
        <v>Mon</v>
      </c>
      <c r="K23" s="21" t="str">
        <f t="shared" si="5"/>
        <v>Tue</v>
      </c>
      <c r="L23" s="21" t="str">
        <f t="shared" si="5"/>
        <v>Wed</v>
      </c>
      <c r="M23" s="21" t="str">
        <f t="shared" si="5"/>
        <v>Thu</v>
      </c>
      <c r="N23" s="21" t="str">
        <f t="shared" si="5"/>
        <v>Fri</v>
      </c>
      <c r="O23" s="21" t="str">
        <f t="shared" si="5"/>
        <v>Sat</v>
      </c>
      <c r="P23" s="21" t="str">
        <f t="shared" si="5"/>
        <v>Sun</v>
      </c>
      <c r="Q23" s="21" t="str">
        <f t="shared" si="5"/>
        <v>Mon</v>
      </c>
      <c r="R23" s="21" t="str">
        <f t="shared" si="5"/>
        <v>Tue</v>
      </c>
      <c r="S23" s="21" t="str">
        <f t="shared" si="5"/>
        <v>Wed</v>
      </c>
      <c r="T23" s="21" t="str">
        <f t="shared" si="5"/>
        <v>Thu</v>
      </c>
      <c r="U23" s="21" t="str">
        <f t="shared" si="5"/>
        <v>Fri</v>
      </c>
      <c r="V23" s="21" t="str">
        <f t="shared" si="5"/>
        <v>Sat</v>
      </c>
      <c r="W23" s="21" t="str">
        <f t="shared" si="5"/>
        <v>Sun</v>
      </c>
      <c r="X23" s="21" t="str">
        <f t="shared" si="5"/>
        <v>Mon</v>
      </c>
      <c r="Y23" s="21" t="str">
        <f t="shared" si="5"/>
        <v>Tue</v>
      </c>
      <c r="Z23" s="21" t="str">
        <f t="shared" si="5"/>
        <v>Wed</v>
      </c>
      <c r="AA23" s="21" t="str">
        <f t="shared" si="5"/>
        <v>Thu</v>
      </c>
      <c r="AB23" s="21" t="str">
        <f t="shared" si="5"/>
        <v>Fri</v>
      </c>
      <c r="AC23" s="21" t="str">
        <f t="shared" si="5"/>
        <v>Sat</v>
      </c>
      <c r="AD23" s="21" t="str">
        <f t="shared" si="5"/>
        <v>Sun</v>
      </c>
      <c r="AE23" s="21" t="str">
        <f t="shared" si="5"/>
        <v>Mon</v>
      </c>
      <c r="AF23" s="21" t="str">
        <f t="shared" si="5"/>
        <v>Tue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>
        <f>$C$8</f>
        <v>44927</v>
      </c>
      <c r="C24" s="22">
        <f t="shared" ref="C24:AF24" si="6">IF(B24&lt;$H$8,B24+1,"")</f>
        <v>44928</v>
      </c>
      <c r="D24" s="22">
        <f t="shared" si="6"/>
        <v>44929</v>
      </c>
      <c r="E24" s="22">
        <f t="shared" si="6"/>
        <v>44930</v>
      </c>
      <c r="F24" s="22">
        <f t="shared" si="6"/>
        <v>44931</v>
      </c>
      <c r="G24" s="22">
        <f t="shared" si="6"/>
        <v>44932</v>
      </c>
      <c r="H24" s="22">
        <f t="shared" si="6"/>
        <v>44933</v>
      </c>
      <c r="I24" s="22">
        <f t="shared" si="6"/>
        <v>44934</v>
      </c>
      <c r="J24" s="22">
        <f t="shared" si="6"/>
        <v>44935</v>
      </c>
      <c r="K24" s="22">
        <f t="shared" si="6"/>
        <v>44936</v>
      </c>
      <c r="L24" s="22">
        <f t="shared" si="6"/>
        <v>44937</v>
      </c>
      <c r="M24" s="22">
        <f t="shared" si="6"/>
        <v>44938</v>
      </c>
      <c r="N24" s="22">
        <f t="shared" si="6"/>
        <v>44939</v>
      </c>
      <c r="O24" s="22">
        <f t="shared" si="6"/>
        <v>44940</v>
      </c>
      <c r="P24" s="22">
        <f t="shared" si="6"/>
        <v>44941</v>
      </c>
      <c r="Q24" s="22">
        <f t="shared" si="6"/>
        <v>44942</v>
      </c>
      <c r="R24" s="22">
        <f t="shared" si="6"/>
        <v>44943</v>
      </c>
      <c r="S24" s="22">
        <f t="shared" si="6"/>
        <v>44944</v>
      </c>
      <c r="T24" s="22">
        <f t="shared" si="6"/>
        <v>44945</v>
      </c>
      <c r="U24" s="22">
        <f t="shared" si="6"/>
        <v>44946</v>
      </c>
      <c r="V24" s="22">
        <f t="shared" si="6"/>
        <v>44947</v>
      </c>
      <c r="W24" s="22">
        <f t="shared" si="6"/>
        <v>44948</v>
      </c>
      <c r="X24" s="22">
        <f t="shared" si="6"/>
        <v>44949</v>
      </c>
      <c r="Y24" s="22">
        <f t="shared" si="6"/>
        <v>44950</v>
      </c>
      <c r="Z24" s="22">
        <f t="shared" si="6"/>
        <v>44951</v>
      </c>
      <c r="AA24" s="22">
        <f t="shared" si="6"/>
        <v>44952</v>
      </c>
      <c r="AB24" s="22">
        <f t="shared" si="6"/>
        <v>44953</v>
      </c>
      <c r="AC24" s="22">
        <f t="shared" si="6"/>
        <v>44954</v>
      </c>
      <c r="AD24" s="22">
        <f t="shared" si="6"/>
        <v>44955</v>
      </c>
      <c r="AE24" s="22">
        <f t="shared" si="6"/>
        <v>44956</v>
      </c>
      <c r="AF24" s="22">
        <f t="shared" si="6"/>
        <v>44957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 t="s">
        <v>55</v>
      </c>
      <c r="C25" s="12" t="s">
        <v>55</v>
      </c>
      <c r="D25" s="12" t="s">
        <v>55</v>
      </c>
      <c r="E25" s="12" t="s">
        <v>55</v>
      </c>
      <c r="F25" s="68" t="s">
        <v>55</v>
      </c>
      <c r="G25" s="12" t="s">
        <v>53</v>
      </c>
      <c r="H25" s="12"/>
      <c r="I25" s="12"/>
      <c r="J25" s="12" t="s">
        <v>54</v>
      </c>
      <c r="K25" s="12"/>
      <c r="L25" s="12"/>
      <c r="M25" s="12" t="s">
        <v>53</v>
      </c>
      <c r="N25" s="12"/>
      <c r="O25" s="12"/>
      <c r="P25" s="12" t="s">
        <v>54</v>
      </c>
      <c r="Q25" s="12"/>
      <c r="R25" s="12"/>
      <c r="S25" s="12" t="s">
        <v>53</v>
      </c>
      <c r="T25" s="12"/>
      <c r="U25" s="12"/>
      <c r="V25" s="12" t="s">
        <v>54</v>
      </c>
      <c r="W25" s="12"/>
      <c r="X25" s="12"/>
      <c r="Y25" s="12" t="s">
        <v>53</v>
      </c>
      <c r="Z25" s="12"/>
      <c r="AA25" s="12" t="s">
        <v>54</v>
      </c>
      <c r="AB25" s="12"/>
      <c r="AC25" s="12" t="s">
        <v>53</v>
      </c>
      <c r="AD25" s="12"/>
      <c r="AE25" s="12"/>
      <c r="AF25" s="12"/>
      <c r="AG25" s="26">
        <f t="shared" ref="AG25:AG31" si="7">COUNTIF(B25:AF25,$B$45)*12+COUNTIF(B25:AF25,$B$46)*12</f>
        <v>108</v>
      </c>
      <c r="AI25" s="60">
        <f t="shared" si="3"/>
        <v>5</v>
      </c>
      <c r="AJ25" s="32">
        <f t="shared" si="4"/>
        <v>4</v>
      </c>
    </row>
    <row r="26" spans="1:36" x14ac:dyDescent="0.35">
      <c r="A26" s="20" t="s">
        <v>25</v>
      </c>
      <c r="B26" s="12"/>
      <c r="C26" s="12" t="s">
        <v>53</v>
      </c>
      <c r="D26" s="12"/>
      <c r="E26" s="12"/>
      <c r="F26" s="12" t="s">
        <v>54</v>
      </c>
      <c r="G26" s="12"/>
      <c r="H26" s="12"/>
      <c r="I26" s="12" t="s">
        <v>53</v>
      </c>
      <c r="J26" s="12"/>
      <c r="K26" s="12"/>
      <c r="L26" s="12" t="s">
        <v>54</v>
      </c>
      <c r="M26" s="12"/>
      <c r="N26" s="12"/>
      <c r="O26" s="12" t="s">
        <v>53</v>
      </c>
      <c r="P26" s="12"/>
      <c r="Q26" s="12"/>
      <c r="R26" s="12" t="s">
        <v>54</v>
      </c>
      <c r="S26" s="12"/>
      <c r="T26" s="12"/>
      <c r="U26" s="12" t="s">
        <v>53</v>
      </c>
      <c r="V26" s="12"/>
      <c r="W26" s="12"/>
      <c r="X26" s="12" t="s">
        <v>54</v>
      </c>
      <c r="Y26" s="12"/>
      <c r="Z26" s="12" t="s">
        <v>53</v>
      </c>
      <c r="AA26" s="12"/>
      <c r="AB26" s="12" t="s">
        <v>54</v>
      </c>
      <c r="AC26" s="12"/>
      <c r="AD26" s="12"/>
      <c r="AE26" s="12" t="s">
        <v>53</v>
      </c>
      <c r="AF26" s="12"/>
      <c r="AG26" s="26">
        <f t="shared" si="7"/>
        <v>132</v>
      </c>
      <c r="AI26" s="60">
        <f t="shared" si="3"/>
        <v>6</v>
      </c>
      <c r="AJ26" s="32">
        <f t="shared" si="4"/>
        <v>5</v>
      </c>
    </row>
    <row r="27" spans="1:36" x14ac:dyDescent="0.35">
      <c r="A27" s="20" t="s">
        <v>26</v>
      </c>
      <c r="B27" s="12"/>
      <c r="C27" s="12"/>
      <c r="D27" s="12" t="s">
        <v>54</v>
      </c>
      <c r="E27" s="12"/>
      <c r="F27" s="12"/>
      <c r="G27" s="12"/>
      <c r="H27" s="12" t="s">
        <v>53</v>
      </c>
      <c r="I27" s="12"/>
      <c r="J27" s="12"/>
      <c r="K27" s="12" t="s">
        <v>54</v>
      </c>
      <c r="L27" s="12"/>
      <c r="M27" s="12"/>
      <c r="N27" s="12" t="s">
        <v>53</v>
      </c>
      <c r="O27" s="12"/>
      <c r="P27" s="12"/>
      <c r="Q27" s="12" t="s">
        <v>54</v>
      </c>
      <c r="R27" s="12"/>
      <c r="S27" s="12"/>
      <c r="T27" s="12" t="s">
        <v>53</v>
      </c>
      <c r="U27" s="12"/>
      <c r="V27" s="12"/>
      <c r="W27" s="12" t="s">
        <v>54</v>
      </c>
      <c r="X27" s="12"/>
      <c r="Y27" s="12"/>
      <c r="Z27" s="12" t="s">
        <v>70</v>
      </c>
      <c r="AA27" s="12" t="s">
        <v>70</v>
      </c>
      <c r="AB27" s="12" t="s">
        <v>70</v>
      </c>
      <c r="AC27" s="12"/>
      <c r="AD27" s="12" t="s">
        <v>53</v>
      </c>
      <c r="AE27" s="12"/>
      <c r="AF27" s="12" t="s">
        <v>54</v>
      </c>
      <c r="AG27" s="26">
        <f t="shared" si="7"/>
        <v>108</v>
      </c>
      <c r="AI27" s="60">
        <f t="shared" si="3"/>
        <v>4</v>
      </c>
      <c r="AJ27" s="32">
        <f t="shared" si="4"/>
        <v>5</v>
      </c>
    </row>
    <row r="28" spans="1:36" x14ac:dyDescent="0.35">
      <c r="A28" s="20" t="s">
        <v>27</v>
      </c>
      <c r="B28" s="12" t="s">
        <v>53</v>
      </c>
      <c r="C28" s="12"/>
      <c r="D28" s="12"/>
      <c r="E28" s="12" t="s">
        <v>54</v>
      </c>
      <c r="F28" s="12"/>
      <c r="G28" s="12" t="s">
        <v>55</v>
      </c>
      <c r="H28" s="12" t="s">
        <v>55</v>
      </c>
      <c r="I28" s="12" t="s">
        <v>55</v>
      </c>
      <c r="J28" s="12" t="s">
        <v>55</v>
      </c>
      <c r="K28" s="12" t="s">
        <v>55</v>
      </c>
      <c r="L28" s="12" t="s">
        <v>55</v>
      </c>
      <c r="M28" s="12" t="s">
        <v>55</v>
      </c>
      <c r="N28" s="12" t="s">
        <v>55</v>
      </c>
      <c r="O28" s="12" t="s">
        <v>54</v>
      </c>
      <c r="P28" s="12"/>
      <c r="Q28" s="12"/>
      <c r="R28" s="12" t="s">
        <v>53</v>
      </c>
      <c r="S28" s="12"/>
      <c r="T28" s="12"/>
      <c r="U28" s="12" t="s">
        <v>54</v>
      </c>
      <c r="V28" s="12"/>
      <c r="W28" s="12"/>
      <c r="X28" s="12" t="s">
        <v>53</v>
      </c>
      <c r="Y28" s="12"/>
      <c r="Z28" s="12" t="s">
        <v>70</v>
      </c>
      <c r="AA28" s="12" t="s">
        <v>70</v>
      </c>
      <c r="AB28" s="12" t="s">
        <v>70</v>
      </c>
      <c r="AC28" s="12"/>
      <c r="AD28" s="12" t="s">
        <v>54</v>
      </c>
      <c r="AE28" s="12"/>
      <c r="AF28" s="12"/>
      <c r="AG28" s="26">
        <f t="shared" si="7"/>
        <v>84</v>
      </c>
      <c r="AI28" s="60">
        <f t="shared" si="3"/>
        <v>3</v>
      </c>
      <c r="AJ28" s="32">
        <f t="shared" si="4"/>
        <v>4</v>
      </c>
    </row>
    <row r="29" spans="1:36" x14ac:dyDescent="0.35">
      <c r="A29" s="20" t="s">
        <v>28</v>
      </c>
      <c r="B29" s="12" t="s">
        <v>54</v>
      </c>
      <c r="C29" s="12"/>
      <c r="D29" s="12"/>
      <c r="E29" s="12" t="s">
        <v>53</v>
      </c>
      <c r="F29" s="12"/>
      <c r="G29" s="12"/>
      <c r="H29" s="12" t="s">
        <v>54</v>
      </c>
      <c r="I29" s="12"/>
      <c r="J29" s="12"/>
      <c r="K29" s="12" t="s">
        <v>53</v>
      </c>
      <c r="L29" s="12"/>
      <c r="M29" s="12" t="s">
        <v>55</v>
      </c>
      <c r="N29" s="12" t="s">
        <v>55</v>
      </c>
      <c r="O29" s="12" t="s">
        <v>55</v>
      </c>
      <c r="P29" s="12" t="s">
        <v>55</v>
      </c>
      <c r="Q29" s="12" t="s">
        <v>55</v>
      </c>
      <c r="R29" s="12" t="s">
        <v>55</v>
      </c>
      <c r="S29" s="12" t="s">
        <v>55</v>
      </c>
      <c r="T29" s="12" t="s">
        <v>55</v>
      </c>
      <c r="U29" s="12" t="s">
        <v>55</v>
      </c>
      <c r="V29" s="12" t="s">
        <v>55</v>
      </c>
      <c r="W29" s="12" t="s">
        <v>55</v>
      </c>
      <c r="X29" s="12" t="s">
        <v>55</v>
      </c>
      <c r="Y29" s="12" t="s">
        <v>55</v>
      </c>
      <c r="Z29" s="12" t="s">
        <v>55</v>
      </c>
      <c r="AA29" s="12" t="s">
        <v>55</v>
      </c>
      <c r="AB29" s="12" t="s">
        <v>55</v>
      </c>
      <c r="AC29" s="12" t="s">
        <v>55</v>
      </c>
      <c r="AD29" s="12" t="s">
        <v>55</v>
      </c>
      <c r="AE29" s="12" t="s">
        <v>55</v>
      </c>
      <c r="AF29" s="12" t="s">
        <v>55</v>
      </c>
      <c r="AG29" s="26">
        <f t="shared" si="7"/>
        <v>48</v>
      </c>
      <c r="AI29" s="60">
        <f t="shared" si="3"/>
        <v>2</v>
      </c>
      <c r="AJ29" s="32">
        <f t="shared" si="4"/>
        <v>2</v>
      </c>
    </row>
    <row r="30" spans="1:36" x14ac:dyDescent="0.35">
      <c r="A30" s="20" t="s">
        <v>73</v>
      </c>
      <c r="B30" s="12"/>
      <c r="C30" s="12"/>
      <c r="D30" s="12" t="s">
        <v>53</v>
      </c>
      <c r="E30" s="12"/>
      <c r="F30" s="12"/>
      <c r="G30" s="12" t="s">
        <v>54</v>
      </c>
      <c r="H30" s="12"/>
      <c r="I30" s="12"/>
      <c r="J30" s="12" t="s">
        <v>53</v>
      </c>
      <c r="K30" s="12"/>
      <c r="L30" s="12"/>
      <c r="M30" s="12" t="s">
        <v>54</v>
      </c>
      <c r="N30" s="12"/>
      <c r="O30" s="12"/>
      <c r="P30" s="12" t="s">
        <v>53</v>
      </c>
      <c r="Q30" s="12"/>
      <c r="R30" s="12"/>
      <c r="S30" s="12" t="s">
        <v>54</v>
      </c>
      <c r="T30" s="12"/>
      <c r="U30" s="12"/>
      <c r="V30" s="12" t="s">
        <v>53</v>
      </c>
      <c r="W30" s="12"/>
      <c r="X30" s="12"/>
      <c r="Y30" s="12" t="s">
        <v>54</v>
      </c>
      <c r="Z30" s="12"/>
      <c r="AA30" s="12" t="s">
        <v>53</v>
      </c>
      <c r="AB30" s="12"/>
      <c r="AC30" s="12" t="s">
        <v>54</v>
      </c>
      <c r="AD30" s="12"/>
      <c r="AE30" s="12"/>
      <c r="AF30" s="12" t="s">
        <v>53</v>
      </c>
      <c r="AG30" s="26">
        <f t="shared" si="7"/>
        <v>132</v>
      </c>
      <c r="AI30" s="60">
        <f t="shared" si="3"/>
        <v>6</v>
      </c>
      <c r="AJ30" s="32">
        <f t="shared" si="4"/>
        <v>5</v>
      </c>
    </row>
    <row r="31" spans="1:36" x14ac:dyDescent="0.35">
      <c r="A31" s="20" t="s">
        <v>17</v>
      </c>
      <c r="B31" s="12"/>
      <c r="C31" s="12" t="s">
        <v>54</v>
      </c>
      <c r="D31" s="12"/>
      <c r="E31" s="12"/>
      <c r="F31" s="12" t="s">
        <v>53</v>
      </c>
      <c r="G31" s="12"/>
      <c r="H31" s="12"/>
      <c r="I31" s="12" t="s">
        <v>54</v>
      </c>
      <c r="J31" s="12"/>
      <c r="K31" s="12"/>
      <c r="L31" s="12" t="s">
        <v>53</v>
      </c>
      <c r="M31" s="12"/>
      <c r="N31" s="12" t="s">
        <v>54</v>
      </c>
      <c r="O31" s="12"/>
      <c r="P31" s="12"/>
      <c r="Q31" s="12" t="s">
        <v>53</v>
      </c>
      <c r="R31" s="12"/>
      <c r="S31" s="12"/>
      <c r="T31" s="12" t="s">
        <v>54</v>
      </c>
      <c r="U31" s="12"/>
      <c r="V31" s="12"/>
      <c r="W31" s="12" t="s">
        <v>53</v>
      </c>
      <c r="X31" s="12"/>
      <c r="Y31" s="12"/>
      <c r="Z31" s="12" t="s">
        <v>54</v>
      </c>
      <c r="AA31" s="12"/>
      <c r="AB31" s="12" t="s">
        <v>53</v>
      </c>
      <c r="AC31" s="12"/>
      <c r="AD31" s="12"/>
      <c r="AE31" s="12" t="s">
        <v>54</v>
      </c>
      <c r="AF31" s="12"/>
      <c r="AG31" s="26">
        <f t="shared" si="7"/>
        <v>132</v>
      </c>
      <c r="AI31" s="60">
        <f t="shared" si="3"/>
        <v>5</v>
      </c>
      <c r="AJ31" s="32">
        <f t="shared" si="4"/>
        <v>6</v>
      </c>
    </row>
    <row r="32" spans="1:36" x14ac:dyDescent="0.35">
      <c r="A32" s="20" t="s"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26">
        <f>COUNTIF(B32:AF32,$B$45)*12+COUNTIF(B32:AF32,$B$46)*12+COUNTIF(B32:AF32,$B$48)*6</f>
        <v>0</v>
      </c>
      <c r="AI32" s="60">
        <f t="shared" si="3"/>
        <v>0</v>
      </c>
      <c r="AJ32" s="32">
        <f t="shared" si="4"/>
        <v>0</v>
      </c>
    </row>
    <row r="33" spans="1:3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3" x14ac:dyDescent="0.35">
      <c r="A35" s="125" t="str">
        <f>$B$7</f>
        <v>Enero</v>
      </c>
      <c r="B35" s="127" t="s">
        <v>78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9"/>
    </row>
    <row r="36" spans="1:33" ht="15" customHeight="1" x14ac:dyDescent="0.35">
      <c r="A36" s="126"/>
      <c r="B36" s="21" t="str">
        <f t="shared" ref="B36:AF36" si="8">TEXT(B37,"ddd")</f>
        <v>Sun</v>
      </c>
      <c r="C36" s="21" t="str">
        <f t="shared" si="8"/>
        <v>Mon</v>
      </c>
      <c r="D36" s="21" t="str">
        <f t="shared" si="8"/>
        <v>Tue</v>
      </c>
      <c r="E36" s="21" t="str">
        <f t="shared" si="8"/>
        <v>Wed</v>
      </c>
      <c r="F36" s="21" t="str">
        <f t="shared" si="8"/>
        <v>Thu</v>
      </c>
      <c r="G36" s="21" t="str">
        <f t="shared" si="8"/>
        <v>Fri</v>
      </c>
      <c r="H36" s="21" t="str">
        <f t="shared" si="8"/>
        <v>Sat</v>
      </c>
      <c r="I36" s="21" t="str">
        <f t="shared" si="8"/>
        <v>Sun</v>
      </c>
      <c r="J36" s="21" t="str">
        <f t="shared" si="8"/>
        <v>Mon</v>
      </c>
      <c r="K36" s="21" t="str">
        <f t="shared" si="8"/>
        <v>Tue</v>
      </c>
      <c r="L36" s="21" t="str">
        <f t="shared" si="8"/>
        <v>Wed</v>
      </c>
      <c r="M36" s="21" t="str">
        <f t="shared" si="8"/>
        <v>Thu</v>
      </c>
      <c r="N36" s="21" t="str">
        <f t="shared" si="8"/>
        <v>Fri</v>
      </c>
      <c r="O36" s="21" t="str">
        <f t="shared" si="8"/>
        <v>Sat</v>
      </c>
      <c r="P36" s="21" t="str">
        <f t="shared" si="8"/>
        <v>Sun</v>
      </c>
      <c r="Q36" s="21" t="str">
        <f t="shared" si="8"/>
        <v>Mon</v>
      </c>
      <c r="R36" s="21" t="str">
        <f t="shared" si="8"/>
        <v>Tue</v>
      </c>
      <c r="S36" s="21" t="str">
        <f t="shared" si="8"/>
        <v>Wed</v>
      </c>
      <c r="T36" s="21" t="str">
        <f t="shared" si="8"/>
        <v>Thu</v>
      </c>
      <c r="U36" s="21" t="str">
        <f t="shared" si="8"/>
        <v>Fri</v>
      </c>
      <c r="V36" s="21" t="str">
        <f t="shared" si="8"/>
        <v>Sat</v>
      </c>
      <c r="W36" s="21" t="str">
        <f t="shared" si="8"/>
        <v>Sun</v>
      </c>
      <c r="X36" s="21" t="str">
        <f t="shared" si="8"/>
        <v>Mon</v>
      </c>
      <c r="Y36" s="21" t="str">
        <f t="shared" si="8"/>
        <v>Tue</v>
      </c>
      <c r="Z36" s="21" t="str">
        <f t="shared" si="8"/>
        <v>Wed</v>
      </c>
      <c r="AA36" s="21" t="str">
        <f t="shared" si="8"/>
        <v>Thu</v>
      </c>
      <c r="AB36" s="21" t="str">
        <f t="shared" si="8"/>
        <v>Fri</v>
      </c>
      <c r="AC36" s="21" t="str">
        <f t="shared" si="8"/>
        <v>Sat</v>
      </c>
      <c r="AD36" s="21" t="str">
        <f t="shared" si="8"/>
        <v>Sun</v>
      </c>
      <c r="AE36" s="21" t="str">
        <f t="shared" si="8"/>
        <v>Mon</v>
      </c>
      <c r="AF36" s="21" t="str">
        <f t="shared" si="8"/>
        <v>Tue</v>
      </c>
      <c r="AG36" s="118" t="s">
        <v>51</v>
      </c>
    </row>
    <row r="37" spans="1:33" ht="15" customHeight="1" x14ac:dyDescent="0.35">
      <c r="A37" s="19">
        <f>$H$7</f>
        <v>2023</v>
      </c>
      <c r="B37" s="22">
        <f>$C$8</f>
        <v>44927</v>
      </c>
      <c r="C37" s="22">
        <f t="shared" ref="C37" si="9">IF(B37&lt;$H$8,B37+1,"")</f>
        <v>44928</v>
      </c>
      <c r="D37" s="22">
        <f t="shared" ref="D37" si="10">IF(C37&lt;$H$8,C37+1,"")</f>
        <v>44929</v>
      </c>
      <c r="E37" s="22">
        <f t="shared" ref="E37" si="11">IF(D37&lt;$H$8,D37+1,"")</f>
        <v>44930</v>
      </c>
      <c r="F37" s="22">
        <f t="shared" ref="F37" si="12">IF(E37&lt;$H$8,E37+1,"")</f>
        <v>44931</v>
      </c>
      <c r="G37" s="22">
        <f t="shared" ref="G37" si="13">IF(F37&lt;$H$8,F37+1,"")</f>
        <v>44932</v>
      </c>
      <c r="H37" s="22">
        <f t="shared" ref="H37" si="14">IF(G37&lt;$H$8,G37+1,"")</f>
        <v>44933</v>
      </c>
      <c r="I37" s="22">
        <f t="shared" ref="I37" si="15">IF(H37&lt;$H$8,H37+1,"")</f>
        <v>44934</v>
      </c>
      <c r="J37" s="22">
        <f t="shared" ref="J37" si="16">IF(I37&lt;$H$8,I37+1,"")</f>
        <v>44935</v>
      </c>
      <c r="K37" s="22">
        <f t="shared" ref="K37" si="17">IF(J37&lt;$H$8,J37+1,"")</f>
        <v>44936</v>
      </c>
      <c r="L37" s="22">
        <f t="shared" ref="L37" si="18">IF(K37&lt;$H$8,K37+1,"")</f>
        <v>44937</v>
      </c>
      <c r="M37" s="22">
        <f t="shared" ref="M37" si="19">IF(L37&lt;$H$8,L37+1,"")</f>
        <v>44938</v>
      </c>
      <c r="N37" s="22">
        <f t="shared" ref="N37" si="20">IF(M37&lt;$H$8,M37+1,"")</f>
        <v>44939</v>
      </c>
      <c r="O37" s="22">
        <f t="shared" ref="O37" si="21">IF(N37&lt;$H$8,N37+1,"")</f>
        <v>44940</v>
      </c>
      <c r="P37" s="22">
        <f t="shared" ref="P37" si="22">IF(O37&lt;$H$8,O37+1,"")</f>
        <v>44941</v>
      </c>
      <c r="Q37" s="22">
        <f t="shared" ref="Q37" si="23">IF(P37&lt;$H$8,P37+1,"")</f>
        <v>44942</v>
      </c>
      <c r="R37" s="22">
        <f t="shared" ref="R37" si="24">IF(Q37&lt;$H$8,Q37+1,"")</f>
        <v>44943</v>
      </c>
      <c r="S37" s="22">
        <f t="shared" ref="S37" si="25">IF(R37&lt;$H$8,R37+1,"")</f>
        <v>44944</v>
      </c>
      <c r="T37" s="22">
        <f t="shared" ref="T37" si="26">IF(S37&lt;$H$8,S37+1,"")</f>
        <v>44945</v>
      </c>
      <c r="U37" s="22">
        <f t="shared" ref="U37" si="27">IF(T37&lt;$H$8,T37+1,"")</f>
        <v>44946</v>
      </c>
      <c r="V37" s="22">
        <f t="shared" ref="V37" si="28">IF(U37&lt;$H$8,U37+1,"")</f>
        <v>44947</v>
      </c>
      <c r="W37" s="22">
        <f t="shared" ref="W37" si="29">IF(V37&lt;$H$8,V37+1,"")</f>
        <v>44948</v>
      </c>
      <c r="X37" s="22">
        <f t="shared" ref="X37" si="30">IF(W37&lt;$H$8,W37+1,"")</f>
        <v>44949</v>
      </c>
      <c r="Y37" s="22">
        <f t="shared" ref="Y37" si="31">IF(X37&lt;$H$8,X37+1,"")</f>
        <v>44950</v>
      </c>
      <c r="Z37" s="22">
        <f t="shared" ref="Z37" si="32">IF(Y37&lt;$H$8,Y37+1,"")</f>
        <v>44951</v>
      </c>
      <c r="AA37" s="22">
        <f t="shared" ref="AA37" si="33">IF(Z37&lt;$H$8,Z37+1,"")</f>
        <v>44952</v>
      </c>
      <c r="AB37" s="22">
        <f t="shared" ref="AB37" si="34">IF(AA37&lt;$H$8,AA37+1,"")</f>
        <v>44953</v>
      </c>
      <c r="AC37" s="22">
        <f t="shared" ref="AC37" si="35">IF(AB37&lt;$H$8,AB37+1,"")</f>
        <v>44954</v>
      </c>
      <c r="AD37" s="22">
        <f t="shared" ref="AD37" si="36">IF(AC37&lt;$H$8,AC37+1,"")</f>
        <v>44955</v>
      </c>
      <c r="AE37" s="22">
        <f t="shared" ref="AE37" si="37">IF(AD37&lt;$H$8,AD37+1,"")</f>
        <v>44956</v>
      </c>
      <c r="AF37" s="22">
        <f t="shared" ref="AF37" si="38">IF(AE37&lt;$H$8,AE37+1,"")</f>
        <v>44957</v>
      </c>
      <c r="AG37" s="119"/>
    </row>
    <row r="38" spans="1:33" ht="15" customHeight="1" x14ac:dyDescent="0.35">
      <c r="A38" s="20" t="s">
        <v>34</v>
      </c>
      <c r="B38" s="12"/>
      <c r="C38" s="12" t="s">
        <v>87</v>
      </c>
      <c r="D38" s="12" t="s">
        <v>87</v>
      </c>
      <c r="E38" s="12" t="s">
        <v>87</v>
      </c>
      <c r="F38" s="12" t="s">
        <v>87</v>
      </c>
      <c r="G38" s="12" t="s">
        <v>87</v>
      </c>
      <c r="H38" s="12"/>
      <c r="I38" s="12"/>
      <c r="J38" s="12" t="s">
        <v>87</v>
      </c>
      <c r="K38" s="12" t="s">
        <v>87</v>
      </c>
      <c r="L38" s="12" t="s">
        <v>87</v>
      </c>
      <c r="M38" s="12" t="s">
        <v>87</v>
      </c>
      <c r="N38" s="12" t="s">
        <v>87</v>
      </c>
      <c r="O38" s="12"/>
      <c r="P38" s="12"/>
      <c r="Q38" s="12" t="s">
        <v>87</v>
      </c>
      <c r="R38" s="12" t="s">
        <v>87</v>
      </c>
      <c r="S38" s="12" t="s">
        <v>87</v>
      </c>
      <c r="T38" s="12" t="s">
        <v>87</v>
      </c>
      <c r="U38" s="12" t="s">
        <v>87</v>
      </c>
      <c r="V38" s="12"/>
      <c r="W38" s="12"/>
      <c r="X38" s="12" t="s">
        <v>87</v>
      </c>
      <c r="Y38" s="12" t="s">
        <v>87</v>
      </c>
      <c r="Z38" s="12" t="s">
        <v>87</v>
      </c>
      <c r="AA38" s="12" t="s">
        <v>87</v>
      </c>
      <c r="AB38" s="12" t="s">
        <v>87</v>
      </c>
      <c r="AC38" s="12"/>
      <c r="AD38" s="12"/>
      <c r="AE38" s="12" t="s">
        <v>87</v>
      </c>
      <c r="AF38" s="12" t="s">
        <v>87</v>
      </c>
      <c r="AG38" s="26">
        <f>COUNTIF(B38:AF38,$B$45)*12+COUNTIF(B38:AF38,$B$46)*12</f>
        <v>0</v>
      </c>
    </row>
    <row r="39" spans="1:33" ht="15" customHeight="1" x14ac:dyDescent="0.35">
      <c r="A39" s="20" t="s">
        <v>33</v>
      </c>
      <c r="B39" s="12"/>
      <c r="C39" s="12" t="s">
        <v>87</v>
      </c>
      <c r="D39" s="12" t="s">
        <v>87</v>
      </c>
      <c r="E39" s="12" t="s">
        <v>87</v>
      </c>
      <c r="F39" s="12" t="s">
        <v>87</v>
      </c>
      <c r="G39" s="12" t="s">
        <v>87</v>
      </c>
      <c r="H39" s="12"/>
      <c r="I39" s="12"/>
      <c r="J39" s="12" t="s">
        <v>87</v>
      </c>
      <c r="K39" s="12" t="s">
        <v>87</v>
      </c>
      <c r="L39" s="12" t="s">
        <v>87</v>
      </c>
      <c r="M39" s="12" t="s">
        <v>87</v>
      </c>
      <c r="N39" s="12" t="s">
        <v>87</v>
      </c>
      <c r="O39" s="12"/>
      <c r="P39" s="12"/>
      <c r="Q39" s="12" t="s">
        <v>87</v>
      </c>
      <c r="R39" s="12" t="s">
        <v>87</v>
      </c>
      <c r="S39" s="12" t="s">
        <v>87</v>
      </c>
      <c r="T39" s="12" t="s">
        <v>87</v>
      </c>
      <c r="U39" s="12" t="s">
        <v>87</v>
      </c>
      <c r="V39" s="12"/>
      <c r="W39" s="12"/>
      <c r="X39" s="12" t="s">
        <v>87</v>
      </c>
      <c r="Y39" s="12" t="s">
        <v>87</v>
      </c>
      <c r="Z39" s="12" t="s">
        <v>87</v>
      </c>
      <c r="AA39" s="12" t="s">
        <v>87</v>
      </c>
      <c r="AB39" s="12" t="s">
        <v>87</v>
      </c>
      <c r="AC39" s="12"/>
      <c r="AD39" s="12"/>
      <c r="AE39" s="12" t="s">
        <v>87</v>
      </c>
      <c r="AF39" s="12" t="s">
        <v>87</v>
      </c>
      <c r="AG39" s="26">
        <f>COUNTIF(B39:AF39,$B$45)*12+COUNTIF(B39:AF39,$B$46)*12</f>
        <v>0</v>
      </c>
    </row>
    <row r="40" spans="1:33" ht="15" customHeight="1" x14ac:dyDescent="0.35">
      <c r="A40" s="20" t="s">
        <v>32</v>
      </c>
      <c r="B40" s="12"/>
      <c r="C40" s="12" t="s">
        <v>87</v>
      </c>
      <c r="D40" s="12" t="s">
        <v>87</v>
      </c>
      <c r="E40" s="12" t="s">
        <v>87</v>
      </c>
      <c r="F40" s="12" t="s">
        <v>87</v>
      </c>
      <c r="G40" s="12" t="s">
        <v>87</v>
      </c>
      <c r="H40" s="12"/>
      <c r="I40" s="12"/>
      <c r="J40" s="12" t="s">
        <v>87</v>
      </c>
      <c r="K40" s="12" t="s">
        <v>87</v>
      </c>
      <c r="L40" s="12" t="s">
        <v>87</v>
      </c>
      <c r="M40" s="12" t="s">
        <v>87</v>
      </c>
      <c r="N40" s="12" t="s">
        <v>87</v>
      </c>
      <c r="O40" s="12"/>
      <c r="P40" s="12"/>
      <c r="Q40" s="12" t="s">
        <v>87</v>
      </c>
      <c r="R40" s="12" t="s">
        <v>87</v>
      </c>
      <c r="S40" s="12" t="s">
        <v>87</v>
      </c>
      <c r="T40" s="12" t="s">
        <v>87</v>
      </c>
      <c r="U40" s="12" t="s">
        <v>87</v>
      </c>
      <c r="V40" s="12"/>
      <c r="W40" s="12"/>
      <c r="X40" s="12" t="s">
        <v>87</v>
      </c>
      <c r="Y40" s="12" t="s">
        <v>87</v>
      </c>
      <c r="Z40" s="12" t="s">
        <v>87</v>
      </c>
      <c r="AA40" s="12" t="s">
        <v>87</v>
      </c>
      <c r="AB40" s="12" t="s">
        <v>87</v>
      </c>
      <c r="AC40" s="12"/>
      <c r="AD40" s="12"/>
      <c r="AE40" s="12" t="s">
        <v>87</v>
      </c>
      <c r="AF40" s="12" t="s">
        <v>87</v>
      </c>
      <c r="AG40" s="26">
        <f>COUNTIF(B40:AF40,$B$45)*12+COUNTIF(B40:AF40,$B$46)*12</f>
        <v>0</v>
      </c>
    </row>
    <row r="41" spans="1:33" ht="15" customHeight="1" x14ac:dyDescent="0.35">
      <c r="A41" s="20" t="s">
        <v>38</v>
      </c>
      <c r="B41" s="12"/>
      <c r="C41" s="12" t="s">
        <v>87</v>
      </c>
      <c r="D41" s="12" t="s">
        <v>87</v>
      </c>
      <c r="E41" s="12" t="s">
        <v>87</v>
      </c>
      <c r="F41" s="12" t="s">
        <v>87</v>
      </c>
      <c r="G41" s="12" t="s">
        <v>87</v>
      </c>
      <c r="H41" s="12"/>
      <c r="I41" s="12"/>
      <c r="J41" s="12" t="s">
        <v>87</v>
      </c>
      <c r="K41" s="12" t="s">
        <v>87</v>
      </c>
      <c r="L41" s="12" t="s">
        <v>87</v>
      </c>
      <c r="M41" s="12" t="s">
        <v>87</v>
      </c>
      <c r="N41" s="12" t="s">
        <v>87</v>
      </c>
      <c r="O41" s="12"/>
      <c r="P41" s="12"/>
      <c r="Q41" s="12" t="s">
        <v>87</v>
      </c>
      <c r="R41" s="12" t="s">
        <v>87</v>
      </c>
      <c r="S41" s="12" t="s">
        <v>87</v>
      </c>
      <c r="T41" s="12" t="s">
        <v>87</v>
      </c>
      <c r="U41" s="12" t="s">
        <v>87</v>
      </c>
      <c r="V41" s="12"/>
      <c r="W41" s="12"/>
      <c r="X41" s="12" t="s">
        <v>87</v>
      </c>
      <c r="Y41" s="12" t="s">
        <v>87</v>
      </c>
      <c r="Z41" s="12" t="s">
        <v>87</v>
      </c>
      <c r="AA41" s="12" t="s">
        <v>87</v>
      </c>
      <c r="AB41" s="12" t="s">
        <v>87</v>
      </c>
      <c r="AC41" s="12"/>
      <c r="AD41" s="12"/>
      <c r="AE41" s="12" t="s">
        <v>87</v>
      </c>
      <c r="AF41" s="12" t="s">
        <v>87</v>
      </c>
      <c r="AG41" s="26">
        <f>COUNTIF(B41:AF41,$B$45)*12+COUNTIF(B41:AF41,$B$46)*12</f>
        <v>0</v>
      </c>
    </row>
    <row r="42" spans="1:33" ht="15" customHeight="1" x14ac:dyDescent="0.35">
      <c r="A42" s="20" t="s">
        <v>16</v>
      </c>
      <c r="B42" s="12"/>
      <c r="C42" s="12" t="s">
        <v>87</v>
      </c>
      <c r="D42" s="12" t="s">
        <v>87</v>
      </c>
      <c r="E42" s="12" t="s">
        <v>87</v>
      </c>
      <c r="F42" s="12" t="s">
        <v>87</v>
      </c>
      <c r="G42" s="12" t="s">
        <v>87</v>
      </c>
      <c r="H42" s="12"/>
      <c r="I42" s="12"/>
      <c r="J42" s="12" t="s">
        <v>87</v>
      </c>
      <c r="K42" s="12" t="s">
        <v>87</v>
      </c>
      <c r="L42" s="12" t="s">
        <v>87</v>
      </c>
      <c r="M42" s="12" t="s">
        <v>87</v>
      </c>
      <c r="N42" s="12" t="s">
        <v>87</v>
      </c>
      <c r="O42" s="12"/>
      <c r="P42" s="12"/>
      <c r="Q42" s="12" t="s">
        <v>87</v>
      </c>
      <c r="R42" s="12" t="s">
        <v>87</v>
      </c>
      <c r="S42" s="12" t="s">
        <v>87</v>
      </c>
      <c r="T42" s="12" t="s">
        <v>87</v>
      </c>
      <c r="U42" s="12" t="s">
        <v>87</v>
      </c>
      <c r="V42" s="12"/>
      <c r="W42" s="12"/>
      <c r="X42" s="12" t="s">
        <v>87</v>
      </c>
      <c r="Y42" s="12" t="s">
        <v>87</v>
      </c>
      <c r="Z42" s="12" t="s">
        <v>87</v>
      </c>
      <c r="AA42" s="12" t="s">
        <v>87</v>
      </c>
      <c r="AB42" s="12" t="s">
        <v>87</v>
      </c>
      <c r="AC42" s="12"/>
      <c r="AD42" s="12"/>
      <c r="AE42" s="12" t="s">
        <v>87</v>
      </c>
      <c r="AF42" s="12" t="s">
        <v>87</v>
      </c>
      <c r="AG42" s="26">
        <f>COUNTIF(B42:AF42,$B$45)*12+COUNTIF(B42:AF42,$B$46)*12</f>
        <v>0</v>
      </c>
    </row>
    <row r="43" spans="1:33" ht="15" customHeigh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3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3" x14ac:dyDescent="0.35">
      <c r="B45" s="10" t="s">
        <v>54</v>
      </c>
      <c r="C45" s="120" t="s">
        <v>79</v>
      </c>
      <c r="D45" s="121"/>
      <c r="E45" s="121"/>
      <c r="F45" s="122"/>
      <c r="H45" s="63" t="s">
        <v>70</v>
      </c>
      <c r="I45" s="130" t="s">
        <v>80</v>
      </c>
      <c r="J45" s="130"/>
      <c r="K45" s="130"/>
      <c r="L45" s="130"/>
      <c r="M45" s="130"/>
      <c r="Q45" s="66"/>
    </row>
    <row r="46" spans="1:33" x14ac:dyDescent="0.35">
      <c r="B46" s="11" t="s">
        <v>53</v>
      </c>
      <c r="C46" s="120" t="s">
        <v>81</v>
      </c>
      <c r="D46" s="121"/>
      <c r="E46" s="121"/>
      <c r="F46" s="122"/>
      <c r="H46" s="33" t="s">
        <v>82</v>
      </c>
      <c r="I46" s="130" t="s">
        <v>83</v>
      </c>
      <c r="J46" s="130"/>
      <c r="K46" s="130"/>
      <c r="L46" s="130"/>
      <c r="M46" s="130"/>
    </row>
    <row r="47" spans="1:33" x14ac:dyDescent="0.35">
      <c r="B47" s="16" t="s">
        <v>55</v>
      </c>
      <c r="C47" s="120" t="s">
        <v>84</v>
      </c>
      <c r="D47" s="121"/>
      <c r="E47" s="121"/>
      <c r="F47" s="122"/>
      <c r="H47" s="64" t="s">
        <v>85</v>
      </c>
      <c r="I47" s="130" t="s">
        <v>86</v>
      </c>
      <c r="J47" s="130"/>
      <c r="K47" s="130"/>
      <c r="L47" s="130"/>
      <c r="M47" s="130"/>
    </row>
    <row r="48" spans="1:33" x14ac:dyDescent="0.35">
      <c r="B48" s="17" t="s">
        <v>87</v>
      </c>
      <c r="C48" s="120" t="s">
        <v>88</v>
      </c>
      <c r="D48" s="121"/>
      <c r="E48" s="121"/>
      <c r="F48" s="122"/>
    </row>
    <row r="49" spans="1:21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</row>
    <row r="50" spans="1:21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36"/>
      <c r="P50" s="36"/>
      <c r="Q50" s="36"/>
      <c r="R50" s="36"/>
      <c r="S50" s="36"/>
      <c r="T50" s="36"/>
    </row>
    <row r="51" spans="1:21" x14ac:dyDescent="0.35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36"/>
      <c r="P51" s="36"/>
      <c r="Q51" s="36"/>
      <c r="R51" s="36"/>
      <c r="S51" s="36"/>
      <c r="T51" s="36"/>
    </row>
    <row r="52" spans="1:21" x14ac:dyDescent="0.35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36"/>
      <c r="P52" s="36"/>
      <c r="Q52" s="36"/>
      <c r="R52" s="36"/>
      <c r="S52" s="36"/>
      <c r="T52" s="36"/>
    </row>
    <row r="53" spans="1:21" x14ac:dyDescent="0.35">
      <c r="A53" s="133" t="s">
        <v>89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36"/>
      <c r="P53" s="36"/>
      <c r="Q53" s="36"/>
      <c r="R53" s="36"/>
      <c r="S53" s="36"/>
      <c r="T53" s="36"/>
    </row>
    <row r="54" spans="1:21" x14ac:dyDescent="0.35">
      <c r="A54" s="113" t="s">
        <v>90</v>
      </c>
      <c r="B54" s="113"/>
      <c r="C54" s="114" t="s">
        <v>91</v>
      </c>
      <c r="D54" s="115"/>
      <c r="E54" s="116"/>
      <c r="F54" s="114" t="s">
        <v>92</v>
      </c>
      <c r="G54" s="115"/>
      <c r="H54" s="115"/>
      <c r="I54" s="117" t="s">
        <v>93</v>
      </c>
      <c r="J54" s="117"/>
      <c r="K54" s="117"/>
      <c r="L54" s="117"/>
      <c r="M54" s="117"/>
      <c r="N54" s="117"/>
      <c r="O54" s="36"/>
      <c r="P54" s="36"/>
      <c r="Q54" s="36"/>
      <c r="R54" s="36"/>
      <c r="S54" s="36"/>
      <c r="T54" s="36"/>
    </row>
    <row r="55" spans="1:21" x14ac:dyDescent="0.35">
      <c r="A55" s="123" t="s">
        <v>94</v>
      </c>
      <c r="B55" s="102"/>
      <c r="C55" s="103">
        <v>44951</v>
      </c>
      <c r="D55" s="104"/>
      <c r="E55" s="105"/>
      <c r="F55" s="103">
        <v>44953</v>
      </c>
      <c r="G55" s="106"/>
      <c r="H55" s="107"/>
      <c r="I55" s="108" t="s">
        <v>26</v>
      </c>
      <c r="J55" s="108"/>
      <c r="K55" s="108"/>
      <c r="L55" s="108"/>
      <c r="M55" s="108"/>
      <c r="N55" s="108"/>
      <c r="O55" s="36"/>
      <c r="P55" s="36"/>
      <c r="Q55" s="36"/>
      <c r="R55" s="36"/>
      <c r="S55" s="36"/>
      <c r="T55" s="36"/>
    </row>
    <row r="56" spans="1:21" x14ac:dyDescent="0.35">
      <c r="A56" s="123" t="s">
        <v>94</v>
      </c>
      <c r="B56" s="102"/>
      <c r="C56" s="103">
        <v>44951</v>
      </c>
      <c r="D56" s="104"/>
      <c r="E56" s="105"/>
      <c r="F56" s="103">
        <v>44953</v>
      </c>
      <c r="G56" s="106"/>
      <c r="H56" s="107"/>
      <c r="I56" s="108" t="s">
        <v>27</v>
      </c>
      <c r="J56" s="108"/>
      <c r="K56" s="108"/>
      <c r="L56" s="108"/>
      <c r="M56" s="108"/>
      <c r="N56" s="108"/>
      <c r="O56" s="36"/>
      <c r="P56" s="36"/>
      <c r="Q56" s="36"/>
      <c r="R56" s="36"/>
      <c r="S56" s="36"/>
      <c r="T56" s="36"/>
    </row>
    <row r="57" spans="1:21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36"/>
      <c r="P57" s="36"/>
      <c r="Q57" s="36"/>
      <c r="R57" s="36"/>
      <c r="S57" s="36"/>
      <c r="T57" s="36"/>
    </row>
    <row r="58" spans="1:21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36"/>
      <c r="P58" s="36"/>
      <c r="Q58" s="36"/>
      <c r="R58" s="36"/>
      <c r="S58" s="36"/>
      <c r="T58" s="36"/>
    </row>
    <row r="59" spans="1:21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36"/>
      <c r="P59" s="36"/>
      <c r="Q59" s="36"/>
      <c r="R59" s="36"/>
      <c r="S59" s="36"/>
      <c r="T59" s="36"/>
    </row>
    <row r="60" spans="1:21" x14ac:dyDescent="0.35">
      <c r="A60" s="102"/>
      <c r="B60" s="102"/>
      <c r="C60" s="103"/>
      <c r="D60" s="104"/>
      <c r="E60" s="105"/>
      <c r="F60" s="103"/>
      <c r="G60" s="106"/>
      <c r="H60" s="107"/>
      <c r="I60" s="108"/>
      <c r="J60" s="108"/>
      <c r="K60" s="108"/>
      <c r="L60" s="108"/>
      <c r="M60" s="108"/>
      <c r="N60" s="108"/>
      <c r="O60" s="36"/>
      <c r="P60" s="36"/>
      <c r="Q60" s="36"/>
      <c r="R60" s="36"/>
      <c r="S60" s="36"/>
      <c r="T60" s="36"/>
    </row>
    <row r="61" spans="1:21" x14ac:dyDescent="0.35">
      <c r="A61" s="102"/>
      <c r="B61" s="102"/>
      <c r="C61" s="103"/>
      <c r="D61" s="104"/>
      <c r="E61" s="105"/>
      <c r="F61" s="103"/>
      <c r="G61" s="106"/>
      <c r="H61" s="107"/>
      <c r="I61" s="108"/>
      <c r="J61" s="108"/>
      <c r="K61" s="108"/>
      <c r="L61" s="108"/>
      <c r="M61" s="108"/>
      <c r="N61" s="108"/>
      <c r="O61" s="36"/>
      <c r="P61" s="36"/>
      <c r="Q61" s="36"/>
      <c r="R61" s="36"/>
      <c r="S61" s="36"/>
      <c r="T61" s="36"/>
    </row>
    <row r="62" spans="1:21" x14ac:dyDescent="0.35">
      <c r="A62" s="102"/>
      <c r="B62" s="102"/>
      <c r="C62" s="103"/>
      <c r="D62" s="104"/>
      <c r="E62" s="105"/>
      <c r="F62" s="103"/>
      <c r="G62" s="106"/>
      <c r="H62" s="107"/>
      <c r="I62" s="108"/>
      <c r="J62" s="108"/>
      <c r="K62" s="108"/>
      <c r="L62" s="108"/>
      <c r="M62" s="108"/>
      <c r="N62" s="108"/>
      <c r="O62" s="36"/>
      <c r="P62" s="36"/>
      <c r="Q62" s="36"/>
      <c r="R62" s="36"/>
      <c r="S62" s="36"/>
      <c r="T62" s="36"/>
    </row>
    <row r="63" spans="1:21" x14ac:dyDescent="0.35">
      <c r="A63" s="102"/>
      <c r="B63" s="102"/>
      <c r="C63" s="103"/>
      <c r="D63" s="104"/>
      <c r="E63" s="105"/>
      <c r="F63" s="103"/>
      <c r="G63" s="106"/>
      <c r="H63" s="107"/>
      <c r="I63" s="108"/>
      <c r="J63" s="108"/>
      <c r="K63" s="108"/>
      <c r="L63" s="108"/>
      <c r="M63" s="108"/>
      <c r="N63" s="108"/>
      <c r="O63" s="36"/>
      <c r="P63" s="36"/>
      <c r="Q63" s="36"/>
      <c r="R63" s="36"/>
      <c r="S63" s="36"/>
      <c r="T63" s="36"/>
    </row>
    <row r="64" spans="1:21" x14ac:dyDescent="0.35">
      <c r="A64" s="102"/>
      <c r="B64" s="102"/>
      <c r="C64" s="103"/>
      <c r="D64" s="104"/>
      <c r="E64" s="105"/>
      <c r="F64" s="103"/>
      <c r="G64" s="106"/>
      <c r="H64" s="107"/>
      <c r="I64" s="108"/>
      <c r="J64" s="108"/>
      <c r="K64" s="108"/>
      <c r="L64" s="108"/>
      <c r="M64" s="108"/>
      <c r="N64" s="108"/>
      <c r="O64" s="36"/>
      <c r="P64" s="36"/>
      <c r="Q64" s="36"/>
      <c r="R64" s="36"/>
      <c r="S64" s="36"/>
      <c r="T64" s="36"/>
      <c r="U64" s="66"/>
    </row>
    <row r="65" spans="1:23" x14ac:dyDescent="0.3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6"/>
      <c r="P65" s="36"/>
      <c r="Q65" s="36"/>
      <c r="R65" s="67"/>
      <c r="S65" s="36"/>
      <c r="T65" s="36"/>
    </row>
    <row r="66" spans="1:23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36"/>
      <c r="P66" s="36"/>
      <c r="Q66" s="36"/>
      <c r="R66" s="36"/>
      <c r="S66" s="36"/>
      <c r="T66" s="36"/>
    </row>
    <row r="67" spans="1:23" x14ac:dyDescent="0.35">
      <c r="A67" s="112" t="s">
        <v>95</v>
      </c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36"/>
      <c r="P67" s="36"/>
      <c r="Q67" s="36"/>
      <c r="R67" s="36"/>
      <c r="S67" s="36"/>
      <c r="T67" s="36"/>
    </row>
    <row r="68" spans="1:23" x14ac:dyDescent="0.35">
      <c r="A68" s="113" t="s">
        <v>96</v>
      </c>
      <c r="B68" s="113"/>
      <c r="C68" s="114" t="s">
        <v>91</v>
      </c>
      <c r="D68" s="115"/>
      <c r="E68" s="116"/>
      <c r="F68" s="114" t="s">
        <v>97</v>
      </c>
      <c r="G68" s="115"/>
      <c r="H68" s="115"/>
      <c r="I68" s="117" t="s">
        <v>98</v>
      </c>
      <c r="J68" s="117"/>
      <c r="K68" s="117"/>
      <c r="L68" s="117"/>
      <c r="M68" s="117"/>
      <c r="N68" s="117"/>
      <c r="O68" s="36"/>
      <c r="P68" s="36"/>
      <c r="Q68" s="36"/>
      <c r="R68" s="36"/>
      <c r="S68" s="36"/>
      <c r="T68" s="36"/>
      <c r="W68" s="66"/>
    </row>
    <row r="69" spans="1:23" x14ac:dyDescent="0.35">
      <c r="A69" s="102" t="s">
        <v>28</v>
      </c>
      <c r="B69" s="102"/>
      <c r="C69" s="103">
        <v>44938</v>
      </c>
      <c r="D69" s="104"/>
      <c r="E69" s="105"/>
      <c r="F69" s="103">
        <v>44958</v>
      </c>
      <c r="G69" s="106"/>
      <c r="H69" s="107"/>
      <c r="I69" s="109">
        <f>F69-C69</f>
        <v>20</v>
      </c>
      <c r="J69" s="108"/>
      <c r="K69" s="108"/>
      <c r="L69" s="108"/>
      <c r="M69" s="108"/>
      <c r="N69" s="108"/>
      <c r="O69" s="36"/>
      <c r="P69" s="36"/>
      <c r="Q69" s="36"/>
      <c r="R69" s="36"/>
      <c r="S69" s="36"/>
      <c r="T69" s="36"/>
    </row>
    <row r="70" spans="1:23" x14ac:dyDescent="0.35">
      <c r="A70" s="111" t="s">
        <v>19</v>
      </c>
      <c r="B70" s="102"/>
      <c r="C70" s="103">
        <v>44928</v>
      </c>
      <c r="D70" s="104"/>
      <c r="E70" s="105"/>
      <c r="F70" s="103">
        <v>44943</v>
      </c>
      <c r="G70" s="106"/>
      <c r="H70" s="107"/>
      <c r="I70" s="109">
        <f t="shared" ref="I70:I78" si="39">F70-C70</f>
        <v>15</v>
      </c>
      <c r="J70" s="108"/>
      <c r="K70" s="108"/>
      <c r="L70" s="108"/>
      <c r="M70" s="108"/>
      <c r="N70" s="108"/>
      <c r="O70" s="36"/>
      <c r="P70" s="36"/>
      <c r="Q70" s="36"/>
      <c r="R70" s="36"/>
      <c r="S70" s="36"/>
      <c r="T70" s="36"/>
    </row>
    <row r="71" spans="1:23" x14ac:dyDescent="0.35">
      <c r="A71" s="102" t="s">
        <v>27</v>
      </c>
      <c r="B71" s="102"/>
      <c r="C71" s="103">
        <v>44932</v>
      </c>
      <c r="D71" s="104"/>
      <c r="E71" s="105"/>
      <c r="F71" s="103">
        <v>44940</v>
      </c>
      <c r="G71" s="106"/>
      <c r="H71" s="107"/>
      <c r="I71" s="109">
        <f t="shared" si="39"/>
        <v>8</v>
      </c>
      <c r="J71" s="108"/>
      <c r="K71" s="108"/>
      <c r="L71" s="108"/>
      <c r="M71" s="108"/>
      <c r="N71" s="108"/>
      <c r="O71" s="36"/>
      <c r="P71" s="36"/>
      <c r="Q71" s="36"/>
      <c r="R71" s="36"/>
      <c r="S71" s="36"/>
      <c r="T71" s="36"/>
    </row>
    <row r="72" spans="1:23" x14ac:dyDescent="0.35">
      <c r="A72" s="102" t="s">
        <v>24</v>
      </c>
      <c r="B72" s="102"/>
      <c r="C72" s="103">
        <v>44932</v>
      </c>
      <c r="D72" s="104"/>
      <c r="E72" s="105"/>
      <c r="F72" s="103">
        <v>44940</v>
      </c>
      <c r="G72" s="106"/>
      <c r="H72" s="107"/>
      <c r="I72" s="109"/>
      <c r="J72" s="108"/>
      <c r="K72" s="108"/>
      <c r="L72" s="108"/>
      <c r="M72" s="108"/>
      <c r="N72" s="108"/>
      <c r="O72" s="36"/>
      <c r="P72" s="36"/>
      <c r="Q72" s="36"/>
      <c r="R72" s="36"/>
      <c r="S72" s="36"/>
      <c r="T72" s="36"/>
    </row>
    <row r="73" spans="1:23" x14ac:dyDescent="0.35">
      <c r="A73" s="111"/>
      <c r="B73" s="102"/>
      <c r="C73" s="103"/>
      <c r="D73" s="104"/>
      <c r="E73" s="105"/>
      <c r="F73" s="103"/>
      <c r="G73" s="106"/>
      <c r="H73" s="107"/>
      <c r="I73" s="109">
        <f t="shared" si="39"/>
        <v>0</v>
      </c>
      <c r="J73" s="108"/>
      <c r="K73" s="108"/>
      <c r="L73" s="108"/>
      <c r="M73" s="108"/>
      <c r="N73" s="108"/>
      <c r="O73" s="36"/>
      <c r="P73" s="36"/>
      <c r="Q73" s="36"/>
      <c r="R73" s="36"/>
      <c r="S73" s="36"/>
      <c r="T73" s="36"/>
    </row>
    <row r="74" spans="1:23" x14ac:dyDescent="0.35">
      <c r="A74" s="111"/>
      <c r="B74" s="102"/>
      <c r="C74" s="103"/>
      <c r="D74" s="104"/>
      <c r="E74" s="105"/>
      <c r="F74" s="103"/>
      <c r="G74" s="106"/>
      <c r="H74" s="107"/>
      <c r="I74" s="109">
        <f t="shared" si="39"/>
        <v>0</v>
      </c>
      <c r="J74" s="108"/>
      <c r="K74" s="108"/>
      <c r="L74" s="108"/>
      <c r="M74" s="108"/>
      <c r="N74" s="108"/>
      <c r="O74" s="36"/>
      <c r="P74" s="36"/>
      <c r="Q74" s="36"/>
      <c r="R74" s="36"/>
      <c r="S74" s="36"/>
      <c r="T74" s="36"/>
    </row>
    <row r="75" spans="1:23" x14ac:dyDescent="0.35">
      <c r="A75" s="102"/>
      <c r="B75" s="102"/>
      <c r="C75" s="103"/>
      <c r="D75" s="104"/>
      <c r="E75" s="105"/>
      <c r="F75" s="103"/>
      <c r="G75" s="106"/>
      <c r="H75" s="107"/>
      <c r="I75" s="109">
        <f t="shared" si="39"/>
        <v>0</v>
      </c>
      <c r="J75" s="108"/>
      <c r="K75" s="108"/>
      <c r="L75" s="108"/>
      <c r="M75" s="108"/>
      <c r="N75" s="108"/>
      <c r="O75" s="36"/>
      <c r="P75" s="36"/>
      <c r="Q75" s="36"/>
      <c r="R75" s="36"/>
      <c r="S75" s="36"/>
      <c r="T75" s="36"/>
    </row>
    <row r="76" spans="1:23" x14ac:dyDescent="0.35">
      <c r="A76" s="102"/>
      <c r="B76" s="102"/>
      <c r="C76" s="103"/>
      <c r="D76" s="104"/>
      <c r="E76" s="105"/>
      <c r="F76" s="103"/>
      <c r="G76" s="106"/>
      <c r="H76" s="107"/>
      <c r="I76" s="109">
        <f t="shared" si="39"/>
        <v>0</v>
      </c>
      <c r="J76" s="108"/>
      <c r="K76" s="108"/>
      <c r="L76" s="108"/>
      <c r="M76" s="108"/>
      <c r="N76" s="108"/>
    </row>
    <row r="77" spans="1:23" x14ac:dyDescent="0.35">
      <c r="A77" s="102"/>
      <c r="B77" s="102"/>
      <c r="C77" s="103"/>
      <c r="D77" s="104"/>
      <c r="E77" s="105"/>
      <c r="F77" s="103"/>
      <c r="G77" s="106"/>
      <c r="H77" s="107"/>
      <c r="I77" s="109">
        <f t="shared" si="39"/>
        <v>0</v>
      </c>
      <c r="J77" s="108"/>
      <c r="K77" s="108"/>
      <c r="L77" s="108"/>
      <c r="M77" s="108"/>
      <c r="N77" s="108"/>
    </row>
    <row r="78" spans="1:23" x14ac:dyDescent="0.35">
      <c r="A78" s="102"/>
      <c r="B78" s="102"/>
      <c r="C78" s="103"/>
      <c r="D78" s="104"/>
      <c r="E78" s="105"/>
      <c r="F78" s="103"/>
      <c r="G78" s="106"/>
      <c r="H78" s="107"/>
      <c r="I78" s="109">
        <f t="shared" si="39"/>
        <v>0</v>
      </c>
      <c r="J78" s="108"/>
      <c r="K78" s="108"/>
      <c r="L78" s="108"/>
      <c r="M78" s="108"/>
      <c r="N78" s="108"/>
    </row>
    <row r="79" spans="1:23" x14ac:dyDescent="0.35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</row>
  </sheetData>
  <mergeCells count="118">
    <mergeCell ref="A2:AG3"/>
    <mergeCell ref="B5:E5"/>
    <mergeCell ref="B7:E7"/>
    <mergeCell ref="F7:G7"/>
    <mergeCell ref="H7:I7"/>
    <mergeCell ref="C8:F8"/>
    <mergeCell ref="H8:K8"/>
    <mergeCell ref="A10:A11"/>
    <mergeCell ref="B10:AG10"/>
    <mergeCell ref="AG11:AG12"/>
    <mergeCell ref="AI8:AJ8"/>
    <mergeCell ref="AI11:AJ11"/>
    <mergeCell ref="C46:F46"/>
    <mergeCell ref="A35:A36"/>
    <mergeCell ref="B35:AG35"/>
    <mergeCell ref="AG36:AG37"/>
    <mergeCell ref="A56:B56"/>
    <mergeCell ref="C56:E56"/>
    <mergeCell ref="AI23:AJ23"/>
    <mergeCell ref="I45:M45"/>
    <mergeCell ref="I46:M46"/>
    <mergeCell ref="I47:M47"/>
    <mergeCell ref="F56:H56"/>
    <mergeCell ref="I56:N56"/>
    <mergeCell ref="C47:F47"/>
    <mergeCell ref="C48:F48"/>
    <mergeCell ref="A49:N52"/>
    <mergeCell ref="A53:N53"/>
    <mergeCell ref="A54:B54"/>
    <mergeCell ref="C54:E54"/>
    <mergeCell ref="F54:H54"/>
    <mergeCell ref="I54:N54"/>
    <mergeCell ref="A22:A23"/>
    <mergeCell ref="B22:AG22"/>
    <mergeCell ref="AG23:AG24"/>
    <mergeCell ref="C45:F45"/>
    <mergeCell ref="A55:B55"/>
    <mergeCell ref="C55:E55"/>
    <mergeCell ref="F55:H55"/>
    <mergeCell ref="I55:N55"/>
    <mergeCell ref="A64:B64"/>
    <mergeCell ref="C64:E64"/>
    <mergeCell ref="F64:H64"/>
    <mergeCell ref="I64:N64"/>
    <mergeCell ref="A61:B61"/>
    <mergeCell ref="C61:E61"/>
    <mergeCell ref="F61:H61"/>
    <mergeCell ref="I61:N61"/>
    <mergeCell ref="A62:B62"/>
    <mergeCell ref="C62:E62"/>
    <mergeCell ref="F62:H62"/>
    <mergeCell ref="I62:N62"/>
    <mergeCell ref="A63:B63"/>
    <mergeCell ref="C63:E63"/>
    <mergeCell ref="F63:H63"/>
    <mergeCell ref="I63:N63"/>
    <mergeCell ref="A57:B57"/>
    <mergeCell ref="C57:E57"/>
    <mergeCell ref="A70:B70"/>
    <mergeCell ref="C70:E70"/>
    <mergeCell ref="F70:H70"/>
    <mergeCell ref="I70:N70"/>
    <mergeCell ref="A71:B71"/>
    <mergeCell ref="C71:E71"/>
    <mergeCell ref="F71:H71"/>
    <mergeCell ref="I71:N71"/>
    <mergeCell ref="A67:N67"/>
    <mergeCell ref="A68:B68"/>
    <mergeCell ref="C68:E68"/>
    <mergeCell ref="F68:H68"/>
    <mergeCell ref="I68:N68"/>
    <mergeCell ref="A69:B69"/>
    <mergeCell ref="C69:E69"/>
    <mergeCell ref="F69:H69"/>
    <mergeCell ref="I69:N69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8:B78"/>
    <mergeCell ref="C78:E78"/>
    <mergeCell ref="F78:H78"/>
    <mergeCell ref="I78:N78"/>
    <mergeCell ref="A79:N79"/>
    <mergeCell ref="A76:B76"/>
    <mergeCell ref="C76:E76"/>
    <mergeCell ref="F76:H76"/>
    <mergeCell ref="I76:N76"/>
    <mergeCell ref="A77:B77"/>
    <mergeCell ref="C77:E77"/>
    <mergeCell ref="F77:H77"/>
    <mergeCell ref="I77:N77"/>
    <mergeCell ref="A60:B60"/>
    <mergeCell ref="C60:E60"/>
    <mergeCell ref="F60:H60"/>
    <mergeCell ref="I60:N60"/>
    <mergeCell ref="F57:H57"/>
    <mergeCell ref="I57:N57"/>
    <mergeCell ref="A58:B58"/>
    <mergeCell ref="C58:E58"/>
    <mergeCell ref="F58:H58"/>
    <mergeCell ref="I58:N58"/>
    <mergeCell ref="A59:B59"/>
    <mergeCell ref="C59:E59"/>
    <mergeCell ref="F59:H59"/>
    <mergeCell ref="I59:N59"/>
  </mergeCells>
  <conditionalFormatting sqref="B23:AF32 B36:AF42 B11:AF19">
    <cfRule type="expression" dxfId="331" priority="17">
      <formula>B$11="dom"</formula>
    </cfRule>
    <cfRule type="expression" dxfId="330" priority="18">
      <formula>B$11="sáb"</formula>
    </cfRule>
  </conditionalFormatting>
  <conditionalFormatting sqref="B25:AF32 B13:AF19 B38:AF42">
    <cfRule type="cellIs" dxfId="329" priority="12" operator="equal">
      <formula>$H$46</formula>
    </cfRule>
    <cfRule type="cellIs" dxfId="328" priority="15" operator="equal">
      <formula>$B$46</formula>
    </cfRule>
    <cfRule type="cellIs" dxfId="327" priority="16" operator="equal">
      <formula>$B$45</formula>
    </cfRule>
  </conditionalFormatting>
  <conditionalFormatting sqref="B25:AF32 B13:AF19 B38:AF42">
    <cfRule type="cellIs" dxfId="326" priority="13" operator="equal">
      <formula>$H$45</formula>
    </cfRule>
    <cfRule type="cellIs" dxfId="325" priority="14" operator="equal">
      <formula>$B$47</formula>
    </cfRule>
  </conditionalFormatting>
  <conditionalFormatting sqref="B25:AF32 B13:AF19 B38:AF42">
    <cfRule type="cellIs" dxfId="324" priority="11" operator="equal">
      <formula>$H$47</formula>
    </cfRule>
  </conditionalFormatting>
  <conditionalFormatting sqref="H46">
    <cfRule type="expression" dxfId="323" priority="9">
      <formula>H$11="dom"</formula>
    </cfRule>
    <cfRule type="expression" dxfId="322" priority="10">
      <formula>H$11="sáb"</formula>
    </cfRule>
  </conditionalFormatting>
  <conditionalFormatting sqref="H46">
    <cfRule type="cellIs" dxfId="321" priority="4" operator="equal">
      <formula>$H$46</formula>
    </cfRule>
    <cfRule type="cellIs" dxfId="320" priority="7" operator="equal">
      <formula>$B$46</formula>
    </cfRule>
    <cfRule type="cellIs" dxfId="319" priority="8" operator="equal">
      <formula>$B$45</formula>
    </cfRule>
  </conditionalFormatting>
  <conditionalFormatting sqref="H46">
    <cfRule type="cellIs" dxfId="318" priority="5" operator="equal">
      <formula>$H$45</formula>
    </cfRule>
    <cfRule type="cellIs" dxfId="317" priority="6" operator="equal">
      <formula>$B$47</formula>
    </cfRule>
  </conditionalFormatting>
  <conditionalFormatting sqref="B22:AG32 B13:AG20">
    <cfRule type="cellIs" dxfId="316" priority="19" operator="equal">
      <formula>$B$48</formula>
    </cfRule>
  </conditionalFormatting>
  <conditionalFormatting sqref="B35:AG42">
    <cfRule type="cellIs" dxfId="315" priority="1" operator="equal">
      <formula>$B$48</formula>
    </cfRule>
  </conditionalFormatting>
  <dataValidations count="2">
    <dataValidation type="list" allowBlank="1" showInputMessage="1" showErrorMessage="1" sqref="B7:E7" xr:uid="{00000000-0002-0000-0100-000000000000}">
      <formula1>meses</formula1>
    </dataValidation>
    <dataValidation type="list" allowBlank="1" showInputMessage="1" showErrorMessage="1" sqref="H7:I7" xr:uid="{00000000-0002-0000-0100-000001000000}">
      <formula1>Año</formula1>
    </dataValidation>
  </dataValidations>
  <pageMargins left="0.25" right="0.25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N54"/>
  <sheetViews>
    <sheetView showGridLines="0" topLeftCell="P18" zoomScaleNormal="100" workbookViewId="0">
      <selection activeCell="AO29" sqref="AO29"/>
    </sheetView>
  </sheetViews>
  <sheetFormatPr defaultColWidth="11.453125" defaultRowHeight="14.5" x14ac:dyDescent="0.35"/>
  <cols>
    <col min="1" max="1" width="20.1796875" bestFit="1" customWidth="1"/>
    <col min="2" max="33" width="3.7265625" customWidth="1"/>
    <col min="34" max="34" width="9.26953125" customWidth="1"/>
  </cols>
  <sheetData>
    <row r="2" spans="1:40" ht="15" customHeight="1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</row>
    <row r="3" spans="1:40" ht="15" customHeight="1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5" spans="1:40" x14ac:dyDescent="0.35">
      <c r="A5" s="6" t="s">
        <v>40</v>
      </c>
      <c r="B5" s="135" t="s">
        <v>41</v>
      </c>
      <c r="C5" s="135"/>
      <c r="D5" s="135"/>
      <c r="E5" s="135"/>
    </row>
    <row r="6" spans="1:40" x14ac:dyDescent="0.35">
      <c r="A6" s="7" t="s">
        <v>42</v>
      </c>
      <c r="B6" s="139" t="s">
        <v>43</v>
      </c>
      <c r="C6" s="139"/>
      <c r="D6" s="139"/>
      <c r="E6" s="139"/>
    </row>
    <row r="7" spans="1:40" x14ac:dyDescent="0.35">
      <c r="A7" s="6" t="s">
        <v>44</v>
      </c>
      <c r="B7" s="139" t="s">
        <v>100</v>
      </c>
      <c r="C7" s="139"/>
      <c r="D7" s="139"/>
      <c r="E7" s="139"/>
      <c r="F7" s="136" t="s">
        <v>46</v>
      </c>
      <c r="G7" s="136"/>
      <c r="H7" s="135">
        <v>2022</v>
      </c>
      <c r="I7" s="135"/>
      <c r="J7" s="13"/>
      <c r="K7" s="13"/>
    </row>
    <row r="8" spans="1:40" x14ac:dyDescent="0.35">
      <c r="A8" s="6" t="s">
        <v>47</v>
      </c>
      <c r="B8" s="8" t="s">
        <v>48</v>
      </c>
      <c r="C8" s="140" t="e">
        <f>_xlfn.NUMBERVALUE(1&amp;B7&amp;H7)</f>
        <v>#VALUE!</v>
      </c>
      <c r="D8" s="140"/>
      <c r="E8" s="140"/>
      <c r="F8" s="140"/>
      <c r="G8" s="9" t="s">
        <v>49</v>
      </c>
      <c r="H8" s="138" t="e">
        <f>EOMONTH(C8,0)</f>
        <v>#VALUE!</v>
      </c>
      <c r="I8" s="138"/>
      <c r="J8" s="138"/>
      <c r="K8" s="138"/>
    </row>
    <row r="9" spans="1:40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40" ht="14.5" customHeight="1" x14ac:dyDescent="0.35">
      <c r="A10" s="125" t="str">
        <f>B7</f>
        <v>Diciembre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9"/>
    </row>
    <row r="11" spans="1:40" ht="14.5" customHeight="1" x14ac:dyDescent="0.35">
      <c r="A11" s="126"/>
      <c r="B11" s="24" t="e">
        <f>TEXT(B12,"ddd")</f>
        <v>#VALUE!</v>
      </c>
      <c r="C11" s="21" t="e">
        <f t="shared" ref="C11:AG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21" t="str">
        <f t="shared" si="0"/>
        <v>Sun</v>
      </c>
      <c r="AH11" s="118" t="s">
        <v>51</v>
      </c>
      <c r="AJ11" s="151" t="s">
        <v>101</v>
      </c>
      <c r="AK11" s="152"/>
      <c r="AL11" s="152"/>
      <c r="AM11" s="152"/>
    </row>
    <row r="12" spans="1:40" ht="14.5" customHeight="1" x14ac:dyDescent="0.35">
      <c r="A12" s="19">
        <f>H7</f>
        <v>2022</v>
      </c>
      <c r="B12" s="25" t="e">
        <f>C8</f>
        <v>#VALUE!</v>
      </c>
      <c r="C12" s="22" t="e">
        <f>IF(B12&lt;$H$8,B12+1,"")</f>
        <v>#VALUE!</v>
      </c>
      <c r="D12" s="22" t="e">
        <f t="shared" ref="D12:AE12" si="1">IF(C12&lt;$H$8,C12+1,"")</f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 t="shared" si="1"/>
        <v>#VALUE!</v>
      </c>
      <c r="AE12" s="22" t="e">
        <f t="shared" si="1"/>
        <v>#VALUE!</v>
      </c>
      <c r="AF12" s="22" t="e">
        <f>IF(AE12&lt;$H$8,AE12+1,"")</f>
        <v>#VALUE!</v>
      </c>
      <c r="AG12" s="42">
        <v>1</v>
      </c>
      <c r="AH12" s="119"/>
      <c r="AJ12" s="53" t="s">
        <v>58</v>
      </c>
      <c r="AK12" s="54" t="s">
        <v>59</v>
      </c>
      <c r="AL12" s="55" t="s">
        <v>60</v>
      </c>
      <c r="AM12" s="54" t="s">
        <v>61</v>
      </c>
      <c r="AN12" s="55" t="s">
        <v>58</v>
      </c>
    </row>
    <row r="13" spans="1:40" x14ac:dyDescent="0.35">
      <c r="A13" s="23" t="s">
        <v>15</v>
      </c>
      <c r="B13" s="12"/>
      <c r="C13" s="5"/>
      <c r="D13" s="12" t="s">
        <v>53</v>
      </c>
      <c r="E13" s="12"/>
      <c r="F13" s="12"/>
      <c r="G13" s="12" t="s">
        <v>54</v>
      </c>
      <c r="H13" s="12"/>
      <c r="I13" s="12" t="s">
        <v>53</v>
      </c>
      <c r="J13" s="12"/>
      <c r="K13" s="12" t="s">
        <v>54</v>
      </c>
      <c r="L13" s="12"/>
      <c r="M13" s="12" t="s">
        <v>54</v>
      </c>
      <c r="N13" s="12"/>
      <c r="O13" s="12"/>
      <c r="P13" s="12" t="s">
        <v>53</v>
      </c>
      <c r="Q13" s="12"/>
      <c r="R13" s="12"/>
      <c r="S13" s="12" t="s">
        <v>54</v>
      </c>
      <c r="T13" s="12"/>
      <c r="U13" s="12"/>
      <c r="V13" s="12" t="s">
        <v>53</v>
      </c>
      <c r="W13" s="12"/>
      <c r="X13" s="12"/>
      <c r="Y13" s="12" t="s">
        <v>54</v>
      </c>
      <c r="Z13" s="12"/>
      <c r="AA13" s="12"/>
      <c r="AB13" s="12" t="s">
        <v>54</v>
      </c>
      <c r="AC13" s="12"/>
      <c r="AD13" s="12" t="s">
        <v>53</v>
      </c>
      <c r="AE13" s="12"/>
      <c r="AF13" s="12"/>
      <c r="AG13" s="12" t="s">
        <v>53</v>
      </c>
      <c r="AH13" s="26">
        <f>COUNTIF(B13:AF13,$B32)*12+COUNTIF(B13:AF13,$B33)*12</f>
        <v>132</v>
      </c>
      <c r="AJ13" s="45">
        <v>24</v>
      </c>
      <c r="AK13" s="36" t="s">
        <v>62</v>
      </c>
      <c r="AL13" s="46" t="s">
        <v>102</v>
      </c>
      <c r="AM13" s="36" t="s">
        <v>64</v>
      </c>
      <c r="AN13" s="46">
        <v>24</v>
      </c>
    </row>
    <row r="14" spans="1:40" x14ac:dyDescent="0.35">
      <c r="A14" s="20" t="s">
        <v>18</v>
      </c>
      <c r="B14" s="12" t="s">
        <v>53</v>
      </c>
      <c r="C14" s="5"/>
      <c r="D14" s="12"/>
      <c r="E14" s="12"/>
      <c r="F14" s="12" t="s">
        <v>53</v>
      </c>
      <c r="G14" s="12"/>
      <c r="H14" s="12"/>
      <c r="I14" s="12"/>
      <c r="J14" s="12" t="s">
        <v>54</v>
      </c>
      <c r="K14" s="12"/>
      <c r="L14" s="12" t="s">
        <v>53</v>
      </c>
      <c r="M14" s="12"/>
      <c r="N14" s="12"/>
      <c r="O14" s="12" t="s">
        <v>54</v>
      </c>
      <c r="P14" s="12"/>
      <c r="Q14" s="12"/>
      <c r="R14" s="12" t="s">
        <v>54</v>
      </c>
      <c r="S14" s="12"/>
      <c r="T14" s="12"/>
      <c r="U14" s="12" t="s">
        <v>53</v>
      </c>
      <c r="V14" s="12"/>
      <c r="W14" s="12"/>
      <c r="X14" s="12" t="s">
        <v>54</v>
      </c>
      <c r="Y14" s="12"/>
      <c r="Z14" s="12"/>
      <c r="AA14" s="12"/>
      <c r="AB14" s="12" t="s">
        <v>53</v>
      </c>
      <c r="AC14" s="12"/>
      <c r="AD14" s="12" t="s">
        <v>54</v>
      </c>
      <c r="AE14" s="12"/>
      <c r="AF14" s="12"/>
      <c r="AG14" s="12" t="s">
        <v>54</v>
      </c>
      <c r="AH14" s="26">
        <f t="shared" ref="AH14:AH19" si="2">COUNTIF(B14:AF14,$B$32)*12+COUNTIF(B14:AF14,$B$33)*12</f>
        <v>120</v>
      </c>
      <c r="AJ14" s="47">
        <v>24</v>
      </c>
      <c r="AK14" s="41" t="s">
        <v>65</v>
      </c>
      <c r="AL14" s="48" t="s">
        <v>66</v>
      </c>
      <c r="AM14" s="41" t="s">
        <v>67</v>
      </c>
      <c r="AN14" s="48">
        <v>24</v>
      </c>
    </row>
    <row r="15" spans="1:40" x14ac:dyDescent="0.35">
      <c r="A15" s="20" t="s">
        <v>19</v>
      </c>
      <c r="B15" s="12"/>
      <c r="C15" s="12" t="s">
        <v>54</v>
      </c>
      <c r="D15" s="12"/>
      <c r="E15" s="12" t="s">
        <v>53</v>
      </c>
      <c r="F15" s="12"/>
      <c r="G15" s="12"/>
      <c r="H15" s="12"/>
      <c r="I15" s="12" t="s">
        <v>54</v>
      </c>
      <c r="J15" s="12"/>
      <c r="K15" s="12" t="s">
        <v>53</v>
      </c>
      <c r="L15" s="12"/>
      <c r="M15" s="12"/>
      <c r="N15" s="12" t="s">
        <v>53</v>
      </c>
      <c r="O15" s="12"/>
      <c r="P15" s="12"/>
      <c r="Q15" s="12" t="s">
        <v>53</v>
      </c>
      <c r="R15" s="12"/>
      <c r="S15" s="12"/>
      <c r="T15" s="12" t="s">
        <v>53</v>
      </c>
      <c r="U15" s="12"/>
      <c r="V15" s="12"/>
      <c r="W15" s="12"/>
      <c r="X15" s="12" t="s">
        <v>53</v>
      </c>
      <c r="Y15" s="12"/>
      <c r="Z15" s="12"/>
      <c r="AA15" s="12" t="s">
        <v>54</v>
      </c>
      <c r="AB15" s="12"/>
      <c r="AC15" s="12"/>
      <c r="AD15" s="12"/>
      <c r="AE15" s="12"/>
      <c r="AF15" s="12" t="s">
        <v>53</v>
      </c>
      <c r="AG15" s="12"/>
      <c r="AH15" s="26">
        <f t="shared" si="2"/>
        <v>120</v>
      </c>
      <c r="AJ15" s="47">
        <v>25</v>
      </c>
      <c r="AK15" s="41" t="s">
        <v>62</v>
      </c>
      <c r="AL15" s="48" t="s">
        <v>68</v>
      </c>
      <c r="AM15" s="41" t="s">
        <v>69</v>
      </c>
      <c r="AN15" s="48">
        <v>25</v>
      </c>
    </row>
    <row r="16" spans="1:40" x14ac:dyDescent="0.35">
      <c r="A16" s="20" t="s">
        <v>20</v>
      </c>
      <c r="B16" s="12" t="s">
        <v>55</v>
      </c>
      <c r="C16" s="12" t="s">
        <v>53</v>
      </c>
      <c r="D16" s="12" t="s">
        <v>103</v>
      </c>
      <c r="E16" s="12"/>
      <c r="F16" s="12" t="s">
        <v>54</v>
      </c>
      <c r="G16" s="12"/>
      <c r="H16" s="12" t="s">
        <v>53</v>
      </c>
      <c r="I16" s="12"/>
      <c r="J16" s="12"/>
      <c r="K16" s="12"/>
      <c r="L16" s="12" t="s">
        <v>54</v>
      </c>
      <c r="M16" s="12"/>
      <c r="N16" s="12"/>
      <c r="O16" s="12" t="s">
        <v>53</v>
      </c>
      <c r="P16" s="12"/>
      <c r="Q16" s="12" t="s">
        <v>54</v>
      </c>
      <c r="R16" s="12"/>
      <c r="S16" s="12" t="s">
        <v>53</v>
      </c>
      <c r="T16" s="12"/>
      <c r="U16" s="12"/>
      <c r="V16" s="12" t="s">
        <v>54</v>
      </c>
      <c r="W16" s="12"/>
      <c r="X16" s="12"/>
      <c r="Y16" s="12"/>
      <c r="Z16" s="12" t="s">
        <v>53</v>
      </c>
      <c r="AA16" s="12"/>
      <c r="AB16" s="12"/>
      <c r="AC16" s="12" t="s">
        <v>54</v>
      </c>
      <c r="AD16" s="12"/>
      <c r="AE16" s="12"/>
      <c r="AF16" s="12" t="s">
        <v>54</v>
      </c>
      <c r="AG16" s="12"/>
      <c r="AH16" s="26">
        <f t="shared" si="2"/>
        <v>132</v>
      </c>
      <c r="AJ16" s="45">
        <v>25</v>
      </c>
      <c r="AK16" s="36" t="s">
        <v>65</v>
      </c>
      <c r="AL16" s="46" t="s">
        <v>74</v>
      </c>
      <c r="AM16" s="36" t="s">
        <v>72</v>
      </c>
      <c r="AN16" s="46">
        <v>25</v>
      </c>
    </row>
    <row r="17" spans="1:40" x14ac:dyDescent="0.35">
      <c r="A17" s="20" t="s">
        <v>37</v>
      </c>
      <c r="B17" s="12" t="s">
        <v>54</v>
      </c>
      <c r="C17" s="12"/>
      <c r="D17" s="12"/>
      <c r="E17" s="12" t="s">
        <v>54</v>
      </c>
      <c r="F17" s="12"/>
      <c r="G17" s="12" t="s">
        <v>53</v>
      </c>
      <c r="H17" s="12"/>
      <c r="I17" s="12"/>
      <c r="J17" s="12"/>
      <c r="K17" s="12"/>
      <c r="L17" s="12"/>
      <c r="M17" s="12" t="s">
        <v>53</v>
      </c>
      <c r="N17" s="12"/>
      <c r="O17" s="12"/>
      <c r="P17" s="12"/>
      <c r="Q17" s="12"/>
      <c r="R17" s="12" t="s">
        <v>53</v>
      </c>
      <c r="S17" s="12"/>
      <c r="T17" s="12"/>
      <c r="U17" s="12" t="s">
        <v>54</v>
      </c>
      <c r="V17" s="12"/>
      <c r="W17" s="12" t="s">
        <v>53</v>
      </c>
      <c r="X17" s="12"/>
      <c r="Y17" s="12"/>
      <c r="Z17" s="12" t="s">
        <v>54</v>
      </c>
      <c r="AA17" s="12"/>
      <c r="AB17" s="12"/>
      <c r="AC17" s="12" t="s">
        <v>53</v>
      </c>
      <c r="AD17" s="12"/>
      <c r="AE17" s="12" t="s">
        <v>53</v>
      </c>
      <c r="AF17" s="12"/>
      <c r="AG17" s="12"/>
      <c r="AH17" s="26">
        <f t="shared" si="2"/>
        <v>120</v>
      </c>
      <c r="AJ17" s="43">
        <v>31</v>
      </c>
      <c r="AK17" s="51" t="s">
        <v>62</v>
      </c>
      <c r="AL17" s="44" t="s">
        <v>71</v>
      </c>
      <c r="AM17" s="51" t="s">
        <v>72</v>
      </c>
      <c r="AN17" s="44">
        <v>31</v>
      </c>
    </row>
    <row r="18" spans="1:40" x14ac:dyDescent="0.35">
      <c r="A18" s="20" t="s">
        <v>22</v>
      </c>
      <c r="B18" s="12"/>
      <c r="C18" s="12"/>
      <c r="D18" s="12" t="s">
        <v>54</v>
      </c>
      <c r="E18" s="12"/>
      <c r="F18" s="12"/>
      <c r="G18" s="12"/>
      <c r="H18" s="12" t="s">
        <v>54</v>
      </c>
      <c r="I18" s="12"/>
      <c r="J18" s="12" t="s">
        <v>53</v>
      </c>
      <c r="K18" s="12"/>
      <c r="L18" s="12"/>
      <c r="M18" s="12"/>
      <c r="N18" s="12" t="s">
        <v>54</v>
      </c>
      <c r="O18" s="12"/>
      <c r="P18" s="12" t="s">
        <v>54</v>
      </c>
      <c r="Q18" s="12"/>
      <c r="R18" s="12"/>
      <c r="S18" s="12"/>
      <c r="T18" s="12" t="s">
        <v>54</v>
      </c>
      <c r="U18" s="12"/>
      <c r="V18" s="12"/>
      <c r="W18" s="12" t="s">
        <v>54</v>
      </c>
      <c r="X18" s="12"/>
      <c r="Y18" s="12" t="s">
        <v>53</v>
      </c>
      <c r="Z18" s="12"/>
      <c r="AA18" s="12" t="s">
        <v>53</v>
      </c>
      <c r="AB18" s="12"/>
      <c r="AC18" s="12"/>
      <c r="AD18" s="12"/>
      <c r="AE18" s="12" t="s">
        <v>54</v>
      </c>
      <c r="AF18" s="12"/>
      <c r="AG18" s="12"/>
      <c r="AH18" s="26">
        <f t="shared" si="2"/>
        <v>120</v>
      </c>
      <c r="AJ18" s="47">
        <v>31</v>
      </c>
      <c r="AK18" s="41" t="s">
        <v>65</v>
      </c>
      <c r="AL18" s="48" t="s">
        <v>102</v>
      </c>
      <c r="AM18" s="41" t="s">
        <v>75</v>
      </c>
      <c r="AN18" s="48">
        <v>31</v>
      </c>
    </row>
    <row r="19" spans="1:40" x14ac:dyDescent="0.35">
      <c r="A19" s="20" t="s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26">
        <f t="shared" si="2"/>
        <v>0</v>
      </c>
      <c r="AJ19" s="47">
        <v>1</v>
      </c>
      <c r="AK19" s="41" t="s">
        <v>62</v>
      </c>
      <c r="AL19" s="48" t="s">
        <v>63</v>
      </c>
      <c r="AM19" s="41" t="s">
        <v>76</v>
      </c>
      <c r="AN19" s="48">
        <v>1</v>
      </c>
    </row>
    <row r="20" spans="1:40" x14ac:dyDescent="0.35">
      <c r="AJ20" s="49">
        <v>1</v>
      </c>
      <c r="AK20" s="52" t="s">
        <v>65</v>
      </c>
      <c r="AL20" s="50" t="s">
        <v>77</v>
      </c>
      <c r="AM20" s="52" t="s">
        <v>64</v>
      </c>
      <c r="AN20" s="50">
        <v>1</v>
      </c>
    </row>
    <row r="21" spans="1:40" x14ac:dyDescent="0.35">
      <c r="A21" s="125" t="str">
        <f>B7</f>
        <v>Diciembre</v>
      </c>
      <c r="B21" s="127" t="s">
        <v>56</v>
      </c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9"/>
    </row>
    <row r="22" spans="1:40" ht="14.5" customHeight="1" x14ac:dyDescent="0.35">
      <c r="A22" s="126"/>
      <c r="B22" s="21" t="e">
        <f>TEXT(B23,"ddd")</f>
        <v>#VALUE!</v>
      </c>
      <c r="C22" s="21" t="e">
        <f t="shared" ref="C22:AG22" si="3">TEXT(C23,"ddd")</f>
        <v>#VALUE!</v>
      </c>
      <c r="D22" s="21" t="e">
        <f t="shared" si="3"/>
        <v>#VALUE!</v>
      </c>
      <c r="E22" s="21" t="e">
        <f t="shared" si="3"/>
        <v>#VALUE!</v>
      </c>
      <c r="F22" s="21" t="e">
        <f t="shared" si="3"/>
        <v>#VALUE!</v>
      </c>
      <c r="G22" s="21" t="e">
        <f t="shared" si="3"/>
        <v>#VALUE!</v>
      </c>
      <c r="H22" s="21" t="e">
        <f t="shared" si="3"/>
        <v>#VALUE!</v>
      </c>
      <c r="I22" s="21" t="e">
        <f t="shared" si="3"/>
        <v>#VALUE!</v>
      </c>
      <c r="J22" s="21" t="e">
        <f t="shared" si="3"/>
        <v>#VALUE!</v>
      </c>
      <c r="K22" s="21" t="e">
        <f t="shared" si="3"/>
        <v>#VALUE!</v>
      </c>
      <c r="L22" s="21" t="e">
        <f t="shared" si="3"/>
        <v>#VALUE!</v>
      </c>
      <c r="M22" s="21" t="e">
        <f t="shared" si="3"/>
        <v>#VALUE!</v>
      </c>
      <c r="N22" s="21" t="e">
        <f t="shared" si="3"/>
        <v>#VALUE!</v>
      </c>
      <c r="O22" s="21" t="e">
        <f t="shared" si="3"/>
        <v>#VALUE!</v>
      </c>
      <c r="P22" s="21" t="e">
        <f t="shared" si="3"/>
        <v>#VALUE!</v>
      </c>
      <c r="Q22" s="21" t="e">
        <f t="shared" si="3"/>
        <v>#VALUE!</v>
      </c>
      <c r="R22" s="21" t="e">
        <f t="shared" si="3"/>
        <v>#VALUE!</v>
      </c>
      <c r="S22" s="21" t="e">
        <f t="shared" si="3"/>
        <v>#VALUE!</v>
      </c>
      <c r="T22" s="21" t="e">
        <f t="shared" si="3"/>
        <v>#VALUE!</v>
      </c>
      <c r="U22" s="21" t="e">
        <f t="shared" si="3"/>
        <v>#VALUE!</v>
      </c>
      <c r="V22" s="21" t="e">
        <f t="shared" si="3"/>
        <v>#VALUE!</v>
      </c>
      <c r="W22" s="21" t="e">
        <f t="shared" si="3"/>
        <v>#VALUE!</v>
      </c>
      <c r="X22" s="21" t="e">
        <f t="shared" si="3"/>
        <v>#VALUE!</v>
      </c>
      <c r="Y22" s="21" t="e">
        <f t="shared" si="3"/>
        <v>#VALUE!</v>
      </c>
      <c r="Z22" s="21" t="e">
        <f t="shared" si="3"/>
        <v>#VALUE!</v>
      </c>
      <c r="AA22" s="21" t="e">
        <f t="shared" si="3"/>
        <v>#VALUE!</v>
      </c>
      <c r="AB22" s="21" t="e">
        <f t="shared" si="3"/>
        <v>#VALUE!</v>
      </c>
      <c r="AC22" s="21" t="e">
        <f t="shared" si="3"/>
        <v>#VALUE!</v>
      </c>
      <c r="AD22" s="21" t="e">
        <f t="shared" si="3"/>
        <v>#VALUE!</v>
      </c>
      <c r="AE22" s="21" t="e">
        <f t="shared" si="3"/>
        <v>#VALUE!</v>
      </c>
      <c r="AF22" s="21" t="e">
        <f t="shared" si="3"/>
        <v>#VALUE!</v>
      </c>
      <c r="AG22" s="21" t="str">
        <f t="shared" si="3"/>
        <v>Sun</v>
      </c>
      <c r="AH22" s="118" t="s">
        <v>51</v>
      </c>
    </row>
    <row r="23" spans="1:40" ht="14.5" customHeight="1" x14ac:dyDescent="0.35">
      <c r="A23" s="19">
        <f>H7</f>
        <v>2022</v>
      </c>
      <c r="B23" s="22" t="e">
        <f>C8</f>
        <v>#VALUE!</v>
      </c>
      <c r="C23" s="22" t="e">
        <f>IF(B23&lt;$H$8,B23+1,"")</f>
        <v>#VALUE!</v>
      </c>
      <c r="D23" s="22" t="e">
        <f t="shared" ref="D23:AE23" si="4">IF(C23&lt;$H$8,C23+1,"")</f>
        <v>#VALUE!</v>
      </c>
      <c r="E23" s="22" t="e">
        <f t="shared" si="4"/>
        <v>#VALUE!</v>
      </c>
      <c r="F23" s="22" t="e">
        <f t="shared" si="4"/>
        <v>#VALUE!</v>
      </c>
      <c r="G23" s="22" t="e">
        <f t="shared" si="4"/>
        <v>#VALUE!</v>
      </c>
      <c r="H23" s="22" t="e">
        <f t="shared" si="4"/>
        <v>#VALUE!</v>
      </c>
      <c r="I23" s="22" t="e">
        <f t="shared" si="4"/>
        <v>#VALUE!</v>
      </c>
      <c r="J23" s="22" t="e">
        <f t="shared" si="4"/>
        <v>#VALUE!</v>
      </c>
      <c r="K23" s="22" t="e">
        <f t="shared" si="4"/>
        <v>#VALUE!</v>
      </c>
      <c r="L23" s="22" t="e">
        <f t="shared" si="4"/>
        <v>#VALUE!</v>
      </c>
      <c r="M23" s="22" t="e">
        <f t="shared" si="4"/>
        <v>#VALUE!</v>
      </c>
      <c r="N23" s="22" t="e">
        <f t="shared" si="4"/>
        <v>#VALUE!</v>
      </c>
      <c r="O23" s="22" t="e">
        <f t="shared" si="4"/>
        <v>#VALUE!</v>
      </c>
      <c r="P23" s="22" t="e">
        <f t="shared" si="4"/>
        <v>#VALUE!</v>
      </c>
      <c r="Q23" s="22" t="e">
        <f t="shared" si="4"/>
        <v>#VALUE!</v>
      </c>
      <c r="R23" s="22" t="e">
        <f t="shared" si="4"/>
        <v>#VALUE!</v>
      </c>
      <c r="S23" s="22" t="e">
        <f t="shared" si="4"/>
        <v>#VALUE!</v>
      </c>
      <c r="T23" s="22" t="e">
        <f t="shared" si="4"/>
        <v>#VALUE!</v>
      </c>
      <c r="U23" s="22" t="e">
        <f t="shared" si="4"/>
        <v>#VALUE!</v>
      </c>
      <c r="V23" s="22" t="e">
        <f t="shared" si="4"/>
        <v>#VALUE!</v>
      </c>
      <c r="W23" s="22" t="e">
        <f t="shared" si="4"/>
        <v>#VALUE!</v>
      </c>
      <c r="X23" s="22" t="e">
        <f t="shared" si="4"/>
        <v>#VALUE!</v>
      </c>
      <c r="Y23" s="22" t="e">
        <f t="shared" si="4"/>
        <v>#VALUE!</v>
      </c>
      <c r="Z23" s="22" t="e">
        <f t="shared" si="4"/>
        <v>#VALUE!</v>
      </c>
      <c r="AA23" s="22" t="e">
        <f t="shared" si="4"/>
        <v>#VALUE!</v>
      </c>
      <c r="AB23" s="22" t="e">
        <f t="shared" si="4"/>
        <v>#VALUE!</v>
      </c>
      <c r="AC23" s="22" t="e">
        <f t="shared" si="4"/>
        <v>#VALUE!</v>
      </c>
      <c r="AD23" s="22" t="e">
        <f t="shared" si="4"/>
        <v>#VALUE!</v>
      </c>
      <c r="AE23" s="22" t="e">
        <f t="shared" si="4"/>
        <v>#VALUE!</v>
      </c>
      <c r="AF23" s="22" t="e">
        <f>IF(AE23&lt;$H$8,AE23+1,"")</f>
        <v>#VALUE!</v>
      </c>
      <c r="AG23" s="42">
        <v>1</v>
      </c>
      <c r="AH23" s="119"/>
      <c r="AJ23" s="151" t="s">
        <v>57</v>
      </c>
      <c r="AK23" s="152"/>
      <c r="AL23" s="152"/>
      <c r="AM23" s="152"/>
    </row>
    <row r="24" spans="1:40" ht="14.5" customHeight="1" x14ac:dyDescent="0.35">
      <c r="A24" s="20" t="s">
        <v>24</v>
      </c>
      <c r="B24" s="12"/>
      <c r="C24" s="12"/>
      <c r="D24" s="12" t="s">
        <v>54</v>
      </c>
      <c r="E24" s="12"/>
      <c r="F24" s="12" t="s">
        <v>53</v>
      </c>
      <c r="G24" s="12"/>
      <c r="H24" s="12"/>
      <c r="I24" s="12" t="s">
        <v>54</v>
      </c>
      <c r="J24" s="12"/>
      <c r="K24" s="12" t="s">
        <v>53</v>
      </c>
      <c r="L24" s="12"/>
      <c r="M24" s="12"/>
      <c r="N24" s="12" t="s">
        <v>54</v>
      </c>
      <c r="O24" s="12"/>
      <c r="P24" s="12" t="s">
        <v>53</v>
      </c>
      <c r="Q24" s="12"/>
      <c r="R24" s="12"/>
      <c r="S24" s="12"/>
      <c r="T24" s="12"/>
      <c r="U24" s="12" t="s">
        <v>54</v>
      </c>
      <c r="V24" s="12"/>
      <c r="W24" s="12" t="s">
        <v>55</v>
      </c>
      <c r="X24" s="12" t="s">
        <v>55</v>
      </c>
      <c r="Y24" s="12" t="s">
        <v>55</v>
      </c>
      <c r="Z24" s="12" t="s">
        <v>55</v>
      </c>
      <c r="AA24" s="12" t="s">
        <v>55</v>
      </c>
      <c r="AB24" s="12" t="s">
        <v>55</v>
      </c>
      <c r="AC24" s="12" t="s">
        <v>55</v>
      </c>
      <c r="AD24" s="12" t="s">
        <v>55</v>
      </c>
      <c r="AE24" s="12" t="s">
        <v>55</v>
      </c>
      <c r="AF24" s="12" t="s">
        <v>55</v>
      </c>
      <c r="AG24" s="12" t="s">
        <v>55</v>
      </c>
      <c r="AH24" s="26">
        <f t="shared" ref="AH24:AH30" si="5">COUNTIF(B24:AF24,$B$32)*12+COUNTIF(B24:AF24,$B$33)*12</f>
        <v>84</v>
      </c>
      <c r="AJ24" s="36" t="s">
        <v>58</v>
      </c>
      <c r="AK24" s="36" t="s">
        <v>59</v>
      </c>
      <c r="AL24" s="36" t="s">
        <v>60</v>
      </c>
      <c r="AM24" s="36" t="s">
        <v>61</v>
      </c>
    </row>
    <row r="25" spans="1:40" x14ac:dyDescent="0.35">
      <c r="A25" s="20" t="s">
        <v>25</v>
      </c>
      <c r="B25" s="12" t="s">
        <v>55</v>
      </c>
      <c r="C25" s="12" t="s">
        <v>55</v>
      </c>
      <c r="D25" s="12" t="s">
        <v>55</v>
      </c>
      <c r="E25" s="12" t="s">
        <v>55</v>
      </c>
      <c r="F25" s="12" t="s">
        <v>55</v>
      </c>
      <c r="G25" s="12" t="s">
        <v>55</v>
      </c>
      <c r="H25" s="12" t="s">
        <v>55</v>
      </c>
      <c r="I25" s="12" t="s">
        <v>55</v>
      </c>
      <c r="J25" s="12" t="s">
        <v>55</v>
      </c>
      <c r="K25" s="12" t="s">
        <v>55</v>
      </c>
      <c r="L25" s="12" t="s">
        <v>55</v>
      </c>
      <c r="M25" s="12" t="s">
        <v>55</v>
      </c>
      <c r="N25" s="12" t="s">
        <v>53</v>
      </c>
      <c r="O25" s="12"/>
      <c r="P25" s="12"/>
      <c r="Q25" s="12" t="s">
        <v>53</v>
      </c>
      <c r="R25" s="12"/>
      <c r="S25" s="12"/>
      <c r="T25" s="12" t="s">
        <v>54</v>
      </c>
      <c r="U25" s="12"/>
      <c r="V25" s="12" t="s">
        <v>53</v>
      </c>
      <c r="W25" s="12"/>
      <c r="X25" s="12"/>
      <c r="Y25" s="12" t="s">
        <v>53</v>
      </c>
      <c r="Z25" s="12"/>
      <c r="AA25" s="12"/>
      <c r="AB25" s="12"/>
      <c r="AC25" s="12"/>
      <c r="AD25" s="12" t="s">
        <v>54</v>
      </c>
      <c r="AE25" s="12"/>
      <c r="AF25" s="12"/>
      <c r="AG25" s="12"/>
      <c r="AH25" s="26">
        <f t="shared" si="5"/>
        <v>72</v>
      </c>
      <c r="AJ25" s="36">
        <v>24</v>
      </c>
      <c r="AK25" s="36" t="s">
        <v>62</v>
      </c>
      <c r="AL25" s="36" t="s">
        <v>102</v>
      </c>
      <c r="AM25" s="36" t="s">
        <v>64</v>
      </c>
    </row>
    <row r="26" spans="1:40" x14ac:dyDescent="0.35">
      <c r="A26" s="20" t="s">
        <v>26</v>
      </c>
      <c r="B26" s="12"/>
      <c r="C26" s="12" t="s">
        <v>53</v>
      </c>
      <c r="D26" s="12"/>
      <c r="E26" s="12"/>
      <c r="F26" s="12" t="s">
        <v>54</v>
      </c>
      <c r="G26" s="12"/>
      <c r="H26" s="12" t="s">
        <v>53</v>
      </c>
      <c r="I26" s="12"/>
      <c r="J26" s="12"/>
      <c r="K26" s="12" t="s">
        <v>54</v>
      </c>
      <c r="L26" s="12"/>
      <c r="M26" s="12"/>
      <c r="N26" s="12"/>
      <c r="O26" s="12" t="s">
        <v>54</v>
      </c>
      <c r="P26" s="12"/>
      <c r="Q26" s="12"/>
      <c r="R26" s="12"/>
      <c r="S26" s="12" t="s">
        <v>54</v>
      </c>
      <c r="T26" s="12"/>
      <c r="U26" s="12" t="s">
        <v>53</v>
      </c>
      <c r="V26" s="12"/>
      <c r="W26" s="12" t="s">
        <v>53</v>
      </c>
      <c r="X26" s="12"/>
      <c r="Y26" s="12"/>
      <c r="Z26" s="12"/>
      <c r="AA26" s="12" t="s">
        <v>54</v>
      </c>
      <c r="AB26" s="12"/>
      <c r="AC26" s="12" t="s">
        <v>53</v>
      </c>
      <c r="AD26" s="12"/>
      <c r="AE26" s="12" t="s">
        <v>54</v>
      </c>
      <c r="AF26" s="12"/>
      <c r="AG26" s="12"/>
      <c r="AH26" s="26">
        <f t="shared" si="5"/>
        <v>132</v>
      </c>
      <c r="AJ26" s="41">
        <v>24</v>
      </c>
      <c r="AK26" s="41" t="s">
        <v>65</v>
      </c>
      <c r="AL26" s="41" t="s">
        <v>66</v>
      </c>
      <c r="AM26" s="41" t="s">
        <v>67</v>
      </c>
    </row>
    <row r="27" spans="1:40" x14ac:dyDescent="0.35">
      <c r="A27" s="20" t="s">
        <v>27</v>
      </c>
      <c r="B27" s="12" t="s">
        <v>54</v>
      </c>
      <c r="C27" s="12"/>
      <c r="D27" s="12" t="s">
        <v>53</v>
      </c>
      <c r="E27" s="12"/>
      <c r="F27" s="12"/>
      <c r="G27" s="12" t="s">
        <v>54</v>
      </c>
      <c r="H27" s="12"/>
      <c r="I27" s="12" t="s">
        <v>53</v>
      </c>
      <c r="J27" s="12"/>
      <c r="K27" s="12"/>
      <c r="L27" s="12" t="s">
        <v>54</v>
      </c>
      <c r="M27" s="12"/>
      <c r="N27" s="12"/>
      <c r="O27" s="12" t="s">
        <v>53</v>
      </c>
      <c r="P27" s="12"/>
      <c r="Q27" s="12"/>
      <c r="R27" s="12" t="s">
        <v>54</v>
      </c>
      <c r="S27" s="12"/>
      <c r="T27" s="12" t="s">
        <v>70</v>
      </c>
      <c r="U27" s="12" t="s">
        <v>70</v>
      </c>
      <c r="V27" s="12" t="s">
        <v>70</v>
      </c>
      <c r="W27" s="12"/>
      <c r="X27" s="12" t="s">
        <v>53</v>
      </c>
      <c r="Y27" s="12"/>
      <c r="Z27" s="12"/>
      <c r="AA27" s="12"/>
      <c r="AB27" s="12" t="s">
        <v>54</v>
      </c>
      <c r="AC27" s="12"/>
      <c r="AD27" s="12"/>
      <c r="AE27" s="12" t="s">
        <v>53</v>
      </c>
      <c r="AF27" s="12"/>
      <c r="AG27" s="12" t="s">
        <v>54</v>
      </c>
      <c r="AH27" s="26">
        <f t="shared" si="5"/>
        <v>120</v>
      </c>
      <c r="AJ27" s="41">
        <v>25</v>
      </c>
      <c r="AK27" s="41" t="s">
        <v>62</v>
      </c>
      <c r="AL27" s="41" t="s">
        <v>68</v>
      </c>
      <c r="AM27" s="41" t="s">
        <v>69</v>
      </c>
    </row>
    <row r="28" spans="1:40" x14ac:dyDescent="0.35">
      <c r="A28" s="20" t="s">
        <v>28</v>
      </c>
      <c r="B28" s="12" t="s">
        <v>53</v>
      </c>
      <c r="C28" s="12"/>
      <c r="D28" s="12"/>
      <c r="E28" s="12" t="s">
        <v>54</v>
      </c>
      <c r="F28" s="12"/>
      <c r="G28" s="12" t="s">
        <v>53</v>
      </c>
      <c r="H28" s="12"/>
      <c r="I28" s="12"/>
      <c r="J28" s="12" t="s">
        <v>54</v>
      </c>
      <c r="K28" s="12"/>
      <c r="L28" s="12"/>
      <c r="M28" s="12" t="s">
        <v>53</v>
      </c>
      <c r="N28" s="12"/>
      <c r="O28" s="12"/>
      <c r="P28" s="12"/>
      <c r="Q28" s="12"/>
      <c r="R28" s="12"/>
      <c r="S28" s="12" t="s">
        <v>53</v>
      </c>
      <c r="T28" s="12"/>
      <c r="U28" s="12"/>
      <c r="V28" s="12" t="s">
        <v>54</v>
      </c>
      <c r="W28" s="12"/>
      <c r="X28" s="12" t="s">
        <v>54</v>
      </c>
      <c r="Y28" s="12"/>
      <c r="Z28" s="12"/>
      <c r="AA28" s="12" t="s">
        <v>53</v>
      </c>
      <c r="AB28" s="12"/>
      <c r="AC28" s="12"/>
      <c r="AD28" s="12" t="s">
        <v>53</v>
      </c>
      <c r="AE28" s="12"/>
      <c r="AF28" s="12" t="s">
        <v>54</v>
      </c>
      <c r="AG28" s="12"/>
      <c r="AH28" s="26">
        <f t="shared" si="5"/>
        <v>132</v>
      </c>
      <c r="AJ28" s="36">
        <v>25</v>
      </c>
      <c r="AK28" s="36" t="s">
        <v>65</v>
      </c>
      <c r="AL28" s="36" t="s">
        <v>74</v>
      </c>
      <c r="AM28" s="36" t="s">
        <v>72</v>
      </c>
    </row>
    <row r="29" spans="1:40" x14ac:dyDescent="0.35">
      <c r="A29" s="20" t="s">
        <v>73</v>
      </c>
      <c r="B29" s="12"/>
      <c r="C29" s="12" t="s">
        <v>54</v>
      </c>
      <c r="D29" s="12"/>
      <c r="E29" s="12" t="s">
        <v>53</v>
      </c>
      <c r="F29" s="12"/>
      <c r="G29" s="12"/>
      <c r="H29" s="12" t="s">
        <v>54</v>
      </c>
      <c r="I29" s="12"/>
      <c r="J29" s="12" t="s">
        <v>53</v>
      </c>
      <c r="K29" s="12"/>
      <c r="L29" s="12"/>
      <c r="M29" s="12" t="s">
        <v>54</v>
      </c>
      <c r="N29" s="12"/>
      <c r="O29" s="12"/>
      <c r="P29" s="12" t="s">
        <v>54</v>
      </c>
      <c r="Q29" s="12"/>
      <c r="R29" s="12" t="s">
        <v>53</v>
      </c>
      <c r="S29" s="12"/>
      <c r="T29" s="12" t="s">
        <v>70</v>
      </c>
      <c r="U29" s="12" t="s">
        <v>70</v>
      </c>
      <c r="V29" s="12" t="s">
        <v>70</v>
      </c>
      <c r="W29" s="12"/>
      <c r="X29" s="12"/>
      <c r="Y29" s="12" t="s">
        <v>54</v>
      </c>
      <c r="Z29" s="12" t="s">
        <v>53</v>
      </c>
      <c r="AA29" s="12"/>
      <c r="AB29" s="12"/>
      <c r="AC29" s="12" t="s">
        <v>54</v>
      </c>
      <c r="AD29" s="12"/>
      <c r="AE29" s="12" t="s">
        <v>53</v>
      </c>
      <c r="AF29" s="12"/>
      <c r="AG29" s="12"/>
      <c r="AH29" s="26">
        <f t="shared" si="5"/>
        <v>132</v>
      </c>
      <c r="AJ29" s="36">
        <v>31</v>
      </c>
      <c r="AK29" s="36" t="s">
        <v>62</v>
      </c>
      <c r="AL29" s="36" t="s">
        <v>71</v>
      </c>
      <c r="AM29" s="36" t="s">
        <v>72</v>
      </c>
    </row>
    <row r="30" spans="1:40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 t="s">
        <v>54</v>
      </c>
      <c r="R30" s="12"/>
      <c r="S30" s="12"/>
      <c r="T30" s="12" t="s">
        <v>53</v>
      </c>
      <c r="U30" s="12"/>
      <c r="V30" s="12"/>
      <c r="W30" s="12" t="s">
        <v>54</v>
      </c>
      <c r="X30" s="12"/>
      <c r="Y30" s="12"/>
      <c r="Z30" s="12" t="s">
        <v>54</v>
      </c>
      <c r="AA30" s="12"/>
      <c r="AB30" s="12" t="s">
        <v>53</v>
      </c>
      <c r="AC30" s="12"/>
      <c r="AD30" s="12"/>
      <c r="AE30" s="12"/>
      <c r="AF30" s="12" t="s">
        <v>53</v>
      </c>
      <c r="AG30" s="12"/>
      <c r="AH30" s="26">
        <f t="shared" si="5"/>
        <v>72</v>
      </c>
      <c r="AJ30" s="41">
        <v>31</v>
      </c>
      <c r="AK30" s="41" t="s">
        <v>65</v>
      </c>
      <c r="AL30" s="41" t="s">
        <v>102</v>
      </c>
      <c r="AM30" s="41" t="s">
        <v>75</v>
      </c>
    </row>
    <row r="31" spans="1:40" x14ac:dyDescent="0.35">
      <c r="AJ31" s="41">
        <v>1</v>
      </c>
      <c r="AK31" s="41" t="s">
        <v>62</v>
      </c>
      <c r="AL31" s="41" t="s">
        <v>63</v>
      </c>
      <c r="AM31" s="41" t="s">
        <v>76</v>
      </c>
    </row>
    <row r="32" spans="1:40" x14ac:dyDescent="0.35">
      <c r="B32" s="10" t="s">
        <v>54</v>
      </c>
      <c r="C32" s="120" t="s">
        <v>79</v>
      </c>
      <c r="D32" s="121"/>
      <c r="E32" s="121"/>
      <c r="F32" s="122"/>
      <c r="H32" s="15" t="s">
        <v>70</v>
      </c>
      <c r="I32" s="120" t="s">
        <v>80</v>
      </c>
      <c r="J32" s="121"/>
      <c r="K32" s="121"/>
      <c r="L32" s="122"/>
      <c r="AJ32" s="36">
        <v>1</v>
      </c>
      <c r="AK32" s="36" t="s">
        <v>65</v>
      </c>
      <c r="AL32" s="36" t="s">
        <v>77</v>
      </c>
      <c r="AM32" s="36" t="s">
        <v>64</v>
      </c>
    </row>
    <row r="33" spans="1:14" x14ac:dyDescent="0.35">
      <c r="B33" s="11" t="s">
        <v>53</v>
      </c>
      <c r="C33" s="120" t="s">
        <v>81</v>
      </c>
      <c r="D33" s="121"/>
      <c r="E33" s="121"/>
      <c r="F33" s="122"/>
      <c r="H33" s="12" t="s">
        <v>82</v>
      </c>
      <c r="I33" s="120" t="s">
        <v>83</v>
      </c>
      <c r="J33" s="121"/>
      <c r="K33" s="121"/>
      <c r="L33" s="122"/>
    </row>
    <row r="34" spans="1:14" x14ac:dyDescent="0.35">
      <c r="B34" s="16" t="s">
        <v>55</v>
      </c>
      <c r="C34" s="120" t="s">
        <v>84</v>
      </c>
      <c r="D34" s="121"/>
      <c r="E34" s="121"/>
      <c r="F34" s="122"/>
      <c r="H34" s="18" t="s">
        <v>85</v>
      </c>
      <c r="I34" s="120" t="s">
        <v>86</v>
      </c>
      <c r="J34" s="121"/>
      <c r="K34" s="121"/>
      <c r="L34" s="122"/>
    </row>
    <row r="35" spans="1:14" x14ac:dyDescent="0.35">
      <c r="B35" s="17" t="s">
        <v>104</v>
      </c>
      <c r="C35" s="120" t="s">
        <v>105</v>
      </c>
      <c r="D35" s="121"/>
      <c r="E35" s="121"/>
      <c r="F35" s="122"/>
    </row>
    <row r="37" spans="1:14" x14ac:dyDescent="0.35">
      <c r="B37" s="14"/>
    </row>
    <row r="40" spans="1:14" x14ac:dyDescent="0.35">
      <c r="A40" s="141" t="s">
        <v>106</v>
      </c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3"/>
    </row>
    <row r="41" spans="1:14" x14ac:dyDescent="0.35">
      <c r="A41" s="144" t="s">
        <v>90</v>
      </c>
      <c r="B41" s="145"/>
      <c r="C41" s="144" t="s">
        <v>91</v>
      </c>
      <c r="D41" s="146"/>
      <c r="E41" s="145"/>
      <c r="F41" s="144" t="s">
        <v>92</v>
      </c>
      <c r="G41" s="146"/>
      <c r="H41" s="145"/>
      <c r="I41" s="147" t="s">
        <v>93</v>
      </c>
      <c r="J41" s="148"/>
      <c r="K41" s="148"/>
      <c r="L41" s="148"/>
      <c r="M41" s="148"/>
      <c r="N41" s="149"/>
    </row>
    <row r="42" spans="1:14" x14ac:dyDescent="0.35">
      <c r="A42" s="150" t="s">
        <v>107</v>
      </c>
      <c r="B42" s="107"/>
      <c r="C42" s="103">
        <v>44914</v>
      </c>
      <c r="D42" s="104"/>
      <c r="E42" s="105"/>
      <c r="F42" s="103">
        <v>44916</v>
      </c>
      <c r="G42" s="104"/>
      <c r="H42" s="105"/>
      <c r="I42" s="147" t="s">
        <v>108</v>
      </c>
      <c r="J42" s="148"/>
      <c r="K42" s="148"/>
      <c r="L42" s="148"/>
      <c r="M42" s="148"/>
      <c r="N42" s="149"/>
    </row>
    <row r="43" spans="1:14" x14ac:dyDescent="0.35">
      <c r="A43" s="150" t="s">
        <v>107</v>
      </c>
      <c r="B43" s="107"/>
      <c r="C43" s="103">
        <v>44914</v>
      </c>
      <c r="D43" s="104"/>
      <c r="E43" s="105"/>
      <c r="F43" s="103">
        <v>44916</v>
      </c>
      <c r="G43" s="104"/>
      <c r="H43" s="105"/>
      <c r="I43" s="147" t="s">
        <v>109</v>
      </c>
      <c r="J43" s="148"/>
      <c r="K43" s="148"/>
      <c r="L43" s="148"/>
      <c r="M43" s="148"/>
      <c r="N43" s="149"/>
    </row>
    <row r="44" spans="1:14" x14ac:dyDescent="0.35">
      <c r="A44" s="150"/>
      <c r="B44" s="107"/>
      <c r="C44" s="103"/>
      <c r="D44" s="104"/>
      <c r="E44" s="105"/>
      <c r="F44" s="150"/>
      <c r="G44" s="106"/>
      <c r="H44" s="107"/>
      <c r="I44" s="147"/>
      <c r="J44" s="148"/>
      <c r="K44" s="148"/>
      <c r="L44" s="148"/>
      <c r="M44" s="148"/>
      <c r="N44" s="149"/>
    </row>
    <row r="45" spans="1:14" x14ac:dyDescent="0.35">
      <c r="A45" s="150"/>
      <c r="B45" s="107"/>
      <c r="C45" s="103"/>
      <c r="D45" s="104"/>
      <c r="E45" s="105"/>
      <c r="F45" s="150"/>
      <c r="G45" s="106"/>
      <c r="H45" s="107"/>
      <c r="I45" s="147"/>
      <c r="J45" s="148"/>
      <c r="K45" s="148"/>
      <c r="L45" s="148"/>
      <c r="M45" s="148"/>
      <c r="N45" s="149"/>
    </row>
    <row r="48" spans="1:14" x14ac:dyDescent="0.35">
      <c r="A48" s="153" t="s">
        <v>110</v>
      </c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5"/>
    </row>
    <row r="49" spans="1:14" x14ac:dyDescent="0.35">
      <c r="A49" s="144" t="s">
        <v>96</v>
      </c>
      <c r="B49" s="145"/>
      <c r="C49" s="144" t="s">
        <v>91</v>
      </c>
      <c r="D49" s="146"/>
      <c r="E49" s="145"/>
      <c r="F49" s="144" t="s">
        <v>97</v>
      </c>
      <c r="G49" s="146"/>
      <c r="H49" s="145"/>
      <c r="I49" s="147" t="s">
        <v>98</v>
      </c>
      <c r="J49" s="148"/>
      <c r="K49" s="148"/>
      <c r="L49" s="148"/>
      <c r="M49" s="148"/>
      <c r="N49" s="149"/>
    </row>
    <row r="50" spans="1:14" x14ac:dyDescent="0.35">
      <c r="A50" s="150" t="s">
        <v>24</v>
      </c>
      <c r="B50" s="107"/>
      <c r="C50" s="103">
        <v>44917</v>
      </c>
      <c r="D50" s="104"/>
      <c r="E50" s="105"/>
      <c r="F50" s="103">
        <v>44932</v>
      </c>
      <c r="G50" s="104"/>
      <c r="H50" s="105"/>
      <c r="I50" s="147">
        <v>15</v>
      </c>
      <c r="J50" s="148"/>
      <c r="K50" s="148"/>
      <c r="L50" s="148"/>
      <c r="M50" s="148"/>
      <c r="N50" s="149"/>
    </row>
    <row r="51" spans="1:14" x14ac:dyDescent="0.35">
      <c r="A51" s="150" t="s">
        <v>34</v>
      </c>
      <c r="B51" s="107"/>
      <c r="C51" s="103">
        <v>44887</v>
      </c>
      <c r="D51" s="104"/>
      <c r="E51" s="105"/>
      <c r="F51" s="103">
        <v>44903</v>
      </c>
      <c r="G51" s="104"/>
      <c r="H51" s="105"/>
      <c r="I51" s="147">
        <v>16</v>
      </c>
      <c r="J51" s="148"/>
      <c r="K51" s="148"/>
      <c r="L51" s="148"/>
      <c r="M51" s="148"/>
      <c r="N51" s="149"/>
    </row>
    <row r="52" spans="1:14" x14ac:dyDescent="0.35">
      <c r="A52" s="150" t="s">
        <v>25</v>
      </c>
      <c r="B52" s="107"/>
      <c r="C52" s="103">
        <v>44895</v>
      </c>
      <c r="D52" s="104"/>
      <c r="E52" s="105"/>
      <c r="F52" s="103">
        <v>44908</v>
      </c>
      <c r="G52" s="104"/>
      <c r="H52" s="105"/>
      <c r="I52" s="147">
        <v>13</v>
      </c>
      <c r="J52" s="148"/>
      <c r="K52" s="148"/>
      <c r="L52" s="148"/>
      <c r="M52" s="148"/>
      <c r="N52" s="149"/>
    </row>
    <row r="53" spans="1:14" x14ac:dyDescent="0.35">
      <c r="A53" s="150" t="s">
        <v>38</v>
      </c>
      <c r="B53" s="107"/>
      <c r="C53" s="103">
        <v>44879</v>
      </c>
      <c r="D53" s="104"/>
      <c r="E53" s="105"/>
      <c r="F53" s="103">
        <v>44904</v>
      </c>
      <c r="G53" s="104"/>
      <c r="H53" s="105"/>
      <c r="I53" s="147">
        <v>25</v>
      </c>
      <c r="J53" s="148"/>
      <c r="K53" s="148"/>
      <c r="L53" s="148"/>
      <c r="M53" s="148"/>
      <c r="N53" s="149"/>
    </row>
    <row r="54" spans="1:14" x14ac:dyDescent="0.35">
      <c r="A54" s="150" t="s">
        <v>111</v>
      </c>
      <c r="B54" s="107"/>
      <c r="C54" s="103">
        <v>44918</v>
      </c>
      <c r="D54" s="104"/>
      <c r="E54" s="105"/>
      <c r="F54" s="103">
        <v>44926</v>
      </c>
      <c r="G54" s="104"/>
      <c r="H54" s="105"/>
      <c r="I54" s="147">
        <f>F54-C54</f>
        <v>8</v>
      </c>
      <c r="J54" s="148"/>
      <c r="K54" s="148"/>
      <c r="L54" s="148"/>
      <c r="M54" s="148"/>
      <c r="N54" s="149"/>
    </row>
  </sheetData>
  <mergeCells count="69">
    <mergeCell ref="AJ11:AM11"/>
    <mergeCell ref="AJ23:AM23"/>
    <mergeCell ref="A53:B53"/>
    <mergeCell ref="C53:E53"/>
    <mergeCell ref="F53:H53"/>
    <mergeCell ref="I53:N53"/>
    <mergeCell ref="A48:N48"/>
    <mergeCell ref="A49:B49"/>
    <mergeCell ref="C49:E49"/>
    <mergeCell ref="F49:H49"/>
    <mergeCell ref="I49:N49"/>
    <mergeCell ref="A50:B50"/>
    <mergeCell ref="C50:E50"/>
    <mergeCell ref="F50:H50"/>
    <mergeCell ref="I50:N50"/>
    <mergeCell ref="A44:B44"/>
    <mergeCell ref="A54:B54"/>
    <mergeCell ref="C54:E54"/>
    <mergeCell ref="F54:H54"/>
    <mergeCell ref="I54:N54"/>
    <mergeCell ref="A51:B51"/>
    <mergeCell ref="C51:E51"/>
    <mergeCell ref="F51:H51"/>
    <mergeCell ref="I51:N51"/>
    <mergeCell ref="A52:B52"/>
    <mergeCell ref="C52:E52"/>
    <mergeCell ref="F52:H52"/>
    <mergeCell ref="I52:N52"/>
    <mergeCell ref="C44:E44"/>
    <mergeCell ref="F44:H44"/>
    <mergeCell ref="I44:N44"/>
    <mergeCell ref="A45:B45"/>
    <mergeCell ref="C45:E45"/>
    <mergeCell ref="F45:H45"/>
    <mergeCell ref="I45:N45"/>
    <mergeCell ref="A42:B42"/>
    <mergeCell ref="C42:E42"/>
    <mergeCell ref="F42:H42"/>
    <mergeCell ref="I42:N42"/>
    <mergeCell ref="A43:B43"/>
    <mergeCell ref="C43:E43"/>
    <mergeCell ref="F43:H43"/>
    <mergeCell ref="I43:N43"/>
    <mergeCell ref="C35:F35"/>
    <mergeCell ref="A40:N40"/>
    <mergeCell ref="A41:B41"/>
    <mergeCell ref="C41:E41"/>
    <mergeCell ref="F41:H41"/>
    <mergeCell ref="I41:N41"/>
    <mergeCell ref="C32:F32"/>
    <mergeCell ref="I32:L32"/>
    <mergeCell ref="C33:F33"/>
    <mergeCell ref="I33:L33"/>
    <mergeCell ref="C34:F34"/>
    <mergeCell ref="I34:L34"/>
    <mergeCell ref="A21:A22"/>
    <mergeCell ref="B21:AH21"/>
    <mergeCell ref="AH22:AH23"/>
    <mergeCell ref="A2:AH3"/>
    <mergeCell ref="B5:E5"/>
    <mergeCell ref="B6:E6"/>
    <mergeCell ref="B7:E7"/>
    <mergeCell ref="F7:G7"/>
    <mergeCell ref="H7:I7"/>
    <mergeCell ref="C8:F8"/>
    <mergeCell ref="H8:K8"/>
    <mergeCell ref="A10:A11"/>
    <mergeCell ref="B10:AH10"/>
    <mergeCell ref="AH11:AH12"/>
  </mergeCells>
  <conditionalFormatting sqref="B22:AG30 B11:AG19">
    <cfRule type="expression" dxfId="314" priority="14">
      <formula>B$11="dom"</formula>
    </cfRule>
    <cfRule type="expression" dxfId="313" priority="15">
      <formula>B$11="sáb"</formula>
    </cfRule>
  </conditionalFormatting>
  <conditionalFormatting sqref="B24:AG30 B13:AG19">
    <cfRule type="cellIs" dxfId="312" priority="9" operator="equal">
      <formula>$H$33</formula>
    </cfRule>
    <cfRule type="cellIs" dxfId="311" priority="12" operator="equal">
      <formula>$B$33</formula>
    </cfRule>
    <cfRule type="cellIs" dxfId="310" priority="13" operator="equal">
      <formula>$B$32</formula>
    </cfRule>
  </conditionalFormatting>
  <conditionalFormatting sqref="B24:AG30 B13:AG19">
    <cfRule type="cellIs" dxfId="309" priority="10" operator="equal">
      <formula>$H$32</formula>
    </cfRule>
    <cfRule type="cellIs" dxfId="308" priority="11" operator="equal">
      <formula>$B$34</formula>
    </cfRule>
  </conditionalFormatting>
  <conditionalFormatting sqref="H33">
    <cfRule type="expression" dxfId="307" priority="7">
      <formula>H$11="dom"</formula>
    </cfRule>
    <cfRule type="expression" dxfId="306" priority="8">
      <formula>H$11="sáb"</formula>
    </cfRule>
  </conditionalFormatting>
  <conditionalFormatting sqref="H33">
    <cfRule type="cellIs" dxfId="305" priority="2" operator="equal">
      <formula>$H$33</formula>
    </cfRule>
    <cfRule type="cellIs" dxfId="304" priority="5" operator="equal">
      <formula>$B$33</formula>
    </cfRule>
    <cfRule type="cellIs" dxfId="303" priority="6" operator="equal">
      <formula>$B$32</formula>
    </cfRule>
  </conditionalFormatting>
  <conditionalFormatting sqref="H33">
    <cfRule type="cellIs" dxfId="302" priority="3" operator="equal">
      <formula>$H$32</formula>
    </cfRule>
    <cfRule type="cellIs" dxfId="301" priority="4" operator="equal">
      <formula>$B$34</formula>
    </cfRule>
  </conditionalFormatting>
  <conditionalFormatting sqref="B24:AG30 B13:AG19">
    <cfRule type="cellIs" dxfId="300" priority="1" operator="equal">
      <formula>$H$34</formula>
    </cfRule>
  </conditionalFormatting>
  <dataValidations count="2">
    <dataValidation type="list" allowBlank="1" showInputMessage="1" showErrorMessage="1" sqref="B7:E7" xr:uid="{00000000-0002-0000-0200-000000000000}">
      <formula1>meses</formula1>
    </dataValidation>
    <dataValidation type="list" allowBlank="1" showInputMessage="1" showErrorMessage="1" sqref="H7:I7" xr:uid="{00000000-0002-0000-0200-000001000000}">
      <formula1>Año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J79"/>
  <sheetViews>
    <sheetView showGridLines="0" topLeftCell="A36" zoomScaleNormal="100" workbookViewId="0">
      <selection activeCell="C63" sqref="C63:E63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35" t="s">
        <v>112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25" t="str">
        <f>B7</f>
        <v>Febrero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 t="shared" ref="B11:AF11" si="0">TEXT(B12,"ddd")</f>
        <v>#VALUE!</v>
      </c>
      <c r="C11" s="21" t="e">
        <f t="shared" si="0"/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 t="shared" si="1"/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 t="s">
        <v>54</v>
      </c>
      <c r="C13" s="5"/>
      <c r="D13" s="12" t="s">
        <v>53</v>
      </c>
      <c r="E13" s="12"/>
      <c r="F13" s="12"/>
      <c r="G13" s="12" t="s">
        <v>54</v>
      </c>
      <c r="H13" s="12"/>
      <c r="I13" s="12" t="s">
        <v>53</v>
      </c>
      <c r="J13" s="12"/>
      <c r="K13" s="12"/>
      <c r="L13" s="12" t="s">
        <v>54</v>
      </c>
      <c r="M13" s="12"/>
      <c r="N13" s="12"/>
      <c r="O13" s="12" t="s">
        <v>54</v>
      </c>
      <c r="P13" s="12"/>
      <c r="Q13" s="12"/>
      <c r="R13" s="12" t="s">
        <v>53</v>
      </c>
      <c r="S13" s="12"/>
      <c r="T13" s="12"/>
      <c r="U13" s="12" t="s">
        <v>54</v>
      </c>
      <c r="V13" s="12"/>
      <c r="W13" s="12"/>
      <c r="X13" s="12" t="s">
        <v>53</v>
      </c>
      <c r="Y13" s="12"/>
      <c r="Z13" s="12"/>
      <c r="AA13" s="12"/>
      <c r="AB13" s="12" t="s">
        <v>54</v>
      </c>
      <c r="AC13" s="12"/>
      <c r="AD13" s="59"/>
      <c r="AE13" s="59"/>
      <c r="AF13" s="59"/>
      <c r="AG13" s="26">
        <f>COUNTIF(B13:AF13,$B45)*12+COUNTIF(B13:AF13,$B46)*12</f>
        <v>120</v>
      </c>
      <c r="AI13" s="60">
        <f>COUNTIF(B13:AF13,"TT")</f>
        <v>4</v>
      </c>
      <c r="AJ13" s="32">
        <f>COUNTIF(B13:AF13,"TM")</f>
        <v>6</v>
      </c>
    </row>
    <row r="14" spans="1:36" x14ac:dyDescent="0.35">
      <c r="A14" s="20" t="s">
        <v>18</v>
      </c>
      <c r="B14" s="12"/>
      <c r="C14" s="12" t="s">
        <v>53</v>
      </c>
      <c r="D14" s="12"/>
      <c r="E14" s="12"/>
      <c r="F14" s="12" t="s">
        <v>54</v>
      </c>
      <c r="G14" s="12"/>
      <c r="H14" s="12" t="s">
        <v>53</v>
      </c>
      <c r="I14" s="12"/>
      <c r="J14" s="12"/>
      <c r="K14" s="12" t="s">
        <v>54</v>
      </c>
      <c r="L14" s="12"/>
      <c r="M14" s="12"/>
      <c r="N14" s="12" t="s">
        <v>53</v>
      </c>
      <c r="O14" s="12"/>
      <c r="P14" s="12"/>
      <c r="Q14" s="12" t="s">
        <v>54</v>
      </c>
      <c r="R14" s="12"/>
      <c r="S14" s="12"/>
      <c r="T14" s="12" t="s">
        <v>53</v>
      </c>
      <c r="U14" s="12"/>
      <c r="V14" s="12"/>
      <c r="W14" s="12" t="s">
        <v>54</v>
      </c>
      <c r="X14" s="12"/>
      <c r="Y14" s="12"/>
      <c r="Z14" s="12" t="s">
        <v>53</v>
      </c>
      <c r="AA14" s="12"/>
      <c r="AB14" s="12"/>
      <c r="AC14" s="12" t="s">
        <v>54</v>
      </c>
      <c r="AD14" s="59"/>
      <c r="AE14" s="59"/>
      <c r="AF14" s="59"/>
      <c r="AG14" s="26">
        <f>COUNTIF(B14:AF14,$B$45)*12+COUNTIF(B14:AF14,$B$46)*12</f>
        <v>120</v>
      </c>
      <c r="AI14" s="60">
        <f t="shared" ref="AI14:AI19" si="2">COUNTIF(B14:AF14,"TT")</f>
        <v>5</v>
      </c>
      <c r="AJ14" s="32">
        <f t="shared" ref="AJ14:AJ19" si="3">COUNTIF(B14:AF14,"TM")</f>
        <v>5</v>
      </c>
    </row>
    <row r="15" spans="1:36" x14ac:dyDescent="0.35">
      <c r="A15" s="20" t="s">
        <v>19</v>
      </c>
      <c r="B15" s="12"/>
      <c r="C15" s="12"/>
      <c r="D15" s="12" t="s">
        <v>54</v>
      </c>
      <c r="E15" s="12"/>
      <c r="F15" s="12" t="s">
        <v>53</v>
      </c>
      <c r="G15" s="12"/>
      <c r="H15" s="12"/>
      <c r="I15" s="12" t="s">
        <v>54</v>
      </c>
      <c r="J15" s="12"/>
      <c r="K15" s="12" t="s">
        <v>53</v>
      </c>
      <c r="L15" s="12"/>
      <c r="M15" s="12"/>
      <c r="N15" s="12" t="s">
        <v>54</v>
      </c>
      <c r="O15" s="12"/>
      <c r="P15" s="12"/>
      <c r="Q15" s="12" t="s">
        <v>53</v>
      </c>
      <c r="R15" s="12"/>
      <c r="S15" s="12"/>
      <c r="T15" s="12" t="s">
        <v>54</v>
      </c>
      <c r="U15" s="12"/>
      <c r="V15" s="12"/>
      <c r="W15" s="12" t="s">
        <v>53</v>
      </c>
      <c r="X15" s="12"/>
      <c r="Y15" s="12"/>
      <c r="Z15" s="12" t="s">
        <v>54</v>
      </c>
      <c r="AA15" s="12"/>
      <c r="AB15" s="12"/>
      <c r="AC15" s="12" t="s">
        <v>53</v>
      </c>
      <c r="AD15" s="59"/>
      <c r="AE15" s="59"/>
      <c r="AF15" s="59"/>
      <c r="AG15" s="26">
        <f>COUNTIF(B15:AF15,$B$45)*12+COUNTIF(B15:AF15,$B$46)*12</f>
        <v>120</v>
      </c>
      <c r="AI15" s="60">
        <f t="shared" si="2"/>
        <v>5</v>
      </c>
      <c r="AJ15" s="32">
        <f t="shared" si="3"/>
        <v>5</v>
      </c>
    </row>
    <row r="16" spans="1:36" x14ac:dyDescent="0.35">
      <c r="A16" s="20" t="s">
        <v>20</v>
      </c>
      <c r="B16" s="12"/>
      <c r="C16" s="12" t="s">
        <v>54</v>
      </c>
      <c r="D16" s="12"/>
      <c r="E16" s="12" t="s">
        <v>53</v>
      </c>
      <c r="F16" s="12"/>
      <c r="G16" s="12"/>
      <c r="H16" s="12" t="s">
        <v>54</v>
      </c>
      <c r="I16" s="12"/>
      <c r="J16" s="12" t="s">
        <v>53</v>
      </c>
      <c r="K16" s="12"/>
      <c r="L16" s="12"/>
      <c r="M16" s="12" t="s">
        <v>54</v>
      </c>
      <c r="N16" s="12"/>
      <c r="O16" s="12"/>
      <c r="P16" s="12" t="s">
        <v>53</v>
      </c>
      <c r="Q16" s="12"/>
      <c r="R16" s="12"/>
      <c r="S16" s="12" t="s">
        <v>54</v>
      </c>
      <c r="T16" s="12"/>
      <c r="U16" s="12"/>
      <c r="V16" s="12" t="s">
        <v>53</v>
      </c>
      <c r="W16" s="12"/>
      <c r="X16" s="12"/>
      <c r="Y16" s="12" t="s">
        <v>54</v>
      </c>
      <c r="Z16" s="12"/>
      <c r="AA16" s="12"/>
      <c r="AB16" s="12" t="s">
        <v>53</v>
      </c>
      <c r="AC16" s="12"/>
      <c r="AD16" s="59"/>
      <c r="AE16" s="59"/>
      <c r="AF16" s="59"/>
      <c r="AG16" s="26">
        <f>COUNTIF(B16:AF16,$B$45)*12+COUNTIF(B16:AF16,$B$46)*12</f>
        <v>120</v>
      </c>
      <c r="AI16" s="60">
        <f t="shared" si="2"/>
        <v>5</v>
      </c>
      <c r="AJ16" s="32">
        <f t="shared" si="3"/>
        <v>5</v>
      </c>
    </row>
    <row r="17" spans="1:36" x14ac:dyDescent="0.35">
      <c r="A17" s="20" t="s">
        <v>37</v>
      </c>
      <c r="B17" s="12" t="s">
        <v>53</v>
      </c>
      <c r="C17" s="12"/>
      <c r="D17" s="12"/>
      <c r="E17" s="12" t="s">
        <v>54</v>
      </c>
      <c r="F17" s="12"/>
      <c r="G17" s="12" t="s">
        <v>53</v>
      </c>
      <c r="H17" s="12"/>
      <c r="I17" s="12"/>
      <c r="J17" s="12" t="s">
        <v>54</v>
      </c>
      <c r="K17" s="12"/>
      <c r="L17" s="12"/>
      <c r="M17" s="12" t="s">
        <v>53</v>
      </c>
      <c r="N17" s="12"/>
      <c r="O17" s="12"/>
      <c r="P17" s="12" t="s">
        <v>54</v>
      </c>
      <c r="Q17" s="12"/>
      <c r="R17" s="12"/>
      <c r="S17" s="12" t="s">
        <v>53</v>
      </c>
      <c r="T17" s="12"/>
      <c r="U17" s="12" t="s">
        <v>87</v>
      </c>
      <c r="V17" s="12" t="s">
        <v>87</v>
      </c>
      <c r="W17" s="12" t="s">
        <v>70</v>
      </c>
      <c r="X17" s="12" t="s">
        <v>70</v>
      </c>
      <c r="Y17" s="12" t="s">
        <v>70</v>
      </c>
      <c r="Z17" s="12"/>
      <c r="AA17" s="12" t="s">
        <v>54</v>
      </c>
      <c r="AB17" s="12"/>
      <c r="AC17" s="12" t="s">
        <v>55</v>
      </c>
      <c r="AD17" s="59"/>
      <c r="AE17" s="59"/>
      <c r="AF17" s="59"/>
      <c r="AG17" s="26">
        <f>COUNTIF(B17:AF17,$B$45)*12+COUNTIF(B17:AF17,$B$46)*12</f>
        <v>96</v>
      </c>
      <c r="AI17" s="60">
        <f t="shared" si="2"/>
        <v>4</v>
      </c>
      <c r="AJ17" s="32">
        <f t="shared" si="3"/>
        <v>4</v>
      </c>
    </row>
    <row r="18" spans="1:36" x14ac:dyDescent="0.35">
      <c r="A18" s="20" t="s">
        <v>22</v>
      </c>
      <c r="B18" s="12" t="s">
        <v>55</v>
      </c>
      <c r="C18" s="12" t="s">
        <v>55</v>
      </c>
      <c r="D18" s="12" t="s">
        <v>55</v>
      </c>
      <c r="E18" s="12" t="s">
        <v>55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53</v>
      </c>
      <c r="M18" s="12"/>
      <c r="N18" s="12"/>
      <c r="O18" s="12" t="s">
        <v>53</v>
      </c>
      <c r="P18" s="12"/>
      <c r="Q18" s="12"/>
      <c r="R18" s="12" t="s">
        <v>54</v>
      </c>
      <c r="S18" s="12"/>
      <c r="T18" s="12"/>
      <c r="U18" s="12" t="s">
        <v>53</v>
      </c>
      <c r="V18" s="12"/>
      <c r="W18" s="12"/>
      <c r="X18" s="12" t="s">
        <v>54</v>
      </c>
      <c r="Y18" s="12"/>
      <c r="Z18" s="12"/>
      <c r="AA18" s="12" t="s">
        <v>53</v>
      </c>
      <c r="AB18" s="12"/>
      <c r="AC18" s="12"/>
      <c r="AD18" s="59"/>
      <c r="AE18" s="59"/>
      <c r="AF18" s="59"/>
      <c r="AG18" s="26">
        <f>COUNTIF(B18:AF18,$B$45)*12+COUNTIF(B18:AF18,$B$46)*12</f>
        <v>72</v>
      </c>
      <c r="AI18" s="60">
        <f t="shared" si="2"/>
        <v>4</v>
      </c>
      <c r="AJ18" s="32">
        <f t="shared" si="3"/>
        <v>2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 t="s">
        <v>54</v>
      </c>
      <c r="W19" s="12"/>
      <c r="X19" s="12"/>
      <c r="Y19" s="12" t="s">
        <v>53</v>
      </c>
      <c r="Z19" s="12"/>
      <c r="AA19" s="12"/>
      <c r="AB19" s="12"/>
      <c r="AC19" s="12"/>
      <c r="AD19" s="59"/>
      <c r="AE19" s="59"/>
      <c r="AF19" s="59"/>
      <c r="AG19" s="26">
        <f>COUNTIF(B19:AF19,$B$45)*12+COUNTIF(B19:AF19,$B$46)*12+COUNTIF(B19:AF19,$B$48)*6</f>
        <v>24</v>
      </c>
      <c r="AI19" s="60">
        <f t="shared" si="2"/>
        <v>1</v>
      </c>
      <c r="AJ19" s="32">
        <f t="shared" si="3"/>
        <v>1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Febrero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 t="s">
        <v>54</v>
      </c>
      <c r="C25" s="12"/>
      <c r="D25" s="12"/>
      <c r="E25" s="12" t="s">
        <v>53</v>
      </c>
      <c r="F25" s="12"/>
      <c r="G25" s="12"/>
      <c r="H25" s="12" t="s">
        <v>54</v>
      </c>
      <c r="I25" s="12"/>
      <c r="J25" s="12"/>
      <c r="K25" s="12" t="s">
        <v>53</v>
      </c>
      <c r="L25" s="12"/>
      <c r="M25" s="12"/>
      <c r="N25" s="12" t="s">
        <v>54</v>
      </c>
      <c r="O25" s="12"/>
      <c r="P25" s="12"/>
      <c r="Q25" s="12"/>
      <c r="R25" s="12" t="s">
        <v>53</v>
      </c>
      <c r="S25" s="12"/>
      <c r="T25" s="12"/>
      <c r="U25" s="12" t="s">
        <v>54</v>
      </c>
      <c r="V25" s="12"/>
      <c r="W25" s="12" t="s">
        <v>53</v>
      </c>
      <c r="X25" s="12"/>
      <c r="Y25" s="12"/>
      <c r="Z25" s="12" t="s">
        <v>54</v>
      </c>
      <c r="AA25" s="12"/>
      <c r="AB25" s="12"/>
      <c r="AC25" s="12" t="s">
        <v>53</v>
      </c>
      <c r="AD25" s="58"/>
      <c r="AE25" s="58"/>
      <c r="AF25" s="58"/>
      <c r="AG25" s="26">
        <f t="shared" ref="AG25:AG31" si="6">COUNTIF(B25:AF25,$B$45)*12+COUNTIF(B25:AF25,$B$46)*12</f>
        <v>120</v>
      </c>
      <c r="AI25" s="60">
        <f t="shared" ref="AI25:AI32" si="7">COUNTIF(B25:AF25,"TT")</f>
        <v>5</v>
      </c>
      <c r="AJ25" s="32">
        <f t="shared" ref="AJ25:AJ32" si="8">COUNTIF(B25:AF25,"TM")</f>
        <v>5</v>
      </c>
    </row>
    <row r="26" spans="1:36" x14ac:dyDescent="0.35">
      <c r="A26" s="20" t="s">
        <v>25</v>
      </c>
      <c r="B26" s="12" t="s">
        <v>55</v>
      </c>
      <c r="C26" s="12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54</v>
      </c>
      <c r="R26" s="12"/>
      <c r="S26" s="12"/>
      <c r="T26" s="12" t="s">
        <v>53</v>
      </c>
      <c r="U26" s="12"/>
      <c r="V26" s="12"/>
      <c r="W26" s="12" t="s">
        <v>54</v>
      </c>
      <c r="X26" s="12"/>
      <c r="Y26" s="12" t="s">
        <v>53</v>
      </c>
      <c r="Z26" s="12"/>
      <c r="AA26" s="12"/>
      <c r="AB26" s="12"/>
      <c r="AC26" s="12"/>
      <c r="AD26" s="58"/>
      <c r="AE26" s="58"/>
      <c r="AF26" s="58"/>
      <c r="AG26" s="26">
        <f t="shared" si="6"/>
        <v>48</v>
      </c>
      <c r="AI26" s="60">
        <f t="shared" si="7"/>
        <v>2</v>
      </c>
      <c r="AJ26" s="32">
        <f t="shared" si="8"/>
        <v>2</v>
      </c>
    </row>
    <row r="27" spans="1:36" x14ac:dyDescent="0.35">
      <c r="A27" s="20" t="s">
        <v>26</v>
      </c>
      <c r="B27" s="12"/>
      <c r="C27" s="12"/>
      <c r="D27" s="12" t="s">
        <v>54</v>
      </c>
      <c r="E27" s="12"/>
      <c r="F27" s="12"/>
      <c r="G27" s="12" t="s">
        <v>53</v>
      </c>
      <c r="H27" s="12"/>
      <c r="I27" s="12"/>
      <c r="J27" s="12" t="s">
        <v>54</v>
      </c>
      <c r="K27" s="12"/>
      <c r="L27" s="12"/>
      <c r="M27" s="12" t="s">
        <v>53</v>
      </c>
      <c r="N27" s="12"/>
      <c r="O27" s="12"/>
      <c r="P27" s="12" t="s">
        <v>53</v>
      </c>
      <c r="Q27" s="12"/>
      <c r="R27" s="12"/>
      <c r="S27" s="12" t="s">
        <v>54</v>
      </c>
      <c r="T27" s="12"/>
      <c r="U27" s="12" t="s">
        <v>53</v>
      </c>
      <c r="V27" s="12"/>
      <c r="W27" s="12"/>
      <c r="X27" s="12" t="s">
        <v>54</v>
      </c>
      <c r="Y27" s="12"/>
      <c r="Z27" s="12"/>
      <c r="AA27" s="12" t="s">
        <v>53</v>
      </c>
      <c r="AB27" s="12"/>
      <c r="AC27" s="12" t="s">
        <v>54</v>
      </c>
      <c r="AD27" s="58"/>
      <c r="AE27" s="58"/>
      <c r="AF27" s="58"/>
      <c r="AG27" s="26">
        <f t="shared" si="6"/>
        <v>120</v>
      </c>
      <c r="AI27" s="60">
        <f t="shared" si="7"/>
        <v>5</v>
      </c>
      <c r="AJ27" s="32">
        <f t="shared" si="8"/>
        <v>5</v>
      </c>
    </row>
    <row r="28" spans="1:36" x14ac:dyDescent="0.35">
      <c r="A28" s="20" t="s">
        <v>27</v>
      </c>
      <c r="B28" s="12"/>
      <c r="C28" s="12" t="s">
        <v>54</v>
      </c>
      <c r="D28" s="12"/>
      <c r="E28" s="12"/>
      <c r="F28" s="12" t="s">
        <v>53</v>
      </c>
      <c r="G28" s="12"/>
      <c r="H28" s="12"/>
      <c r="I28" s="12" t="s">
        <v>54</v>
      </c>
      <c r="J28" s="12"/>
      <c r="K28" s="12"/>
      <c r="L28" s="12" t="s">
        <v>53</v>
      </c>
      <c r="M28" s="12"/>
      <c r="N28" s="12"/>
      <c r="O28" s="12" t="s">
        <v>54</v>
      </c>
      <c r="P28" s="12"/>
      <c r="Q28" s="12" t="s">
        <v>53</v>
      </c>
      <c r="R28" s="12"/>
      <c r="S28" s="12"/>
      <c r="T28" s="12" t="s">
        <v>54</v>
      </c>
      <c r="U28" s="12"/>
      <c r="V28" s="12" t="s">
        <v>53</v>
      </c>
      <c r="W28" s="12"/>
      <c r="X28" s="12"/>
      <c r="Y28" s="12" t="s">
        <v>54</v>
      </c>
      <c r="Z28" s="12"/>
      <c r="AA28" s="12"/>
      <c r="AB28" s="12" t="s">
        <v>53</v>
      </c>
      <c r="AC28" s="12"/>
      <c r="AD28" s="58"/>
      <c r="AE28" s="58"/>
      <c r="AF28" s="58"/>
      <c r="AG28" s="26">
        <f t="shared" si="6"/>
        <v>120</v>
      </c>
      <c r="AI28" s="60">
        <f t="shared" si="7"/>
        <v>5</v>
      </c>
      <c r="AJ28" s="32">
        <f t="shared" si="8"/>
        <v>5</v>
      </c>
    </row>
    <row r="29" spans="1:36" x14ac:dyDescent="0.35">
      <c r="A29" s="20" t="s">
        <v>28</v>
      </c>
      <c r="B29" s="12" t="s">
        <v>53</v>
      </c>
      <c r="C29" s="12"/>
      <c r="D29" s="12"/>
      <c r="E29" s="12" t="s">
        <v>54</v>
      </c>
      <c r="F29" s="12"/>
      <c r="G29" s="12"/>
      <c r="H29" s="12" t="s">
        <v>53</v>
      </c>
      <c r="I29" s="12"/>
      <c r="J29" s="12"/>
      <c r="K29" s="12" t="s">
        <v>54</v>
      </c>
      <c r="L29" s="12"/>
      <c r="M29" s="12"/>
      <c r="N29" s="12" t="s">
        <v>53</v>
      </c>
      <c r="O29" s="12"/>
      <c r="P29" s="12" t="s">
        <v>54</v>
      </c>
      <c r="Q29" s="12"/>
      <c r="R29" s="12"/>
      <c r="S29" s="12" t="s">
        <v>53</v>
      </c>
      <c r="T29" s="12"/>
      <c r="U29" s="12"/>
      <c r="V29" s="12" t="s">
        <v>54</v>
      </c>
      <c r="W29" s="12"/>
      <c r="X29" s="12" t="s">
        <v>53</v>
      </c>
      <c r="Y29" s="12"/>
      <c r="Z29" s="12"/>
      <c r="AA29" s="12" t="s">
        <v>54</v>
      </c>
      <c r="AB29" s="12"/>
      <c r="AC29" s="12"/>
      <c r="AD29" s="58"/>
      <c r="AE29" s="58"/>
      <c r="AF29" s="58"/>
      <c r="AG29" s="26">
        <f t="shared" si="6"/>
        <v>120</v>
      </c>
      <c r="AI29" s="60">
        <f t="shared" si="7"/>
        <v>5</v>
      </c>
      <c r="AJ29" s="32">
        <f t="shared" si="8"/>
        <v>5</v>
      </c>
    </row>
    <row r="30" spans="1:36" x14ac:dyDescent="0.35">
      <c r="A30" s="20" t="s">
        <v>73</v>
      </c>
      <c r="B30" s="12"/>
      <c r="C30" s="12" t="s">
        <v>53</v>
      </c>
      <c r="D30" s="12"/>
      <c r="E30" s="12"/>
      <c r="F30" s="12" t="s">
        <v>54</v>
      </c>
      <c r="G30" s="12"/>
      <c r="H30" s="12"/>
      <c r="I30" s="12"/>
      <c r="J30" s="12" t="s">
        <v>53</v>
      </c>
      <c r="K30" s="12"/>
      <c r="L30" s="12"/>
      <c r="M30" s="12" t="s">
        <v>54</v>
      </c>
      <c r="N30" s="12"/>
      <c r="O30" s="12" t="s">
        <v>55</v>
      </c>
      <c r="P30" s="12" t="s">
        <v>55</v>
      </c>
      <c r="Q30" s="12" t="s">
        <v>55</v>
      </c>
      <c r="R30" s="12" t="s">
        <v>55</v>
      </c>
      <c r="S30" s="12" t="s">
        <v>55</v>
      </c>
      <c r="T30" s="12" t="s">
        <v>55</v>
      </c>
      <c r="U30" s="12" t="s">
        <v>55</v>
      </c>
      <c r="V30" s="12" t="s">
        <v>55</v>
      </c>
      <c r="W30" s="12" t="s">
        <v>55</v>
      </c>
      <c r="X30" s="12" t="s">
        <v>55</v>
      </c>
      <c r="Y30" s="12" t="s">
        <v>55</v>
      </c>
      <c r="Z30" s="12" t="s">
        <v>53</v>
      </c>
      <c r="AA30" s="12"/>
      <c r="AB30" s="12"/>
      <c r="AC30" s="12"/>
      <c r="AD30" s="58"/>
      <c r="AE30" s="58"/>
      <c r="AF30" s="58"/>
      <c r="AG30" s="26">
        <f t="shared" si="6"/>
        <v>60</v>
      </c>
      <c r="AI30" s="60">
        <f t="shared" si="7"/>
        <v>3</v>
      </c>
      <c r="AJ30" s="32">
        <f t="shared" si="8"/>
        <v>2</v>
      </c>
    </row>
    <row r="31" spans="1:36" x14ac:dyDescent="0.35">
      <c r="A31" s="20" t="s">
        <v>17</v>
      </c>
      <c r="B31" s="12"/>
      <c r="C31" s="12"/>
      <c r="D31" s="12" t="s">
        <v>53</v>
      </c>
      <c r="E31" s="12"/>
      <c r="F31" s="12"/>
      <c r="G31" s="12" t="s">
        <v>54</v>
      </c>
      <c r="H31" s="12"/>
      <c r="I31" s="12" t="s">
        <v>53</v>
      </c>
      <c r="J31" s="12"/>
      <c r="K31" s="12"/>
      <c r="L31" s="12" t="s">
        <v>54</v>
      </c>
      <c r="M31" s="12"/>
      <c r="N31" s="12"/>
      <c r="O31" s="12" t="s">
        <v>53</v>
      </c>
      <c r="P31" s="12"/>
      <c r="Q31" s="12"/>
      <c r="R31" s="12" t="s">
        <v>54</v>
      </c>
      <c r="S31" s="12"/>
      <c r="T31" s="12"/>
      <c r="U31" s="12"/>
      <c r="V31" s="12"/>
      <c r="W31" s="12"/>
      <c r="X31" s="12"/>
      <c r="Y31" s="12"/>
      <c r="Z31" s="12"/>
      <c r="AA31" s="12"/>
      <c r="AB31" s="12" t="s">
        <v>54</v>
      </c>
      <c r="AC31" s="12"/>
      <c r="AD31" s="58"/>
      <c r="AE31" s="58"/>
      <c r="AF31" s="58"/>
      <c r="AG31" s="26">
        <f t="shared" si="6"/>
        <v>84</v>
      </c>
      <c r="AI31" s="60">
        <f t="shared" si="7"/>
        <v>3</v>
      </c>
      <c r="AJ31" s="32">
        <f t="shared" si="8"/>
        <v>4</v>
      </c>
    </row>
    <row r="32" spans="1:36" x14ac:dyDescent="0.35">
      <c r="A32" s="71" t="s">
        <v>30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 t="s">
        <v>70</v>
      </c>
      <c r="X32" s="72" t="s">
        <v>70</v>
      </c>
      <c r="Y32" s="72" t="s">
        <v>70</v>
      </c>
      <c r="Z32" s="72"/>
      <c r="AA32" s="72"/>
      <c r="AB32" s="72"/>
      <c r="AC32" s="72"/>
      <c r="AD32" s="73"/>
      <c r="AE32" s="73"/>
      <c r="AF32" s="73"/>
      <c r="AG32" s="74">
        <f>COUNTIF(B32:AF32,$B$45)*12+COUNTIF(B32:AF32,$B$46)*12+COUNTIF(B32:AF32,$B$48)*6</f>
        <v>0</v>
      </c>
      <c r="AI32" s="60">
        <f t="shared" si="7"/>
        <v>0</v>
      </c>
      <c r="AJ32" s="32">
        <f t="shared" si="8"/>
        <v>0</v>
      </c>
    </row>
    <row r="33" spans="1:36" x14ac:dyDescent="0.35">
      <c r="A33" s="79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1"/>
      <c r="AE33" s="81"/>
      <c r="AF33" s="81"/>
      <c r="AG33" s="82"/>
      <c r="AI33" s="2"/>
      <c r="AJ33" s="35"/>
    </row>
    <row r="34" spans="1:36" x14ac:dyDescent="0.35">
      <c r="A34" s="83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5"/>
      <c r="AE34" s="85"/>
      <c r="AF34" s="85"/>
      <c r="AG34" s="86"/>
      <c r="AI34" s="2"/>
      <c r="AJ34" s="35"/>
    </row>
    <row r="35" spans="1:36" x14ac:dyDescent="0.35">
      <c r="A35" s="126" t="str">
        <f>$B$7</f>
        <v>Febrero</v>
      </c>
      <c r="B35" s="164" t="s">
        <v>78</v>
      </c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6"/>
      <c r="AI35" s="2"/>
      <c r="AJ35" s="35"/>
    </row>
    <row r="36" spans="1:36" x14ac:dyDescent="0.35">
      <c r="A36" s="126"/>
      <c r="B36" s="21" t="e">
        <f t="shared" ref="B36:AF36" si="9">TEXT(B37,"ddd")</f>
        <v>#VALUE!</v>
      </c>
      <c r="C36" s="21" t="e">
        <f t="shared" si="9"/>
        <v>#VALUE!</v>
      </c>
      <c r="D36" s="21" t="e">
        <f t="shared" si="9"/>
        <v>#VALUE!</v>
      </c>
      <c r="E36" s="21" t="e">
        <f t="shared" si="9"/>
        <v>#VALUE!</v>
      </c>
      <c r="F36" s="21" t="e">
        <f t="shared" si="9"/>
        <v>#VALUE!</v>
      </c>
      <c r="G36" s="21" t="e">
        <f t="shared" si="9"/>
        <v>#VALUE!</v>
      </c>
      <c r="H36" s="21" t="e">
        <f t="shared" si="9"/>
        <v>#VALUE!</v>
      </c>
      <c r="I36" s="21" t="e">
        <f t="shared" si="9"/>
        <v>#VALUE!</v>
      </c>
      <c r="J36" s="21" t="e">
        <f t="shared" si="9"/>
        <v>#VALUE!</v>
      </c>
      <c r="K36" s="21" t="e">
        <f t="shared" si="9"/>
        <v>#VALUE!</v>
      </c>
      <c r="L36" s="21" t="e">
        <f t="shared" si="9"/>
        <v>#VALUE!</v>
      </c>
      <c r="M36" s="21" t="e">
        <f t="shared" si="9"/>
        <v>#VALUE!</v>
      </c>
      <c r="N36" s="21" t="e">
        <f t="shared" si="9"/>
        <v>#VALUE!</v>
      </c>
      <c r="O36" s="21" t="e">
        <f t="shared" si="9"/>
        <v>#VALUE!</v>
      </c>
      <c r="P36" s="21" t="e">
        <f t="shared" si="9"/>
        <v>#VALUE!</v>
      </c>
      <c r="Q36" s="21" t="e">
        <f t="shared" si="9"/>
        <v>#VALUE!</v>
      </c>
      <c r="R36" s="21" t="e">
        <f t="shared" si="9"/>
        <v>#VALUE!</v>
      </c>
      <c r="S36" s="21" t="e">
        <f t="shared" si="9"/>
        <v>#VALUE!</v>
      </c>
      <c r="T36" s="21" t="e">
        <f t="shared" si="9"/>
        <v>#VALUE!</v>
      </c>
      <c r="U36" s="21" t="e">
        <f t="shared" si="9"/>
        <v>#VALUE!</v>
      </c>
      <c r="V36" s="21" t="e">
        <f t="shared" si="9"/>
        <v>#VALUE!</v>
      </c>
      <c r="W36" s="21" t="e">
        <f t="shared" si="9"/>
        <v>#VALUE!</v>
      </c>
      <c r="X36" s="21" t="e">
        <f t="shared" si="9"/>
        <v>#VALUE!</v>
      </c>
      <c r="Y36" s="21" t="e">
        <f t="shared" si="9"/>
        <v>#VALUE!</v>
      </c>
      <c r="Z36" s="21" t="e">
        <f t="shared" si="9"/>
        <v>#VALUE!</v>
      </c>
      <c r="AA36" s="21" t="e">
        <f t="shared" si="9"/>
        <v>#VALUE!</v>
      </c>
      <c r="AB36" s="21" t="e">
        <f t="shared" si="9"/>
        <v>#VALUE!</v>
      </c>
      <c r="AC36" s="21" t="e">
        <f t="shared" si="9"/>
        <v>#VALUE!</v>
      </c>
      <c r="AD36" s="21" t="e">
        <f t="shared" si="9"/>
        <v>#VALUE!</v>
      </c>
      <c r="AE36" s="21" t="e">
        <f t="shared" si="9"/>
        <v>#VALUE!</v>
      </c>
      <c r="AF36" s="21" t="e">
        <f t="shared" si="9"/>
        <v>#VALUE!</v>
      </c>
      <c r="AG36" s="118" t="s">
        <v>51</v>
      </c>
    </row>
    <row r="37" spans="1:36" ht="15.5" x14ac:dyDescent="0.35">
      <c r="A37" s="19">
        <f>$H$7</f>
        <v>2023</v>
      </c>
      <c r="B37" s="22" t="e">
        <f>$C$8</f>
        <v>#VALUE!</v>
      </c>
      <c r="C37" s="22" t="e">
        <f t="shared" ref="C37:AF37" si="10">IF(B37&lt;$H$8,B37+1,"")</f>
        <v>#VALUE!</v>
      </c>
      <c r="D37" s="22" t="e">
        <f t="shared" si="10"/>
        <v>#VALUE!</v>
      </c>
      <c r="E37" s="22" t="e">
        <f t="shared" si="10"/>
        <v>#VALUE!</v>
      </c>
      <c r="F37" s="22" t="e">
        <f t="shared" si="10"/>
        <v>#VALUE!</v>
      </c>
      <c r="G37" s="22" t="e">
        <f t="shared" si="10"/>
        <v>#VALUE!</v>
      </c>
      <c r="H37" s="22" t="e">
        <f t="shared" si="10"/>
        <v>#VALUE!</v>
      </c>
      <c r="I37" s="22" t="e">
        <f t="shared" si="10"/>
        <v>#VALUE!</v>
      </c>
      <c r="J37" s="22" t="e">
        <f t="shared" si="10"/>
        <v>#VALUE!</v>
      </c>
      <c r="K37" s="22" t="e">
        <f t="shared" si="10"/>
        <v>#VALUE!</v>
      </c>
      <c r="L37" s="22" t="e">
        <f t="shared" si="10"/>
        <v>#VALUE!</v>
      </c>
      <c r="M37" s="22" t="e">
        <f t="shared" si="10"/>
        <v>#VALUE!</v>
      </c>
      <c r="N37" s="22" t="e">
        <f t="shared" si="10"/>
        <v>#VALUE!</v>
      </c>
      <c r="O37" s="22" t="e">
        <f t="shared" si="10"/>
        <v>#VALUE!</v>
      </c>
      <c r="P37" s="22" t="e">
        <f t="shared" si="10"/>
        <v>#VALUE!</v>
      </c>
      <c r="Q37" s="22" t="e">
        <f t="shared" si="10"/>
        <v>#VALUE!</v>
      </c>
      <c r="R37" s="22" t="e">
        <f t="shared" si="10"/>
        <v>#VALUE!</v>
      </c>
      <c r="S37" s="22" t="e">
        <f t="shared" si="10"/>
        <v>#VALUE!</v>
      </c>
      <c r="T37" s="22" t="e">
        <f t="shared" si="10"/>
        <v>#VALUE!</v>
      </c>
      <c r="U37" s="22" t="e">
        <f t="shared" si="10"/>
        <v>#VALUE!</v>
      </c>
      <c r="V37" s="22" t="e">
        <f t="shared" si="10"/>
        <v>#VALUE!</v>
      </c>
      <c r="W37" s="22" t="e">
        <f t="shared" si="10"/>
        <v>#VALUE!</v>
      </c>
      <c r="X37" s="22" t="e">
        <f t="shared" si="10"/>
        <v>#VALUE!</v>
      </c>
      <c r="Y37" s="22" t="e">
        <f t="shared" si="10"/>
        <v>#VALUE!</v>
      </c>
      <c r="Z37" s="22" t="e">
        <f t="shared" si="10"/>
        <v>#VALUE!</v>
      </c>
      <c r="AA37" s="22" t="e">
        <f t="shared" si="10"/>
        <v>#VALUE!</v>
      </c>
      <c r="AB37" s="22" t="e">
        <f t="shared" si="10"/>
        <v>#VALUE!</v>
      </c>
      <c r="AC37" s="22" t="e">
        <f t="shared" si="10"/>
        <v>#VALUE!</v>
      </c>
      <c r="AD37" s="22" t="e">
        <f t="shared" si="10"/>
        <v>#VALUE!</v>
      </c>
      <c r="AE37" s="22" t="e">
        <f t="shared" si="10"/>
        <v>#VALUE!</v>
      </c>
      <c r="AF37" s="22" t="e">
        <f t="shared" si="10"/>
        <v>#VALUE!</v>
      </c>
      <c r="AG37" s="119"/>
    </row>
    <row r="38" spans="1:36" x14ac:dyDescent="0.35">
      <c r="A38" s="20" t="s">
        <v>34</v>
      </c>
      <c r="B38" s="12"/>
      <c r="C38" s="12" t="s">
        <v>87</v>
      </c>
      <c r="D38" s="12" t="s">
        <v>87</v>
      </c>
      <c r="E38" s="12" t="s">
        <v>87</v>
      </c>
      <c r="F38" s="12" t="s">
        <v>87</v>
      </c>
      <c r="G38" s="12" t="s">
        <v>87</v>
      </c>
      <c r="H38" s="12"/>
      <c r="I38" s="12"/>
      <c r="J38" s="12" t="s">
        <v>87</v>
      </c>
      <c r="K38" s="12" t="s">
        <v>87</v>
      </c>
      <c r="L38" s="12" t="s">
        <v>87</v>
      </c>
      <c r="M38" s="12" t="s">
        <v>87</v>
      </c>
      <c r="N38" s="12" t="s">
        <v>87</v>
      </c>
      <c r="O38" s="12"/>
      <c r="P38" s="12"/>
      <c r="Q38" s="12" t="s">
        <v>87</v>
      </c>
      <c r="R38" s="12" t="s">
        <v>87</v>
      </c>
      <c r="S38" s="12" t="s">
        <v>87</v>
      </c>
      <c r="T38" s="12" t="s">
        <v>87</v>
      </c>
      <c r="U38" s="12" t="s">
        <v>87</v>
      </c>
      <c r="V38" s="12"/>
      <c r="W38" s="12"/>
      <c r="X38" s="12" t="s">
        <v>87</v>
      </c>
      <c r="Y38" s="12" t="s">
        <v>87</v>
      </c>
      <c r="Z38" s="12" t="s">
        <v>87</v>
      </c>
      <c r="AA38" s="12" t="s">
        <v>87</v>
      </c>
      <c r="AB38" s="12" t="s">
        <v>87</v>
      </c>
      <c r="AC38" s="12"/>
      <c r="AD38" s="12"/>
      <c r="AE38" s="12" t="s">
        <v>87</v>
      </c>
      <c r="AF38" s="12" t="s">
        <v>87</v>
      </c>
      <c r="AG38" s="26">
        <f>COUNTIF(B38:AF38,$B$32)*12+COUNTIF(B38:AF38,$B$35)*12</f>
        <v>0</v>
      </c>
    </row>
    <row r="39" spans="1:36" x14ac:dyDescent="0.35">
      <c r="A39" s="20" t="s">
        <v>33</v>
      </c>
      <c r="B39" s="12"/>
      <c r="C39" s="12" t="s">
        <v>87</v>
      </c>
      <c r="D39" s="12" t="s">
        <v>87</v>
      </c>
      <c r="E39" s="12" t="s">
        <v>87</v>
      </c>
      <c r="F39" s="12" t="s">
        <v>87</v>
      </c>
      <c r="G39" s="12" t="s">
        <v>87</v>
      </c>
      <c r="H39" s="12"/>
      <c r="I39" s="12"/>
      <c r="J39" s="12" t="s">
        <v>87</v>
      </c>
      <c r="K39" s="12" t="s">
        <v>87</v>
      </c>
      <c r="L39" s="12" t="s">
        <v>87</v>
      </c>
      <c r="M39" s="12" t="s">
        <v>87</v>
      </c>
      <c r="N39" s="12" t="s">
        <v>87</v>
      </c>
      <c r="O39" s="12"/>
      <c r="P39" s="12"/>
      <c r="Q39" s="12" t="s">
        <v>87</v>
      </c>
      <c r="R39" s="12" t="s">
        <v>87</v>
      </c>
      <c r="S39" s="12" t="s">
        <v>87</v>
      </c>
      <c r="T39" s="12" t="s">
        <v>87</v>
      </c>
      <c r="U39" s="12" t="s">
        <v>87</v>
      </c>
      <c r="V39" s="12"/>
      <c r="W39" s="12"/>
      <c r="X39" s="12" t="s">
        <v>87</v>
      </c>
      <c r="Y39" s="12" t="s">
        <v>87</v>
      </c>
      <c r="Z39" s="12" t="s">
        <v>87</v>
      </c>
      <c r="AA39" s="12" t="s">
        <v>87</v>
      </c>
      <c r="AB39" s="12" t="s">
        <v>87</v>
      </c>
      <c r="AC39" s="12"/>
      <c r="AD39" s="12"/>
      <c r="AE39" s="12" t="s">
        <v>87</v>
      </c>
      <c r="AF39" s="12" t="s">
        <v>87</v>
      </c>
      <c r="AG39" s="26">
        <f>COUNTIF(B39:AF39,$B$32)*12+COUNTIF(B39:AF39,$B$35)*12</f>
        <v>0</v>
      </c>
    </row>
    <row r="40" spans="1:36" x14ac:dyDescent="0.35">
      <c r="A40" s="20" t="s">
        <v>32</v>
      </c>
      <c r="B40" s="12"/>
      <c r="C40" s="12" t="s">
        <v>87</v>
      </c>
      <c r="D40" s="12" t="s">
        <v>87</v>
      </c>
      <c r="E40" s="12" t="s">
        <v>87</v>
      </c>
      <c r="F40" s="12" t="s">
        <v>87</v>
      </c>
      <c r="G40" s="12" t="s">
        <v>87</v>
      </c>
      <c r="H40" s="12"/>
      <c r="I40" s="12"/>
      <c r="J40" s="12" t="s">
        <v>87</v>
      </c>
      <c r="K40" s="12" t="s">
        <v>87</v>
      </c>
      <c r="L40" s="12" t="s">
        <v>87</v>
      </c>
      <c r="M40" s="12" t="s">
        <v>87</v>
      </c>
      <c r="N40" s="12" t="s">
        <v>87</v>
      </c>
      <c r="O40" s="12"/>
      <c r="P40" s="12"/>
      <c r="Q40" s="12" t="s">
        <v>87</v>
      </c>
      <c r="R40" s="12" t="s">
        <v>87</v>
      </c>
      <c r="S40" s="12" t="s">
        <v>87</v>
      </c>
      <c r="T40" s="12" t="s">
        <v>87</v>
      </c>
      <c r="U40" s="12" t="s">
        <v>87</v>
      </c>
      <c r="V40" s="12"/>
      <c r="W40" s="12"/>
      <c r="X40" s="12" t="s">
        <v>87</v>
      </c>
      <c r="Y40" s="12" t="s">
        <v>87</v>
      </c>
      <c r="Z40" s="12" t="s">
        <v>87</v>
      </c>
      <c r="AA40" s="12" t="s">
        <v>87</v>
      </c>
      <c r="AB40" s="12" t="s">
        <v>87</v>
      </c>
      <c r="AC40" s="12"/>
      <c r="AD40" s="12"/>
      <c r="AE40" s="12" t="s">
        <v>87</v>
      </c>
      <c r="AF40" s="12" t="s">
        <v>87</v>
      </c>
      <c r="AG40" s="26">
        <f>COUNTIF(B40:AF40,$B$32)*12+COUNTIF(B40:AF40,$B$35)*12</f>
        <v>0</v>
      </c>
    </row>
    <row r="41" spans="1:36" x14ac:dyDescent="0.35">
      <c r="A41" s="20" t="s">
        <v>38</v>
      </c>
      <c r="B41" s="12"/>
      <c r="C41" s="12" t="s">
        <v>87</v>
      </c>
      <c r="D41" s="12" t="s">
        <v>87</v>
      </c>
      <c r="E41" s="12" t="s">
        <v>87</v>
      </c>
      <c r="F41" s="12" t="s">
        <v>87</v>
      </c>
      <c r="G41" s="12" t="s">
        <v>87</v>
      </c>
      <c r="H41" s="12"/>
      <c r="I41" s="12"/>
      <c r="J41" s="12" t="s">
        <v>87</v>
      </c>
      <c r="K41" s="12" t="s">
        <v>87</v>
      </c>
      <c r="L41" s="12" t="s">
        <v>87</v>
      </c>
      <c r="M41" s="12" t="s">
        <v>87</v>
      </c>
      <c r="N41" s="12" t="s">
        <v>87</v>
      </c>
      <c r="O41" s="12"/>
      <c r="P41" s="12"/>
      <c r="Q41" s="12" t="s">
        <v>87</v>
      </c>
      <c r="R41" s="12" t="s">
        <v>87</v>
      </c>
      <c r="S41" s="12" t="s">
        <v>87</v>
      </c>
      <c r="T41" s="12" t="s">
        <v>87</v>
      </c>
      <c r="U41" s="12" t="s">
        <v>87</v>
      </c>
      <c r="V41" s="12"/>
      <c r="W41" s="12"/>
      <c r="X41" s="12" t="s">
        <v>87</v>
      </c>
      <c r="Y41" s="12" t="s">
        <v>87</v>
      </c>
      <c r="Z41" s="12" t="s">
        <v>87</v>
      </c>
      <c r="AA41" s="12" t="s">
        <v>87</v>
      </c>
      <c r="AB41" s="12" t="s">
        <v>87</v>
      </c>
      <c r="AC41" s="12"/>
      <c r="AD41" s="12"/>
      <c r="AE41" s="12" t="s">
        <v>87</v>
      </c>
      <c r="AF41" s="12" t="s">
        <v>87</v>
      </c>
      <c r="AG41" s="26">
        <f>COUNTIF(B41:AF41,$B$32)*12+COUNTIF(B41:AF41,$B$35)*12</f>
        <v>0</v>
      </c>
    </row>
    <row r="42" spans="1:36" x14ac:dyDescent="0.35">
      <c r="A42" s="20" t="s">
        <v>16</v>
      </c>
      <c r="B42" s="12"/>
      <c r="C42" s="12" t="s">
        <v>87</v>
      </c>
      <c r="D42" s="12" t="s">
        <v>87</v>
      </c>
      <c r="E42" s="12" t="s">
        <v>87</v>
      </c>
      <c r="F42" s="12" t="s">
        <v>87</v>
      </c>
      <c r="G42" s="12" t="s">
        <v>87</v>
      </c>
      <c r="H42" s="12"/>
      <c r="I42" s="12"/>
      <c r="J42" s="12" t="s">
        <v>87</v>
      </c>
      <c r="K42" s="12" t="s">
        <v>87</v>
      </c>
      <c r="L42" s="12" t="s">
        <v>87</v>
      </c>
      <c r="M42" s="12" t="s">
        <v>87</v>
      </c>
      <c r="N42" s="12" t="s">
        <v>87</v>
      </c>
      <c r="O42" s="12"/>
      <c r="P42" s="12"/>
      <c r="Q42" s="12" t="s">
        <v>87</v>
      </c>
      <c r="R42" s="12" t="s">
        <v>87</v>
      </c>
      <c r="S42" s="12" t="s">
        <v>87</v>
      </c>
      <c r="T42" s="12" t="s">
        <v>87</v>
      </c>
      <c r="U42" s="12" t="s">
        <v>87</v>
      </c>
      <c r="V42" s="12"/>
      <c r="W42" s="12"/>
      <c r="X42" s="12" t="s">
        <v>87</v>
      </c>
      <c r="Y42" s="12" t="s">
        <v>87</v>
      </c>
      <c r="Z42" s="12" t="s">
        <v>87</v>
      </c>
      <c r="AA42" s="12" t="s">
        <v>87</v>
      </c>
      <c r="AB42" s="12" t="s">
        <v>87</v>
      </c>
      <c r="AC42" s="12"/>
      <c r="AD42" s="12"/>
      <c r="AE42" s="12" t="s">
        <v>87</v>
      </c>
      <c r="AF42" s="12" t="s">
        <v>87</v>
      </c>
      <c r="AG42" s="26">
        <f>COUNTIF(B42:AF42,$B$32)*12+COUNTIF(B42:AF42,$B$35)*12</f>
        <v>0</v>
      </c>
    </row>
    <row r="43" spans="1:36" x14ac:dyDescent="0.35">
      <c r="A43" s="6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0"/>
    </row>
    <row r="44" spans="1:36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6" x14ac:dyDescent="0.35">
      <c r="B45" s="10" t="s">
        <v>54</v>
      </c>
      <c r="C45" s="120" t="s">
        <v>79</v>
      </c>
      <c r="D45" s="121"/>
      <c r="E45" s="121"/>
      <c r="F45" s="122"/>
      <c r="H45" s="15" t="s">
        <v>70</v>
      </c>
      <c r="I45" s="120" t="s">
        <v>80</v>
      </c>
      <c r="J45" s="121"/>
      <c r="K45" s="121"/>
      <c r="L45" s="122"/>
    </row>
    <row r="46" spans="1:36" x14ac:dyDescent="0.35">
      <c r="B46" s="11" t="s">
        <v>53</v>
      </c>
      <c r="C46" s="120" t="s">
        <v>81</v>
      </c>
      <c r="D46" s="121"/>
      <c r="E46" s="121"/>
      <c r="F46" s="122"/>
      <c r="H46" s="12" t="s">
        <v>82</v>
      </c>
      <c r="I46" s="120" t="s">
        <v>83</v>
      </c>
      <c r="J46" s="121"/>
      <c r="K46" s="121"/>
      <c r="L46" s="122"/>
    </row>
    <row r="47" spans="1:36" x14ac:dyDescent="0.35">
      <c r="B47" s="16" t="s">
        <v>55</v>
      </c>
      <c r="C47" s="120" t="s">
        <v>84</v>
      </c>
      <c r="D47" s="121"/>
      <c r="E47" s="121"/>
      <c r="F47" s="122"/>
      <c r="H47" s="18" t="s">
        <v>85</v>
      </c>
      <c r="I47" s="120" t="s">
        <v>86</v>
      </c>
      <c r="J47" s="121"/>
      <c r="K47" s="121"/>
      <c r="L47" s="122"/>
    </row>
    <row r="48" spans="1:36" x14ac:dyDescent="0.35">
      <c r="B48" s="17" t="s">
        <v>87</v>
      </c>
      <c r="C48" s="120" t="s">
        <v>88</v>
      </c>
      <c r="D48" s="121"/>
      <c r="E48" s="121"/>
      <c r="F48" s="122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</row>
    <row r="52" spans="1:20" x14ac:dyDescent="0.35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1"/>
      <c r="P52" s="131"/>
      <c r="Q52" s="131"/>
      <c r="R52" s="131"/>
      <c r="S52" s="131"/>
      <c r="T52" s="131"/>
    </row>
    <row r="53" spans="1:20" x14ac:dyDescent="0.35">
      <c r="A53" s="133" t="s">
        <v>113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1"/>
      <c r="P53" s="131"/>
      <c r="Q53" s="131"/>
      <c r="R53" s="131"/>
      <c r="S53" s="131"/>
      <c r="T53" s="131"/>
    </row>
    <row r="54" spans="1:20" x14ac:dyDescent="0.35">
      <c r="A54" s="113" t="s">
        <v>90</v>
      </c>
      <c r="B54" s="113"/>
      <c r="C54" s="114" t="s">
        <v>91</v>
      </c>
      <c r="D54" s="115"/>
      <c r="E54" s="116"/>
      <c r="F54" s="114" t="s">
        <v>92</v>
      </c>
      <c r="G54" s="115"/>
      <c r="H54" s="115"/>
      <c r="I54" s="117" t="s">
        <v>93</v>
      </c>
      <c r="J54" s="117"/>
      <c r="K54" s="117"/>
      <c r="L54" s="117"/>
      <c r="M54" s="117"/>
      <c r="N54" s="117"/>
      <c r="O54" s="131"/>
      <c r="P54" s="131"/>
      <c r="Q54" s="131"/>
      <c r="R54" s="131"/>
      <c r="S54" s="131"/>
      <c r="T54" s="131"/>
    </row>
    <row r="55" spans="1:20" x14ac:dyDescent="0.35">
      <c r="A55" s="123" t="s">
        <v>94</v>
      </c>
      <c r="B55" s="102"/>
      <c r="C55" s="103">
        <v>44979</v>
      </c>
      <c r="D55" s="104"/>
      <c r="E55" s="105"/>
      <c r="F55" s="103">
        <v>44981</v>
      </c>
      <c r="G55" s="106"/>
      <c r="H55" s="107"/>
      <c r="I55" s="108" t="s">
        <v>30</v>
      </c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23" t="s">
        <v>94</v>
      </c>
      <c r="B56" s="102"/>
      <c r="C56" s="103">
        <v>44979</v>
      </c>
      <c r="D56" s="104"/>
      <c r="E56" s="105"/>
      <c r="F56" s="103">
        <v>44981</v>
      </c>
      <c r="G56" s="106"/>
      <c r="H56" s="107"/>
      <c r="I56" s="108" t="s">
        <v>37</v>
      </c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102"/>
      <c r="B60" s="102"/>
      <c r="C60" s="103"/>
      <c r="D60" s="104"/>
      <c r="E60" s="105"/>
      <c r="F60" s="103"/>
      <c r="G60" s="106"/>
      <c r="H60" s="107"/>
      <c r="I60" s="108"/>
      <c r="J60" s="108"/>
      <c r="K60" s="108"/>
      <c r="L60" s="108"/>
      <c r="M60" s="108"/>
      <c r="N60" s="108"/>
      <c r="O60" s="131"/>
      <c r="P60" s="131"/>
      <c r="Q60" s="131"/>
      <c r="R60" s="131"/>
      <c r="S60" s="131"/>
      <c r="T60" s="131"/>
    </row>
    <row r="61" spans="1:20" x14ac:dyDescent="0.35">
      <c r="A61" s="102"/>
      <c r="B61" s="102"/>
      <c r="C61" s="103"/>
      <c r="D61" s="104"/>
      <c r="E61" s="105"/>
      <c r="F61" s="103"/>
      <c r="G61" s="106"/>
      <c r="H61" s="107"/>
      <c r="I61" s="108"/>
      <c r="J61" s="108"/>
      <c r="K61" s="108"/>
      <c r="L61" s="108"/>
      <c r="M61" s="108"/>
      <c r="N61" s="108"/>
      <c r="O61" s="131"/>
      <c r="P61" s="131"/>
      <c r="Q61" s="131"/>
      <c r="R61" s="131"/>
      <c r="S61" s="131"/>
      <c r="T61" s="131"/>
    </row>
    <row r="62" spans="1:20" x14ac:dyDescent="0.35">
      <c r="A62" s="102"/>
      <c r="B62" s="102"/>
      <c r="C62" s="103"/>
      <c r="D62" s="104"/>
      <c r="E62" s="105"/>
      <c r="F62" s="103"/>
      <c r="G62" s="106"/>
      <c r="H62" s="107"/>
      <c r="I62" s="108"/>
      <c r="J62" s="108"/>
      <c r="K62" s="108"/>
      <c r="L62" s="108"/>
      <c r="M62" s="108"/>
      <c r="N62" s="108"/>
      <c r="O62" s="131"/>
      <c r="P62" s="131"/>
      <c r="Q62" s="131"/>
      <c r="R62" s="131"/>
      <c r="S62" s="131"/>
      <c r="T62" s="131"/>
    </row>
    <row r="63" spans="1:20" x14ac:dyDescent="0.35">
      <c r="A63" s="102"/>
      <c r="B63" s="102"/>
      <c r="C63" s="103"/>
      <c r="D63" s="104"/>
      <c r="E63" s="105"/>
      <c r="F63" s="103"/>
      <c r="G63" s="106"/>
      <c r="H63" s="107"/>
      <c r="I63" s="108"/>
      <c r="J63" s="108"/>
      <c r="K63" s="108"/>
      <c r="L63" s="108"/>
      <c r="M63" s="108"/>
      <c r="N63" s="108"/>
      <c r="O63" s="131"/>
      <c r="P63" s="131"/>
      <c r="Q63" s="131"/>
      <c r="R63" s="131"/>
      <c r="S63" s="131"/>
      <c r="T63" s="131"/>
    </row>
    <row r="64" spans="1:20" x14ac:dyDescent="0.35">
      <c r="A64" s="102"/>
      <c r="B64" s="102"/>
      <c r="C64" s="103"/>
      <c r="D64" s="104"/>
      <c r="E64" s="105"/>
      <c r="F64" s="103"/>
      <c r="G64" s="106"/>
      <c r="H64" s="107"/>
      <c r="I64" s="108"/>
      <c r="J64" s="108"/>
      <c r="K64" s="108"/>
      <c r="L64" s="108"/>
      <c r="M64" s="108"/>
      <c r="N64" s="108"/>
      <c r="O64" s="131"/>
      <c r="P64" s="131"/>
      <c r="Q64" s="131"/>
      <c r="R64" s="131"/>
      <c r="S64" s="131"/>
      <c r="T64" s="131"/>
    </row>
    <row r="65" spans="1:20" x14ac:dyDescent="0.3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131"/>
      <c r="P65" s="131"/>
      <c r="Q65" s="131"/>
      <c r="R65" s="131"/>
      <c r="S65" s="131"/>
      <c r="T65" s="131"/>
    </row>
    <row r="66" spans="1:20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131"/>
      <c r="P66" s="131"/>
      <c r="Q66" s="131"/>
      <c r="R66" s="131"/>
      <c r="S66" s="131"/>
      <c r="T66" s="131"/>
    </row>
    <row r="67" spans="1:20" x14ac:dyDescent="0.35">
      <c r="A67" s="112" t="s">
        <v>114</v>
      </c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31"/>
      <c r="P67" s="131"/>
      <c r="Q67" s="131"/>
      <c r="R67" s="131"/>
      <c r="S67" s="131"/>
      <c r="T67" s="131"/>
    </row>
    <row r="68" spans="1:20" x14ac:dyDescent="0.35">
      <c r="A68" s="113" t="s">
        <v>96</v>
      </c>
      <c r="B68" s="113"/>
      <c r="C68" s="114" t="s">
        <v>91</v>
      </c>
      <c r="D68" s="115"/>
      <c r="E68" s="116"/>
      <c r="F68" s="114" t="s">
        <v>97</v>
      </c>
      <c r="G68" s="115"/>
      <c r="H68" s="115"/>
      <c r="I68" s="117" t="s">
        <v>98</v>
      </c>
      <c r="J68" s="117"/>
      <c r="K68" s="117"/>
      <c r="L68" s="117"/>
      <c r="M68" s="117"/>
      <c r="N68" s="117"/>
      <c r="O68" s="131"/>
      <c r="P68" s="131"/>
      <c r="Q68" s="131"/>
      <c r="R68" s="131"/>
      <c r="S68" s="131"/>
      <c r="T68" s="131"/>
    </row>
    <row r="69" spans="1:20" x14ac:dyDescent="0.35">
      <c r="A69" s="102" t="s">
        <v>73</v>
      </c>
      <c r="B69" s="102"/>
      <c r="C69" s="103">
        <v>44971</v>
      </c>
      <c r="D69" s="104"/>
      <c r="E69" s="105"/>
      <c r="F69" s="103">
        <v>44982</v>
      </c>
      <c r="G69" s="106"/>
      <c r="H69" s="107"/>
      <c r="I69" s="109">
        <f>F69-C69</f>
        <v>11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11" t="s">
        <v>25</v>
      </c>
      <c r="B70" s="102"/>
      <c r="C70" s="103">
        <v>44958</v>
      </c>
      <c r="D70" s="104"/>
      <c r="E70" s="105"/>
      <c r="F70" s="103">
        <v>44973</v>
      </c>
      <c r="G70" s="106"/>
      <c r="H70" s="107"/>
      <c r="I70" s="109">
        <f t="shared" ref="I70:I78" si="11">F70-C70</f>
        <v>15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56" t="s">
        <v>22</v>
      </c>
      <c r="B71" s="156"/>
      <c r="C71" s="157">
        <v>44958</v>
      </c>
      <c r="D71" s="158"/>
      <c r="E71" s="159"/>
      <c r="F71" s="157">
        <v>44968</v>
      </c>
      <c r="G71" s="160"/>
      <c r="H71" s="161"/>
      <c r="I71" s="162">
        <f t="shared" si="11"/>
        <v>10</v>
      </c>
      <c r="J71" s="163"/>
      <c r="K71" s="163"/>
      <c r="L71" s="163"/>
      <c r="M71" s="163"/>
      <c r="N71" s="163"/>
      <c r="O71" s="131"/>
      <c r="P71" s="131"/>
      <c r="Q71" s="131"/>
      <c r="R71" s="131"/>
      <c r="S71" s="131"/>
      <c r="T71" s="131"/>
    </row>
    <row r="72" spans="1:20" x14ac:dyDescent="0.35">
      <c r="A72" s="156" t="s">
        <v>37</v>
      </c>
      <c r="B72" s="156"/>
      <c r="C72" s="157">
        <v>44985</v>
      </c>
      <c r="D72" s="158"/>
      <c r="E72" s="159"/>
      <c r="F72" s="157">
        <v>44992</v>
      </c>
      <c r="G72" s="160"/>
      <c r="H72" s="161"/>
      <c r="I72" s="162">
        <f t="shared" si="11"/>
        <v>7</v>
      </c>
      <c r="J72" s="163"/>
      <c r="K72" s="163"/>
      <c r="L72" s="163"/>
      <c r="M72" s="163"/>
      <c r="N72" s="163"/>
      <c r="O72" s="131"/>
      <c r="P72" s="131"/>
      <c r="Q72" s="131"/>
      <c r="R72" s="131"/>
      <c r="S72" s="131"/>
      <c r="T72" s="131"/>
    </row>
    <row r="73" spans="1:20" x14ac:dyDescent="0.35">
      <c r="A73" s="111"/>
      <c r="B73" s="102"/>
      <c r="C73" s="103"/>
      <c r="D73" s="104"/>
      <c r="E73" s="105"/>
      <c r="F73" s="103"/>
      <c r="G73" s="106"/>
      <c r="H73" s="107"/>
      <c r="I73" s="109">
        <f t="shared" si="11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1"/>
      <c r="B74" s="102"/>
      <c r="C74" s="103"/>
      <c r="D74" s="104"/>
      <c r="E74" s="105"/>
      <c r="F74" s="103"/>
      <c r="G74" s="106"/>
      <c r="H74" s="107"/>
      <c r="I74" s="109">
        <f t="shared" si="11"/>
        <v>0</v>
      </c>
      <c r="J74" s="108"/>
      <c r="K74" s="108"/>
      <c r="L74" s="108"/>
      <c r="M74" s="108"/>
      <c r="N74" s="108"/>
      <c r="O74" s="131"/>
      <c r="P74" s="131"/>
      <c r="Q74" s="131"/>
      <c r="R74" s="131"/>
      <c r="S74" s="131"/>
      <c r="T74" s="131"/>
    </row>
    <row r="75" spans="1:20" x14ac:dyDescent="0.35">
      <c r="A75" s="102"/>
      <c r="B75" s="102"/>
      <c r="C75" s="103"/>
      <c r="D75" s="104"/>
      <c r="E75" s="105"/>
      <c r="F75" s="103"/>
      <c r="G75" s="106"/>
      <c r="H75" s="107"/>
      <c r="I75" s="109">
        <f t="shared" si="11"/>
        <v>0</v>
      </c>
      <c r="J75" s="108"/>
      <c r="K75" s="108"/>
      <c r="L75" s="108"/>
      <c r="M75" s="108"/>
      <c r="N75" s="108"/>
      <c r="O75" s="131"/>
      <c r="P75" s="131"/>
      <c r="Q75" s="131"/>
      <c r="R75" s="131"/>
      <c r="S75" s="131"/>
      <c r="T75" s="131"/>
    </row>
    <row r="76" spans="1:20" x14ac:dyDescent="0.35">
      <c r="A76" s="102"/>
      <c r="B76" s="102"/>
      <c r="C76" s="103"/>
      <c r="D76" s="104"/>
      <c r="E76" s="105"/>
      <c r="F76" s="103"/>
      <c r="G76" s="106"/>
      <c r="H76" s="107"/>
      <c r="I76" s="109">
        <f t="shared" si="11"/>
        <v>0</v>
      </c>
      <c r="J76" s="108"/>
      <c r="K76" s="108"/>
      <c r="L76" s="108"/>
      <c r="M76" s="108"/>
      <c r="N76" s="108"/>
    </row>
    <row r="77" spans="1:20" x14ac:dyDescent="0.35">
      <c r="A77" s="102"/>
      <c r="B77" s="102"/>
      <c r="C77" s="103"/>
      <c r="D77" s="104"/>
      <c r="E77" s="105"/>
      <c r="F77" s="103"/>
      <c r="G77" s="106"/>
      <c r="H77" s="107"/>
      <c r="I77" s="109">
        <f t="shared" si="11"/>
        <v>0</v>
      </c>
      <c r="J77" s="108"/>
      <c r="K77" s="108"/>
      <c r="L77" s="108"/>
      <c r="M77" s="108"/>
      <c r="N77" s="108"/>
    </row>
    <row r="78" spans="1:20" x14ac:dyDescent="0.35">
      <c r="A78" s="102"/>
      <c r="B78" s="102"/>
      <c r="C78" s="103"/>
      <c r="D78" s="104"/>
      <c r="E78" s="105"/>
      <c r="F78" s="103"/>
      <c r="G78" s="106"/>
      <c r="H78" s="107"/>
      <c r="I78" s="109">
        <f t="shared" si="11"/>
        <v>0</v>
      </c>
      <c r="J78" s="108"/>
      <c r="K78" s="108"/>
      <c r="L78" s="108"/>
      <c r="M78" s="108"/>
      <c r="N78" s="108"/>
    </row>
    <row r="79" spans="1:20" x14ac:dyDescent="0.35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</row>
  </sheetData>
  <mergeCells count="118">
    <mergeCell ref="AI11:AJ11"/>
    <mergeCell ref="AI23:AJ23"/>
    <mergeCell ref="C8:F8"/>
    <mergeCell ref="H8:K8"/>
    <mergeCell ref="A10:A11"/>
    <mergeCell ref="B10:AG10"/>
    <mergeCell ref="AG11:AG12"/>
    <mergeCell ref="A2:AG3"/>
    <mergeCell ref="B5:E5"/>
    <mergeCell ref="B7:E7"/>
    <mergeCell ref="F7:G7"/>
    <mergeCell ref="H7:I7"/>
    <mergeCell ref="A22:A23"/>
    <mergeCell ref="B22:AG22"/>
    <mergeCell ref="AG23:AG24"/>
    <mergeCell ref="A35:A36"/>
    <mergeCell ref="B35:AG35"/>
    <mergeCell ref="AG36:AG37"/>
    <mergeCell ref="C48:F48"/>
    <mergeCell ref="A49:N52"/>
    <mergeCell ref="C45:F45"/>
    <mergeCell ref="I45:L45"/>
    <mergeCell ref="O49:T75"/>
    <mergeCell ref="A53:N53"/>
    <mergeCell ref="A54:B54"/>
    <mergeCell ref="C54:E54"/>
    <mergeCell ref="F54:H54"/>
    <mergeCell ref="I54:N54"/>
    <mergeCell ref="A55:B55"/>
    <mergeCell ref="C55:E55"/>
    <mergeCell ref="F55:H55"/>
    <mergeCell ref="I55:N55"/>
    <mergeCell ref="A58:B58"/>
    <mergeCell ref="C58:E58"/>
    <mergeCell ref="F58:H58"/>
    <mergeCell ref="A56:B56"/>
    <mergeCell ref="C56:E56"/>
    <mergeCell ref="F56:H56"/>
    <mergeCell ref="I56:N56"/>
    <mergeCell ref="A57:B57"/>
    <mergeCell ref="C57:E57"/>
    <mergeCell ref="F57:H57"/>
    <mergeCell ref="I57:N57"/>
    <mergeCell ref="C46:F46"/>
    <mergeCell ref="I46:L46"/>
    <mergeCell ref="C47:F47"/>
    <mergeCell ref="I47:L47"/>
    <mergeCell ref="I62:N62"/>
    <mergeCell ref="A63:B63"/>
    <mergeCell ref="C63:E63"/>
    <mergeCell ref="F63:H63"/>
    <mergeCell ref="I63:N63"/>
    <mergeCell ref="A64:B64"/>
    <mergeCell ref="C64:E64"/>
    <mergeCell ref="F64:H64"/>
    <mergeCell ref="I58:N58"/>
    <mergeCell ref="A59:B59"/>
    <mergeCell ref="C59:E59"/>
    <mergeCell ref="F59:H59"/>
    <mergeCell ref="I59:N59"/>
    <mergeCell ref="A69:B69"/>
    <mergeCell ref="C69:E69"/>
    <mergeCell ref="F69:H69"/>
    <mergeCell ref="I69:N69"/>
    <mergeCell ref="A70:B70"/>
    <mergeCell ref="C70:E70"/>
    <mergeCell ref="F70:H70"/>
    <mergeCell ref="I70:N70"/>
    <mergeCell ref="A60:B60"/>
    <mergeCell ref="C60:E60"/>
    <mergeCell ref="F60:H60"/>
    <mergeCell ref="I60:N60"/>
    <mergeCell ref="A67:N67"/>
    <mergeCell ref="A68:B68"/>
    <mergeCell ref="C68:E68"/>
    <mergeCell ref="F68:H68"/>
    <mergeCell ref="I68:N68"/>
    <mergeCell ref="A61:B61"/>
    <mergeCell ref="C61:E61"/>
    <mergeCell ref="F61:H61"/>
    <mergeCell ref="I61:N61"/>
    <mergeCell ref="A62:B62"/>
    <mergeCell ref="C62:E62"/>
    <mergeCell ref="F62:H62"/>
    <mergeCell ref="F74:H74"/>
    <mergeCell ref="I74:N74"/>
    <mergeCell ref="A71:B71"/>
    <mergeCell ref="C71:E71"/>
    <mergeCell ref="F71:H71"/>
    <mergeCell ref="I71:N71"/>
    <mergeCell ref="A72:B72"/>
    <mergeCell ref="C72:E72"/>
    <mergeCell ref="F72:H72"/>
    <mergeCell ref="I72:N72"/>
    <mergeCell ref="I64:N64"/>
    <mergeCell ref="A79:N79"/>
    <mergeCell ref="A77:B77"/>
    <mergeCell ref="C77:E77"/>
    <mergeCell ref="F77:H77"/>
    <mergeCell ref="I77:N77"/>
    <mergeCell ref="A78:B78"/>
    <mergeCell ref="C78:E78"/>
    <mergeCell ref="F78:H78"/>
    <mergeCell ref="I78:N78"/>
    <mergeCell ref="A75:B75"/>
    <mergeCell ref="C75:E75"/>
    <mergeCell ref="F75:H75"/>
    <mergeCell ref="I75:N75"/>
    <mergeCell ref="A76:B76"/>
    <mergeCell ref="C76:E76"/>
    <mergeCell ref="F76:H76"/>
    <mergeCell ref="I76:N76"/>
    <mergeCell ref="A73:B73"/>
    <mergeCell ref="C73:E73"/>
    <mergeCell ref="F73:H73"/>
    <mergeCell ref="I73:N73"/>
    <mergeCell ref="A74:B74"/>
    <mergeCell ref="C74:E74"/>
  </mergeCells>
  <conditionalFormatting sqref="B23:AF34 B44:AF44 B21:AF21 B11:AF19">
    <cfRule type="expression" dxfId="299" priority="23">
      <formula>B$11="dom"</formula>
    </cfRule>
    <cfRule type="expression" dxfId="298" priority="24">
      <formula>B$11="sáb"</formula>
    </cfRule>
  </conditionalFormatting>
  <conditionalFormatting sqref="B21:AF21 B13:AF19 B25:AF34 B44:AF44">
    <cfRule type="cellIs" dxfId="297" priority="18" operator="equal">
      <formula>$H$46</formula>
    </cfRule>
    <cfRule type="cellIs" dxfId="296" priority="21" operator="equal">
      <formula>$B$46</formula>
    </cfRule>
    <cfRule type="cellIs" dxfId="295" priority="22" operator="equal">
      <formula>$B$45</formula>
    </cfRule>
  </conditionalFormatting>
  <conditionalFormatting sqref="B21:AF21 B13:AF19 B25:AF34 B44:AF44">
    <cfRule type="cellIs" dxfId="294" priority="19" operator="equal">
      <formula>$H$45</formula>
    </cfRule>
    <cfRule type="cellIs" dxfId="293" priority="20" operator="equal">
      <formula>$B$47</formula>
    </cfRule>
  </conditionalFormatting>
  <conditionalFormatting sqref="B21:AF21 B13:AF19 B25:AF34 B44:AF44">
    <cfRule type="cellIs" dxfId="292" priority="17" operator="equal">
      <formula>$H$47</formula>
    </cfRule>
  </conditionalFormatting>
  <conditionalFormatting sqref="H46">
    <cfRule type="expression" dxfId="291" priority="15">
      <formula>H$11="dom"</formula>
    </cfRule>
    <cfRule type="expression" dxfId="290" priority="16">
      <formula>H$11="sáb"</formula>
    </cfRule>
  </conditionalFormatting>
  <conditionalFormatting sqref="H46">
    <cfRule type="cellIs" dxfId="289" priority="10" operator="equal">
      <formula>$H$46</formula>
    </cfRule>
    <cfRule type="cellIs" dxfId="288" priority="13" operator="equal">
      <formula>$B$46</formula>
    </cfRule>
    <cfRule type="cellIs" dxfId="287" priority="14" operator="equal">
      <formula>$B$45</formula>
    </cfRule>
  </conditionalFormatting>
  <conditionalFormatting sqref="H46">
    <cfRule type="cellIs" dxfId="286" priority="11" operator="equal">
      <formula>$H$45</formula>
    </cfRule>
    <cfRule type="cellIs" dxfId="285" priority="12" operator="equal">
      <formula>$B$47</formula>
    </cfRule>
  </conditionalFormatting>
  <conditionalFormatting sqref="B22:AG34 B13:AG20">
    <cfRule type="cellIs" dxfId="284" priority="25" operator="equal">
      <formula>$B$48</formula>
    </cfRule>
  </conditionalFormatting>
  <dataValidations count="2">
    <dataValidation type="list" allowBlank="1" showInputMessage="1" showErrorMessage="1" sqref="H7:I7" xr:uid="{00000000-0002-0000-0300-000000000000}">
      <formula1>Año</formula1>
    </dataValidation>
    <dataValidation type="list" allowBlank="1" showInputMessage="1" showErrorMessage="1" sqref="B7:E7" xr:uid="{00000000-0002-0000-0300-000001000000}">
      <formula1>meses</formula1>
    </dataValidation>
  </dataValidations>
  <pageMargins left="0.25" right="0.25" top="0.75" bottom="0.75" header="0.3" footer="0.3"/>
  <pageSetup paperSize="9" orientation="landscape" horizontalDpi="360" verticalDpi="36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675E92C0-9F09-42D3-808D-1F205A477E49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D1DCC172-1608-4C8A-9381-E2B7718D9DC7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B36:AF43</xm:sqref>
        </x14:conditionalFormatting>
        <x14:conditionalFormatting xmlns:xm="http://schemas.microsoft.com/office/excel/2006/main">
          <x14:cfRule type="cellIs" priority="3" operator="equal" id="{85863EC8-A45B-48FF-814E-3478DEBD01BB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DD043CEA-4C10-43CD-98EF-A69208FE720E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97270146-3EF6-4550-BD2B-8A546201C9D6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B38:AF43</xm:sqref>
        </x14:conditionalFormatting>
        <x14:conditionalFormatting xmlns:xm="http://schemas.microsoft.com/office/excel/2006/main">
          <x14:cfRule type="cellIs" priority="4" operator="equal" id="{7AFABD1A-8F60-4D77-AE50-CF52E6982E95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914D19FB-BE5C-4FE5-8FBD-0C75222D9BE9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B38:AF43</xm:sqref>
        </x14:conditionalFormatting>
        <x14:conditionalFormatting xmlns:xm="http://schemas.microsoft.com/office/excel/2006/main">
          <x14:cfRule type="cellIs" priority="2" operator="equal" id="{C1E78616-0FA9-4037-9C16-690CF1616554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B38:AF43</xm:sqref>
        </x14:conditionalFormatting>
        <x14:conditionalFormatting xmlns:xm="http://schemas.microsoft.com/office/excel/2006/main">
          <x14:cfRule type="cellIs" priority="1" operator="equal" id="{6C7BBDBE-3144-4F8F-829B-F6BB68DFD18E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B35:AG43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2:CF78"/>
  <sheetViews>
    <sheetView showGridLines="0" topLeftCell="A24" zoomScaleNormal="100" workbookViewId="0">
      <selection activeCell="A28" sqref="A28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35" t="s">
        <v>112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7" t="s">
        <v>115</v>
      </c>
      <c r="Q7" s="167"/>
      <c r="R7" s="167"/>
      <c r="S7" s="167"/>
      <c r="T7" s="167"/>
      <c r="U7" s="167"/>
      <c r="V7" s="167"/>
      <c r="W7" s="167"/>
      <c r="X7" s="167"/>
      <c r="Y7" s="167"/>
      <c r="Z7" s="167"/>
    </row>
    <row r="8" spans="1:36" x14ac:dyDescent="0.35">
      <c r="A8" s="6" t="s">
        <v>47</v>
      </c>
      <c r="B8" s="8" t="s">
        <v>48</v>
      </c>
      <c r="C8" s="137">
        <v>44958</v>
      </c>
      <c r="D8" s="137"/>
      <c r="E8" s="137"/>
      <c r="F8" s="137"/>
      <c r="G8" s="9" t="s">
        <v>49</v>
      </c>
      <c r="H8" s="138">
        <v>44985</v>
      </c>
      <c r="I8" s="138"/>
      <c r="J8" s="138"/>
      <c r="K8" s="138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25" t="str">
        <f>B7</f>
        <v>Febrero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str">
        <f t="shared" ref="B11:AF11" si="0">TEXT(B12,"ddd")</f>
        <v>Wed</v>
      </c>
      <c r="C11" s="21" t="str">
        <f t="shared" si="0"/>
        <v>Thu</v>
      </c>
      <c r="D11" s="21" t="str">
        <f t="shared" si="0"/>
        <v>Fri</v>
      </c>
      <c r="E11" s="21" t="str">
        <f t="shared" si="0"/>
        <v>Sat</v>
      </c>
      <c r="F11" s="21" t="str">
        <f t="shared" si="0"/>
        <v>Sun</v>
      </c>
      <c r="G11" s="21" t="str">
        <f t="shared" si="0"/>
        <v>Mon</v>
      </c>
      <c r="H11" s="21" t="str">
        <f t="shared" si="0"/>
        <v>Tue</v>
      </c>
      <c r="I11" s="21" t="str">
        <f t="shared" si="0"/>
        <v>Wed</v>
      </c>
      <c r="J11" s="21" t="str">
        <f t="shared" si="0"/>
        <v>Thu</v>
      </c>
      <c r="K11" s="21" t="str">
        <f t="shared" si="0"/>
        <v>Fri</v>
      </c>
      <c r="L11" s="21" t="str">
        <f t="shared" si="0"/>
        <v>Sat</v>
      </c>
      <c r="M11" s="21" t="str">
        <f t="shared" si="0"/>
        <v>Sun</v>
      </c>
      <c r="N11" s="21" t="str">
        <f t="shared" si="0"/>
        <v>Mon</v>
      </c>
      <c r="O11" s="21" t="str">
        <f t="shared" si="0"/>
        <v>Tue</v>
      </c>
      <c r="P11" s="21" t="str">
        <f t="shared" si="0"/>
        <v>Wed</v>
      </c>
      <c r="Q11" s="21" t="str">
        <f t="shared" si="0"/>
        <v>Thu</v>
      </c>
      <c r="R11" s="21" t="str">
        <f t="shared" si="0"/>
        <v>Fri</v>
      </c>
      <c r="S11" s="21" t="str">
        <f t="shared" si="0"/>
        <v>Sat</v>
      </c>
      <c r="T11" s="21" t="str">
        <f t="shared" si="0"/>
        <v>Sun</v>
      </c>
      <c r="U11" s="21" t="str">
        <f t="shared" si="0"/>
        <v>Mon</v>
      </c>
      <c r="V11" s="21" t="str">
        <f t="shared" si="0"/>
        <v>Tue</v>
      </c>
      <c r="W11" s="21" t="str">
        <f t="shared" si="0"/>
        <v>Wed</v>
      </c>
      <c r="X11" s="21" t="str">
        <f t="shared" si="0"/>
        <v>Thu</v>
      </c>
      <c r="Y11" s="21" t="str">
        <f t="shared" si="0"/>
        <v>Fri</v>
      </c>
      <c r="Z11" s="21" t="str">
        <f t="shared" si="0"/>
        <v>Sat</v>
      </c>
      <c r="AA11" s="21" t="str">
        <f t="shared" si="0"/>
        <v>Sun</v>
      </c>
      <c r="AB11" s="21" t="str">
        <f t="shared" si="0"/>
        <v>Mon</v>
      </c>
      <c r="AC11" s="21" t="str">
        <f t="shared" si="0"/>
        <v>Tue</v>
      </c>
      <c r="AD11" s="21" t="str">
        <f t="shared" si="0"/>
        <v/>
      </c>
      <c r="AE11" s="21" t="str">
        <f t="shared" si="0"/>
        <v/>
      </c>
      <c r="AF11" s="21" t="str">
        <f t="shared" si="0"/>
        <v/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>
        <f>C8</f>
        <v>44958</v>
      </c>
      <c r="C12" s="22">
        <f t="shared" ref="C12:AF12" si="1">IF(B12&lt;$H$8,B12+1,"")</f>
        <v>44959</v>
      </c>
      <c r="D12" s="22">
        <f t="shared" si="1"/>
        <v>44960</v>
      </c>
      <c r="E12" s="22">
        <f t="shared" si="1"/>
        <v>44961</v>
      </c>
      <c r="F12" s="22">
        <f t="shared" si="1"/>
        <v>44962</v>
      </c>
      <c r="G12" s="22">
        <f t="shared" si="1"/>
        <v>44963</v>
      </c>
      <c r="H12" s="22">
        <f t="shared" si="1"/>
        <v>44964</v>
      </c>
      <c r="I12" s="22">
        <f t="shared" si="1"/>
        <v>44965</v>
      </c>
      <c r="J12" s="22">
        <f t="shared" si="1"/>
        <v>44966</v>
      </c>
      <c r="K12" s="22">
        <f t="shared" si="1"/>
        <v>44967</v>
      </c>
      <c r="L12" s="22">
        <f t="shared" si="1"/>
        <v>44968</v>
      </c>
      <c r="M12" s="22">
        <f t="shared" si="1"/>
        <v>44969</v>
      </c>
      <c r="N12" s="22">
        <f t="shared" si="1"/>
        <v>44970</v>
      </c>
      <c r="O12" s="22">
        <f t="shared" si="1"/>
        <v>44971</v>
      </c>
      <c r="P12" s="22">
        <f t="shared" si="1"/>
        <v>44972</v>
      </c>
      <c r="Q12" s="22">
        <f t="shared" si="1"/>
        <v>44973</v>
      </c>
      <c r="R12" s="22">
        <f t="shared" si="1"/>
        <v>44974</v>
      </c>
      <c r="S12" s="22">
        <f t="shared" si="1"/>
        <v>44975</v>
      </c>
      <c r="T12" s="22">
        <f t="shared" si="1"/>
        <v>44976</v>
      </c>
      <c r="U12" s="22">
        <f t="shared" si="1"/>
        <v>44977</v>
      </c>
      <c r="V12" s="22">
        <f t="shared" si="1"/>
        <v>44978</v>
      </c>
      <c r="W12" s="22">
        <f t="shared" si="1"/>
        <v>44979</v>
      </c>
      <c r="X12" s="22">
        <f t="shared" si="1"/>
        <v>44980</v>
      </c>
      <c r="Y12" s="22">
        <f t="shared" si="1"/>
        <v>44981</v>
      </c>
      <c r="Z12" s="22">
        <f t="shared" si="1"/>
        <v>44982</v>
      </c>
      <c r="AA12" s="22">
        <f t="shared" si="1"/>
        <v>44983</v>
      </c>
      <c r="AB12" s="22">
        <f t="shared" si="1"/>
        <v>44984</v>
      </c>
      <c r="AC12" s="22">
        <f t="shared" si="1"/>
        <v>44985</v>
      </c>
      <c r="AD12" s="22" t="str">
        <f t="shared" si="1"/>
        <v/>
      </c>
      <c r="AE12" s="22" t="str">
        <f t="shared" si="1"/>
        <v/>
      </c>
      <c r="AF12" s="22" t="str">
        <f t="shared" si="1"/>
        <v/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 t="s">
        <v>54</v>
      </c>
      <c r="C13" s="5"/>
      <c r="D13" s="12" t="s">
        <v>53</v>
      </c>
      <c r="E13" s="12"/>
      <c r="F13" s="12"/>
      <c r="G13" s="12" t="s">
        <v>54</v>
      </c>
      <c r="H13" s="12"/>
      <c r="I13" s="12" t="s">
        <v>53</v>
      </c>
      <c r="J13" s="12"/>
      <c r="K13" s="12"/>
      <c r="L13" s="12" t="s">
        <v>54</v>
      </c>
      <c r="M13" s="12"/>
      <c r="N13" s="12"/>
      <c r="O13" s="12" t="s">
        <v>53</v>
      </c>
      <c r="P13" s="12"/>
      <c r="Q13" s="12"/>
      <c r="R13" s="12" t="s">
        <v>54</v>
      </c>
      <c r="S13" s="12"/>
      <c r="T13" s="12"/>
      <c r="U13" s="12"/>
      <c r="V13" s="12" t="s">
        <v>53</v>
      </c>
      <c r="W13" s="12"/>
      <c r="X13" s="12" t="s">
        <v>54</v>
      </c>
      <c r="Y13" s="12"/>
      <c r="Z13" s="12"/>
      <c r="AA13" s="12" t="s">
        <v>53</v>
      </c>
      <c r="AB13" s="12"/>
      <c r="AC13" s="12"/>
      <c r="AD13" s="59"/>
      <c r="AE13" s="59"/>
      <c r="AF13" s="59"/>
      <c r="AG13" s="26">
        <f>COUNTIF(B13:AF13,$B44)*12+COUNTIF(B13:AF13,$B45)*12</f>
        <v>120</v>
      </c>
      <c r="AI13" s="60">
        <f>COUNTIF(B13:AF13,"TT")</f>
        <v>5</v>
      </c>
      <c r="AJ13" s="32">
        <f>COUNTIF(B13:AF13,"TM")</f>
        <v>5</v>
      </c>
    </row>
    <row r="14" spans="1:36" x14ac:dyDescent="0.35">
      <c r="A14" s="20" t="s">
        <v>18</v>
      </c>
      <c r="B14" s="12"/>
      <c r="C14" s="12" t="s">
        <v>53</v>
      </c>
      <c r="D14" s="12"/>
      <c r="E14" s="12"/>
      <c r="F14" s="12" t="s">
        <v>54</v>
      </c>
      <c r="G14" s="12"/>
      <c r="H14" s="12" t="s">
        <v>53</v>
      </c>
      <c r="I14" s="12"/>
      <c r="J14" s="12"/>
      <c r="K14" s="12" t="s">
        <v>54</v>
      </c>
      <c r="L14" s="12"/>
      <c r="M14" s="12"/>
      <c r="N14" s="12" t="s">
        <v>53</v>
      </c>
      <c r="O14" s="12"/>
      <c r="P14" s="12"/>
      <c r="Q14" s="12" t="s">
        <v>54</v>
      </c>
      <c r="R14" s="12"/>
      <c r="S14" s="12"/>
      <c r="T14" s="12" t="s">
        <v>53</v>
      </c>
      <c r="U14" s="12"/>
      <c r="V14" s="12"/>
      <c r="W14" s="12" t="s">
        <v>54</v>
      </c>
      <c r="X14" s="12"/>
      <c r="Y14" s="12"/>
      <c r="Z14" s="12" t="s">
        <v>53</v>
      </c>
      <c r="AA14" s="12"/>
      <c r="AB14" s="12"/>
      <c r="AC14" s="12" t="s">
        <v>54</v>
      </c>
      <c r="AD14" s="59"/>
      <c r="AE14" s="59"/>
      <c r="AF14" s="59"/>
      <c r="AG14" s="26">
        <f>COUNTIF(B14:AF14,$B$44)*12+COUNTIF(B14:AF14,$B$45)*12</f>
        <v>120</v>
      </c>
      <c r="AI14" s="60">
        <f t="shared" ref="AI14:AI19" si="2">COUNTIF(B14:AF14,"TT")</f>
        <v>5</v>
      </c>
      <c r="AJ14" s="32">
        <f t="shared" ref="AJ14:AJ19" si="3">COUNTIF(B14:AF14,"TM")</f>
        <v>5</v>
      </c>
    </row>
    <row r="15" spans="1:36" x14ac:dyDescent="0.35">
      <c r="A15" s="20" t="s">
        <v>19</v>
      </c>
      <c r="B15" s="12"/>
      <c r="C15" s="12"/>
      <c r="D15" s="12" t="s">
        <v>54</v>
      </c>
      <c r="E15" s="12"/>
      <c r="F15" s="12" t="s">
        <v>53</v>
      </c>
      <c r="G15" s="12"/>
      <c r="H15" s="12"/>
      <c r="I15" s="12" t="s">
        <v>54</v>
      </c>
      <c r="J15" s="12"/>
      <c r="K15" s="12" t="s">
        <v>53</v>
      </c>
      <c r="L15" s="12"/>
      <c r="M15" s="12"/>
      <c r="N15" s="12" t="s">
        <v>54</v>
      </c>
      <c r="O15" s="12"/>
      <c r="P15" s="12"/>
      <c r="Q15" s="12" t="s">
        <v>53</v>
      </c>
      <c r="R15" s="12"/>
      <c r="S15" s="12"/>
      <c r="T15" s="12" t="s">
        <v>54</v>
      </c>
      <c r="U15" s="12"/>
      <c r="V15" s="12"/>
      <c r="W15" s="12" t="s">
        <v>53</v>
      </c>
      <c r="X15" s="12"/>
      <c r="Y15" s="12" t="s">
        <v>54</v>
      </c>
      <c r="Z15" s="12"/>
      <c r="AA15" s="12"/>
      <c r="AB15" s="12" t="s">
        <v>53</v>
      </c>
      <c r="AC15" s="12"/>
      <c r="AD15" s="59"/>
      <c r="AE15" s="59"/>
      <c r="AF15" s="59"/>
      <c r="AG15" s="26">
        <f>COUNTIF(B15:AF15,$B$44)*12+COUNTIF(B15:AF15,$B$45)*12</f>
        <v>120</v>
      </c>
      <c r="AI15" s="60">
        <f t="shared" si="2"/>
        <v>5</v>
      </c>
      <c r="AJ15" s="32">
        <f t="shared" si="3"/>
        <v>5</v>
      </c>
    </row>
    <row r="16" spans="1:36" x14ac:dyDescent="0.35">
      <c r="A16" s="20" t="s">
        <v>20</v>
      </c>
      <c r="B16" s="12" t="s">
        <v>53</v>
      </c>
      <c r="C16" s="12"/>
      <c r="D16" s="12"/>
      <c r="E16" s="12" t="s">
        <v>54</v>
      </c>
      <c r="F16" s="12"/>
      <c r="G16" s="12" t="s">
        <v>53</v>
      </c>
      <c r="H16" s="12"/>
      <c r="I16" s="12"/>
      <c r="J16" s="12" t="s">
        <v>54</v>
      </c>
      <c r="K16" s="12"/>
      <c r="L16" s="12"/>
      <c r="M16" s="12" t="s">
        <v>53</v>
      </c>
      <c r="N16" s="12"/>
      <c r="O16" s="12"/>
      <c r="P16" s="12" t="s">
        <v>54</v>
      </c>
      <c r="Q16" s="12"/>
      <c r="R16" s="12"/>
      <c r="S16" s="12" t="s">
        <v>53</v>
      </c>
      <c r="T16" s="12"/>
      <c r="U16" s="12"/>
      <c r="V16" s="12" t="s">
        <v>54</v>
      </c>
      <c r="W16" s="12"/>
      <c r="X16" s="12"/>
      <c r="Y16" s="12" t="s">
        <v>53</v>
      </c>
      <c r="Z16" s="12"/>
      <c r="AA16" s="12"/>
      <c r="AB16" s="12" t="s">
        <v>54</v>
      </c>
      <c r="AC16" s="12"/>
      <c r="AD16" s="59"/>
      <c r="AE16" s="59"/>
      <c r="AF16" s="59"/>
      <c r="AG16" s="26">
        <f>COUNTIF(B16:AF16,$B$44)*12+COUNTIF(B16:AF16,$B$45)*12</f>
        <v>120</v>
      </c>
      <c r="AI16" s="60">
        <f t="shared" si="2"/>
        <v>5</v>
      </c>
      <c r="AJ16" s="32">
        <f t="shared" si="3"/>
        <v>5</v>
      </c>
    </row>
    <row r="17" spans="1:36" x14ac:dyDescent="0.35">
      <c r="A17" s="20" t="s">
        <v>37</v>
      </c>
      <c r="B17" s="12"/>
      <c r="C17" s="12" t="s">
        <v>54</v>
      </c>
      <c r="D17" s="12"/>
      <c r="E17" s="12" t="s">
        <v>53</v>
      </c>
      <c r="F17" s="12"/>
      <c r="G17" s="12"/>
      <c r="H17" s="12" t="s">
        <v>54</v>
      </c>
      <c r="I17" s="12"/>
      <c r="J17" s="12" t="s">
        <v>53</v>
      </c>
      <c r="K17" s="12"/>
      <c r="L17" s="12"/>
      <c r="M17" s="12" t="s">
        <v>54</v>
      </c>
      <c r="N17" s="12"/>
      <c r="O17" s="12"/>
      <c r="P17" s="12" t="s">
        <v>53</v>
      </c>
      <c r="Q17" s="12"/>
      <c r="R17" s="12"/>
      <c r="S17" s="12" t="s">
        <v>54</v>
      </c>
      <c r="T17" s="12"/>
      <c r="U17" s="12" t="s">
        <v>53</v>
      </c>
      <c r="V17" s="12"/>
      <c r="W17" s="12" t="s">
        <v>70</v>
      </c>
      <c r="X17" s="12" t="s">
        <v>70</v>
      </c>
      <c r="Y17" s="12" t="s">
        <v>70</v>
      </c>
      <c r="Z17" s="12"/>
      <c r="AA17" s="12" t="s">
        <v>54</v>
      </c>
      <c r="AB17" s="12"/>
      <c r="AC17" s="12" t="s">
        <v>55</v>
      </c>
      <c r="AD17" s="59"/>
      <c r="AE17" s="59"/>
      <c r="AF17" s="59"/>
      <c r="AG17" s="26">
        <f>COUNTIF(B17:AF17,$B$44)*12+COUNTIF(B17:AF17,$B$45)*12</f>
        <v>108</v>
      </c>
      <c r="AI17" s="60">
        <f t="shared" si="2"/>
        <v>4</v>
      </c>
      <c r="AJ17" s="32">
        <f t="shared" si="3"/>
        <v>5</v>
      </c>
    </row>
    <row r="18" spans="1:36" x14ac:dyDescent="0.35">
      <c r="A18" s="20" t="s">
        <v>22</v>
      </c>
      <c r="B18" s="12" t="s">
        <v>55</v>
      </c>
      <c r="C18" s="12" t="s">
        <v>55</v>
      </c>
      <c r="D18" s="12" t="s">
        <v>55</v>
      </c>
      <c r="E18" s="12" t="s">
        <v>55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53</v>
      </c>
      <c r="M18" s="12"/>
      <c r="N18" s="12"/>
      <c r="O18" s="12" t="s">
        <v>54</v>
      </c>
      <c r="P18" s="12"/>
      <c r="Q18" s="12"/>
      <c r="R18" s="12" t="s">
        <v>53</v>
      </c>
      <c r="S18" s="12"/>
      <c r="T18" s="12"/>
      <c r="U18" s="12" t="s">
        <v>54</v>
      </c>
      <c r="V18" s="12"/>
      <c r="W18" s="12"/>
      <c r="X18" s="12" t="s">
        <v>53</v>
      </c>
      <c r="Y18" s="12"/>
      <c r="Z18" s="12" t="s">
        <v>54</v>
      </c>
      <c r="AA18" s="12"/>
      <c r="AB18" s="12"/>
      <c r="AC18" s="12" t="s">
        <v>53</v>
      </c>
      <c r="AD18" s="59"/>
      <c r="AE18" s="59"/>
      <c r="AF18" s="59"/>
      <c r="AG18" s="26">
        <f>COUNTIF(B18:AF18,$B$44)*12+COUNTIF(B18:AF18,$B$45)*12</f>
        <v>84</v>
      </c>
      <c r="AI18" s="60">
        <f t="shared" si="2"/>
        <v>4</v>
      </c>
      <c r="AJ18" s="32">
        <f t="shared" si="3"/>
        <v>3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Febrero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str">
        <f t="shared" ref="B23:AF23" si="4">TEXT(B24,"ddd")</f>
        <v>Wed</v>
      </c>
      <c r="C23" s="21" t="str">
        <f t="shared" si="4"/>
        <v>Thu</v>
      </c>
      <c r="D23" s="21" t="str">
        <f t="shared" si="4"/>
        <v>Fri</v>
      </c>
      <c r="E23" s="21" t="str">
        <f t="shared" si="4"/>
        <v>Sat</v>
      </c>
      <c r="F23" s="21" t="str">
        <f t="shared" si="4"/>
        <v>Sun</v>
      </c>
      <c r="G23" s="21" t="str">
        <f t="shared" si="4"/>
        <v>Mon</v>
      </c>
      <c r="H23" s="21" t="str">
        <f t="shared" si="4"/>
        <v>Tue</v>
      </c>
      <c r="I23" s="21" t="str">
        <f t="shared" si="4"/>
        <v>Wed</v>
      </c>
      <c r="J23" s="21" t="str">
        <f t="shared" si="4"/>
        <v>Thu</v>
      </c>
      <c r="K23" s="21" t="str">
        <f t="shared" si="4"/>
        <v>Fri</v>
      </c>
      <c r="L23" s="21" t="str">
        <f t="shared" si="4"/>
        <v>Sat</v>
      </c>
      <c r="M23" s="21" t="str">
        <f t="shared" si="4"/>
        <v>Sun</v>
      </c>
      <c r="N23" s="21" t="str">
        <f t="shared" si="4"/>
        <v>Mon</v>
      </c>
      <c r="O23" s="21" t="str">
        <f t="shared" si="4"/>
        <v>Tue</v>
      </c>
      <c r="P23" s="21" t="str">
        <f t="shared" si="4"/>
        <v>Wed</v>
      </c>
      <c r="Q23" s="21" t="str">
        <f t="shared" si="4"/>
        <v>Thu</v>
      </c>
      <c r="R23" s="21" t="str">
        <f t="shared" si="4"/>
        <v>Fri</v>
      </c>
      <c r="S23" s="21" t="str">
        <f t="shared" si="4"/>
        <v>Sat</v>
      </c>
      <c r="T23" s="21" t="str">
        <f t="shared" si="4"/>
        <v>Sun</v>
      </c>
      <c r="U23" s="21" t="str">
        <f t="shared" si="4"/>
        <v>Mon</v>
      </c>
      <c r="V23" s="21" t="str">
        <f t="shared" si="4"/>
        <v>Tue</v>
      </c>
      <c r="W23" s="21" t="str">
        <f t="shared" si="4"/>
        <v>Wed</v>
      </c>
      <c r="X23" s="21" t="str">
        <f t="shared" si="4"/>
        <v>Thu</v>
      </c>
      <c r="Y23" s="21" t="str">
        <f t="shared" si="4"/>
        <v>Fri</v>
      </c>
      <c r="Z23" s="21" t="str">
        <f t="shared" si="4"/>
        <v>Sat</v>
      </c>
      <c r="AA23" s="21" t="str">
        <f t="shared" si="4"/>
        <v>Sun</v>
      </c>
      <c r="AB23" s="21" t="str">
        <f t="shared" si="4"/>
        <v>Mon</v>
      </c>
      <c r="AC23" s="21" t="str">
        <f t="shared" si="4"/>
        <v>Tue</v>
      </c>
      <c r="AD23" s="56" t="str">
        <f t="shared" si="4"/>
        <v/>
      </c>
      <c r="AE23" s="56" t="str">
        <f t="shared" si="4"/>
        <v/>
      </c>
      <c r="AF23" s="56" t="str">
        <f t="shared" si="4"/>
        <v/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>
        <f>$C$8</f>
        <v>44958</v>
      </c>
      <c r="C24" s="22">
        <f t="shared" ref="C24:AF24" si="5">IF(B24&lt;$H$8,B24+1,"")</f>
        <v>44959</v>
      </c>
      <c r="D24" s="22">
        <f t="shared" si="5"/>
        <v>44960</v>
      </c>
      <c r="E24" s="22">
        <f t="shared" si="5"/>
        <v>44961</v>
      </c>
      <c r="F24" s="22">
        <f t="shared" si="5"/>
        <v>44962</v>
      </c>
      <c r="G24" s="22">
        <f t="shared" si="5"/>
        <v>44963</v>
      </c>
      <c r="H24" s="22">
        <f t="shared" si="5"/>
        <v>44964</v>
      </c>
      <c r="I24" s="22">
        <f t="shared" si="5"/>
        <v>44965</v>
      </c>
      <c r="J24" s="22">
        <f t="shared" si="5"/>
        <v>44966</v>
      </c>
      <c r="K24" s="22">
        <f t="shared" si="5"/>
        <v>44967</v>
      </c>
      <c r="L24" s="22">
        <f t="shared" si="5"/>
        <v>44968</v>
      </c>
      <c r="M24" s="22">
        <f t="shared" si="5"/>
        <v>44969</v>
      </c>
      <c r="N24" s="22">
        <f t="shared" si="5"/>
        <v>44970</v>
      </c>
      <c r="O24" s="22">
        <f t="shared" si="5"/>
        <v>44971</v>
      </c>
      <c r="P24" s="22">
        <f t="shared" si="5"/>
        <v>44972</v>
      </c>
      <c r="Q24" s="22">
        <f t="shared" si="5"/>
        <v>44973</v>
      </c>
      <c r="R24" s="22">
        <f t="shared" si="5"/>
        <v>44974</v>
      </c>
      <c r="S24" s="22">
        <f t="shared" si="5"/>
        <v>44975</v>
      </c>
      <c r="T24" s="22">
        <f t="shared" si="5"/>
        <v>44976</v>
      </c>
      <c r="U24" s="22">
        <f t="shared" si="5"/>
        <v>44977</v>
      </c>
      <c r="V24" s="22">
        <f t="shared" si="5"/>
        <v>44978</v>
      </c>
      <c r="W24" s="22">
        <f t="shared" si="5"/>
        <v>44979</v>
      </c>
      <c r="X24" s="22">
        <f t="shared" si="5"/>
        <v>44980</v>
      </c>
      <c r="Y24" s="22">
        <f t="shared" si="5"/>
        <v>44981</v>
      </c>
      <c r="Z24" s="22">
        <f t="shared" si="5"/>
        <v>44982</v>
      </c>
      <c r="AA24" s="22">
        <f t="shared" si="5"/>
        <v>44983</v>
      </c>
      <c r="AB24" s="22">
        <f t="shared" si="5"/>
        <v>44984</v>
      </c>
      <c r="AC24" s="22">
        <f t="shared" si="5"/>
        <v>44985</v>
      </c>
      <c r="AD24" s="57" t="str">
        <f t="shared" si="5"/>
        <v/>
      </c>
      <c r="AE24" s="57" t="str">
        <f t="shared" si="5"/>
        <v/>
      </c>
      <c r="AF24" s="57" t="str">
        <f t="shared" si="5"/>
        <v/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 t="s">
        <v>54</v>
      </c>
      <c r="C25" s="12"/>
      <c r="D25" s="12" t="s">
        <v>53</v>
      </c>
      <c r="E25" s="12"/>
      <c r="F25" s="12"/>
      <c r="G25" s="12" t="s">
        <v>54</v>
      </c>
      <c r="H25" s="12"/>
      <c r="I25" s="12" t="s">
        <v>53</v>
      </c>
      <c r="J25" s="12"/>
      <c r="K25" s="12"/>
      <c r="L25" s="12"/>
      <c r="M25" s="12"/>
      <c r="N25" s="12"/>
      <c r="O25" s="12" t="s">
        <v>53</v>
      </c>
      <c r="P25" s="12"/>
      <c r="Q25" s="12"/>
      <c r="R25" s="12" t="s">
        <v>54</v>
      </c>
      <c r="S25" s="12"/>
      <c r="T25" s="12" t="s">
        <v>53</v>
      </c>
      <c r="U25" s="12"/>
      <c r="V25" s="12"/>
      <c r="W25" s="12" t="s">
        <v>54</v>
      </c>
      <c r="X25" s="12"/>
      <c r="Y25" s="12" t="s">
        <v>53</v>
      </c>
      <c r="Z25" s="12"/>
      <c r="AA25" s="12" t="s">
        <v>54</v>
      </c>
      <c r="AB25" s="12"/>
      <c r="AC25" s="12" t="s">
        <v>53</v>
      </c>
      <c r="AD25" s="58"/>
      <c r="AE25" s="58"/>
      <c r="AF25" s="58"/>
      <c r="AG25" s="26">
        <f t="shared" ref="AG25:AG30" si="6">COUNTIF(B25:AF25,$B$44)*12+COUNTIF(B25:AF25,$B$45)*12</f>
        <v>132</v>
      </c>
      <c r="AI25" s="60">
        <f t="shared" ref="AI25:AI31" si="7">COUNTIF(B25:AF25,"TT")</f>
        <v>6</v>
      </c>
      <c r="AJ25" s="32">
        <f t="shared" ref="AJ25:AJ31" si="8">COUNTIF(B25:AF25,"TM")</f>
        <v>5</v>
      </c>
    </row>
    <row r="26" spans="1:36" x14ac:dyDescent="0.35">
      <c r="A26" s="20" t="s">
        <v>25</v>
      </c>
      <c r="B26" s="12" t="s">
        <v>55</v>
      </c>
      <c r="C26" s="12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54</v>
      </c>
      <c r="R26" s="12"/>
      <c r="S26" s="12" t="s">
        <v>53</v>
      </c>
      <c r="T26" s="12"/>
      <c r="U26" s="12"/>
      <c r="V26" s="12" t="s">
        <v>54</v>
      </c>
      <c r="W26" s="12"/>
      <c r="X26" s="12" t="s">
        <v>53</v>
      </c>
      <c r="Y26" s="12"/>
      <c r="Z26" s="12"/>
      <c r="AA26" s="12"/>
      <c r="AB26" s="12" t="s">
        <v>54</v>
      </c>
      <c r="AC26" s="12"/>
      <c r="AD26" s="58"/>
      <c r="AE26" s="58"/>
      <c r="AF26" s="58"/>
      <c r="AG26" s="26">
        <f t="shared" si="6"/>
        <v>60</v>
      </c>
      <c r="AI26" s="60">
        <f t="shared" si="7"/>
        <v>2</v>
      </c>
      <c r="AJ26" s="32">
        <f t="shared" si="8"/>
        <v>3</v>
      </c>
    </row>
    <row r="27" spans="1:36" x14ac:dyDescent="0.35">
      <c r="A27" s="20" t="s">
        <v>26</v>
      </c>
      <c r="B27" s="12"/>
      <c r="C27" s="12" t="s">
        <v>54</v>
      </c>
      <c r="D27" s="12"/>
      <c r="E27" s="12" t="s">
        <v>53</v>
      </c>
      <c r="F27" s="12"/>
      <c r="G27" s="12"/>
      <c r="H27" s="12" t="s">
        <v>54</v>
      </c>
      <c r="I27" s="12"/>
      <c r="J27" s="12" t="s">
        <v>53</v>
      </c>
      <c r="K27" s="12"/>
      <c r="L27" s="12" t="s">
        <v>54</v>
      </c>
      <c r="M27" s="12"/>
      <c r="N27" s="12" t="s">
        <v>53</v>
      </c>
      <c r="O27" s="12"/>
      <c r="P27" s="12" t="s">
        <v>54</v>
      </c>
      <c r="Q27" s="12"/>
      <c r="R27" s="12" t="s">
        <v>53</v>
      </c>
      <c r="S27" s="12"/>
      <c r="T27" s="12"/>
      <c r="U27" s="12" t="s">
        <v>54</v>
      </c>
      <c r="V27" s="12"/>
      <c r="W27" s="12" t="s">
        <v>53</v>
      </c>
      <c r="X27" s="12"/>
      <c r="Y27" s="12"/>
      <c r="Z27" s="12" t="s">
        <v>54</v>
      </c>
      <c r="AA27" s="12"/>
      <c r="AB27" s="12"/>
      <c r="AC27" s="12"/>
      <c r="AD27" s="58"/>
      <c r="AE27" s="58"/>
      <c r="AF27" s="58"/>
      <c r="AG27" s="26">
        <f t="shared" si="6"/>
        <v>132</v>
      </c>
      <c r="AI27" s="60">
        <f t="shared" si="7"/>
        <v>5</v>
      </c>
      <c r="AJ27" s="32">
        <f t="shared" si="8"/>
        <v>6</v>
      </c>
    </row>
    <row r="28" spans="1:36" x14ac:dyDescent="0.35">
      <c r="A28" s="20" t="s">
        <v>27</v>
      </c>
      <c r="B28" s="12" t="s">
        <v>53</v>
      </c>
      <c r="C28" s="12"/>
      <c r="D28" s="12"/>
      <c r="E28" s="12" t="s">
        <v>54</v>
      </c>
      <c r="F28" s="12"/>
      <c r="G28" s="12" t="s">
        <v>53</v>
      </c>
      <c r="H28" s="12"/>
      <c r="I28" s="12"/>
      <c r="J28" s="12" t="s">
        <v>54</v>
      </c>
      <c r="K28" s="12"/>
      <c r="L28" s="12" t="s">
        <v>53</v>
      </c>
      <c r="M28" s="12"/>
      <c r="N28" s="12" t="s">
        <v>54</v>
      </c>
      <c r="O28" s="12"/>
      <c r="P28" s="12" t="s">
        <v>53</v>
      </c>
      <c r="Q28" s="12"/>
      <c r="R28" s="12"/>
      <c r="S28" s="12" t="s">
        <v>54</v>
      </c>
      <c r="T28" s="12"/>
      <c r="U28" s="12" t="s">
        <v>53</v>
      </c>
      <c r="V28" s="12"/>
      <c r="W28" s="12"/>
      <c r="X28" s="12" t="s">
        <v>54</v>
      </c>
      <c r="Y28" s="12"/>
      <c r="Z28" s="12"/>
      <c r="AA28" s="12" t="s">
        <v>53</v>
      </c>
      <c r="AB28" s="12"/>
      <c r="AC28" s="12"/>
      <c r="AD28" s="58"/>
      <c r="AE28" s="58"/>
      <c r="AF28" s="58"/>
      <c r="AG28" s="26">
        <f t="shared" si="6"/>
        <v>132</v>
      </c>
      <c r="AI28" s="60">
        <f t="shared" si="7"/>
        <v>6</v>
      </c>
      <c r="AJ28" s="32">
        <f t="shared" si="8"/>
        <v>5</v>
      </c>
    </row>
    <row r="29" spans="1:36" x14ac:dyDescent="0.35">
      <c r="A29" s="20" t="s">
        <v>73</v>
      </c>
      <c r="B29" s="12"/>
      <c r="C29" s="12"/>
      <c r="D29" s="12" t="s">
        <v>54</v>
      </c>
      <c r="E29" s="12"/>
      <c r="F29" s="12" t="s">
        <v>53</v>
      </c>
      <c r="G29" s="12"/>
      <c r="H29" s="12"/>
      <c r="I29" s="12" t="s">
        <v>54</v>
      </c>
      <c r="J29" s="12"/>
      <c r="K29" s="12" t="s">
        <v>53</v>
      </c>
      <c r="L29" s="12"/>
      <c r="M29" s="12" t="s">
        <v>54</v>
      </c>
      <c r="N29" s="12"/>
      <c r="O29" s="12" t="s">
        <v>55</v>
      </c>
      <c r="P29" s="12" t="s">
        <v>55</v>
      </c>
      <c r="Q29" s="12" t="s">
        <v>55</v>
      </c>
      <c r="R29" s="12" t="s">
        <v>55</v>
      </c>
      <c r="S29" s="12" t="s">
        <v>55</v>
      </c>
      <c r="T29" s="12" t="s">
        <v>55</v>
      </c>
      <c r="U29" s="12" t="s">
        <v>55</v>
      </c>
      <c r="V29" s="12" t="s">
        <v>55</v>
      </c>
      <c r="W29" s="12" t="s">
        <v>55</v>
      </c>
      <c r="X29" s="12" t="s">
        <v>55</v>
      </c>
      <c r="Y29" s="12" t="s">
        <v>55</v>
      </c>
      <c r="Z29" s="12" t="s">
        <v>53</v>
      </c>
      <c r="AA29" s="12"/>
      <c r="AB29" s="12"/>
      <c r="AC29" s="12" t="s">
        <v>54</v>
      </c>
      <c r="AD29" s="58"/>
      <c r="AE29" s="58"/>
      <c r="AF29" s="58"/>
      <c r="AG29" s="26">
        <f t="shared" si="6"/>
        <v>84</v>
      </c>
      <c r="AI29" s="60">
        <f t="shared" si="7"/>
        <v>3</v>
      </c>
      <c r="AJ29" s="32">
        <f t="shared" si="8"/>
        <v>4</v>
      </c>
    </row>
    <row r="30" spans="1:36" x14ac:dyDescent="0.35">
      <c r="A30" s="20" t="s">
        <v>17</v>
      </c>
      <c r="B30" s="12"/>
      <c r="C30" s="12" t="s">
        <v>53</v>
      </c>
      <c r="D30" s="12"/>
      <c r="E30" s="12"/>
      <c r="F30" s="12" t="s">
        <v>54</v>
      </c>
      <c r="G30" s="12"/>
      <c r="H30" s="12" t="s">
        <v>53</v>
      </c>
      <c r="I30" s="12"/>
      <c r="J30" s="12"/>
      <c r="K30" s="12" t="s">
        <v>54</v>
      </c>
      <c r="L30" s="12"/>
      <c r="M30" s="12" t="s">
        <v>53</v>
      </c>
      <c r="N30" s="12"/>
      <c r="O30" s="12" t="s">
        <v>54</v>
      </c>
      <c r="P30" s="12"/>
      <c r="Q30" s="12" t="s">
        <v>53</v>
      </c>
      <c r="R30" s="12"/>
      <c r="S30" s="12"/>
      <c r="T30" s="12" t="s">
        <v>54</v>
      </c>
      <c r="U30" s="12"/>
      <c r="V30" s="12" t="s">
        <v>53</v>
      </c>
      <c r="W30" s="12"/>
      <c r="X30" s="12"/>
      <c r="Y30" s="12" t="s">
        <v>54</v>
      </c>
      <c r="Z30" s="12"/>
      <c r="AA30" s="12"/>
      <c r="AB30" s="12" t="s">
        <v>53</v>
      </c>
      <c r="AC30" s="12"/>
      <c r="AD30" s="58"/>
      <c r="AE30" s="58"/>
      <c r="AF30" s="58"/>
      <c r="AG30" s="26">
        <f t="shared" si="6"/>
        <v>132</v>
      </c>
      <c r="AI30" s="60">
        <f t="shared" si="7"/>
        <v>6</v>
      </c>
      <c r="AJ30" s="32">
        <f t="shared" si="8"/>
        <v>5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 t="s">
        <v>55</v>
      </c>
      <c r="H31" s="12" t="s">
        <v>55</v>
      </c>
      <c r="I31" s="12" t="s">
        <v>55</v>
      </c>
      <c r="J31" s="12" t="s">
        <v>55</v>
      </c>
      <c r="K31" s="12" t="s">
        <v>55</v>
      </c>
      <c r="L31" s="12" t="s">
        <v>55</v>
      </c>
      <c r="M31" s="12" t="s">
        <v>55</v>
      </c>
      <c r="N31" s="12" t="s">
        <v>55</v>
      </c>
      <c r="O31" s="12" t="s">
        <v>55</v>
      </c>
      <c r="P31" s="12" t="s">
        <v>55</v>
      </c>
      <c r="Q31" s="12" t="s">
        <v>55</v>
      </c>
      <c r="R31" s="12" t="s">
        <v>55</v>
      </c>
      <c r="S31" s="12"/>
      <c r="T31" s="12"/>
      <c r="U31" s="12"/>
      <c r="V31" s="12"/>
      <c r="W31" s="12" t="s">
        <v>70</v>
      </c>
      <c r="X31" s="12" t="s">
        <v>70</v>
      </c>
      <c r="Y31" s="12" t="s">
        <v>70</v>
      </c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Febrero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str">
        <f t="shared" ref="B35:AF35" si="9">TEXT(B36,"ddd")</f>
        <v>Wed</v>
      </c>
      <c r="C35" s="21" t="str">
        <f t="shared" si="9"/>
        <v>Thu</v>
      </c>
      <c r="D35" s="21" t="str">
        <f t="shared" si="9"/>
        <v>Fri</v>
      </c>
      <c r="E35" s="21" t="str">
        <f t="shared" si="9"/>
        <v>Sat</v>
      </c>
      <c r="F35" s="21" t="str">
        <f t="shared" si="9"/>
        <v>Sun</v>
      </c>
      <c r="G35" s="21" t="str">
        <f t="shared" si="9"/>
        <v>Mon</v>
      </c>
      <c r="H35" s="21" t="str">
        <f t="shared" si="9"/>
        <v>Tue</v>
      </c>
      <c r="I35" s="21" t="str">
        <f t="shared" si="9"/>
        <v>Wed</v>
      </c>
      <c r="J35" s="21" t="str">
        <f t="shared" si="9"/>
        <v>Thu</v>
      </c>
      <c r="K35" s="21" t="str">
        <f t="shared" si="9"/>
        <v>Fri</v>
      </c>
      <c r="L35" s="21" t="str">
        <f t="shared" si="9"/>
        <v>Sat</v>
      </c>
      <c r="M35" s="21" t="str">
        <f t="shared" si="9"/>
        <v>Sun</v>
      </c>
      <c r="N35" s="21" t="str">
        <f t="shared" si="9"/>
        <v>Mon</v>
      </c>
      <c r="O35" s="21" t="str">
        <f t="shared" si="9"/>
        <v>Tue</v>
      </c>
      <c r="P35" s="21" t="str">
        <f t="shared" si="9"/>
        <v>Wed</v>
      </c>
      <c r="Q35" s="21" t="str">
        <f t="shared" si="9"/>
        <v>Thu</v>
      </c>
      <c r="R35" s="21" t="str">
        <f t="shared" si="9"/>
        <v>Fri</v>
      </c>
      <c r="S35" s="21" t="str">
        <f t="shared" si="9"/>
        <v>Sat</v>
      </c>
      <c r="T35" s="21" t="str">
        <f t="shared" si="9"/>
        <v>Sun</v>
      </c>
      <c r="U35" s="21" t="str">
        <f t="shared" si="9"/>
        <v>Mon</v>
      </c>
      <c r="V35" s="21" t="str">
        <f t="shared" si="9"/>
        <v>Tue</v>
      </c>
      <c r="W35" s="21" t="str">
        <f t="shared" si="9"/>
        <v>Wed</v>
      </c>
      <c r="X35" s="21" t="str">
        <f t="shared" si="9"/>
        <v>Thu</v>
      </c>
      <c r="Y35" s="21" t="str">
        <f t="shared" si="9"/>
        <v>Fri</v>
      </c>
      <c r="Z35" s="21" t="str">
        <f t="shared" si="9"/>
        <v>Sat</v>
      </c>
      <c r="AA35" s="21" t="str">
        <f t="shared" si="9"/>
        <v>Sun</v>
      </c>
      <c r="AB35" s="21" t="str">
        <f t="shared" si="9"/>
        <v>Mon</v>
      </c>
      <c r="AC35" s="21" t="str">
        <f t="shared" si="9"/>
        <v>Tue</v>
      </c>
      <c r="AD35" s="21" t="str">
        <f t="shared" si="9"/>
        <v/>
      </c>
      <c r="AE35" s="21" t="str">
        <f t="shared" si="9"/>
        <v/>
      </c>
      <c r="AF35" s="21" t="str">
        <f t="shared" si="9"/>
        <v/>
      </c>
      <c r="AG35" s="118" t="s">
        <v>51</v>
      </c>
    </row>
    <row r="36" spans="1:84" ht="15.5" x14ac:dyDescent="0.35">
      <c r="A36" s="19">
        <f>$H$7</f>
        <v>2023</v>
      </c>
      <c r="B36" s="22">
        <f>$C$8</f>
        <v>44958</v>
      </c>
      <c r="C36" s="22">
        <f t="shared" ref="C36:AF36" si="10">IF(B36&lt;$H$8,B36+1,"")</f>
        <v>44959</v>
      </c>
      <c r="D36" s="22">
        <f t="shared" si="10"/>
        <v>44960</v>
      </c>
      <c r="E36" s="22">
        <f t="shared" si="10"/>
        <v>44961</v>
      </c>
      <c r="F36" s="22">
        <f t="shared" si="10"/>
        <v>44962</v>
      </c>
      <c r="G36" s="22">
        <f t="shared" si="10"/>
        <v>44963</v>
      </c>
      <c r="H36" s="22">
        <f t="shared" si="10"/>
        <v>44964</v>
      </c>
      <c r="I36" s="22">
        <f t="shared" si="10"/>
        <v>44965</v>
      </c>
      <c r="J36" s="22">
        <f t="shared" si="10"/>
        <v>44966</v>
      </c>
      <c r="K36" s="22">
        <f t="shared" si="10"/>
        <v>44967</v>
      </c>
      <c r="L36" s="22">
        <f t="shared" si="10"/>
        <v>44968</v>
      </c>
      <c r="M36" s="22">
        <f t="shared" si="10"/>
        <v>44969</v>
      </c>
      <c r="N36" s="22">
        <f t="shared" si="10"/>
        <v>44970</v>
      </c>
      <c r="O36" s="22">
        <f t="shared" si="10"/>
        <v>44971</v>
      </c>
      <c r="P36" s="22">
        <f t="shared" si="10"/>
        <v>44972</v>
      </c>
      <c r="Q36" s="22">
        <f t="shared" si="10"/>
        <v>44973</v>
      </c>
      <c r="R36" s="22">
        <f t="shared" si="10"/>
        <v>44974</v>
      </c>
      <c r="S36" s="22">
        <f t="shared" si="10"/>
        <v>44975</v>
      </c>
      <c r="T36" s="22">
        <f t="shared" si="10"/>
        <v>44976</v>
      </c>
      <c r="U36" s="22">
        <f t="shared" si="10"/>
        <v>44977</v>
      </c>
      <c r="V36" s="22">
        <f t="shared" si="10"/>
        <v>44978</v>
      </c>
      <c r="W36" s="22">
        <f t="shared" si="10"/>
        <v>44979</v>
      </c>
      <c r="X36" s="22">
        <f t="shared" si="10"/>
        <v>44980</v>
      </c>
      <c r="Y36" s="22">
        <f t="shared" si="10"/>
        <v>44981</v>
      </c>
      <c r="Z36" s="22">
        <f t="shared" si="10"/>
        <v>44982</v>
      </c>
      <c r="AA36" s="22">
        <f t="shared" si="10"/>
        <v>44983</v>
      </c>
      <c r="AB36" s="22">
        <f t="shared" si="10"/>
        <v>44984</v>
      </c>
      <c r="AC36" s="22">
        <f t="shared" si="10"/>
        <v>44985</v>
      </c>
      <c r="AD36" s="22" t="str">
        <f t="shared" si="10"/>
        <v/>
      </c>
      <c r="AE36" s="22" t="str">
        <f t="shared" si="10"/>
        <v/>
      </c>
      <c r="AF36" s="22" t="str">
        <f t="shared" si="10"/>
        <v/>
      </c>
      <c r="AG36" s="119"/>
    </row>
    <row r="37" spans="1:84" x14ac:dyDescent="0.35">
      <c r="A37" s="20" t="s">
        <v>34</v>
      </c>
      <c r="B37" s="12"/>
      <c r="C37" s="12" t="s">
        <v>87</v>
      </c>
      <c r="D37" s="12" t="s">
        <v>87</v>
      </c>
      <c r="E37" s="12" t="s">
        <v>87</v>
      </c>
      <c r="F37" s="12" t="s">
        <v>87</v>
      </c>
      <c r="G37" s="12" t="s">
        <v>87</v>
      </c>
      <c r="H37" s="12"/>
      <c r="I37" s="12"/>
      <c r="J37" s="12" t="s">
        <v>87</v>
      </c>
      <c r="K37" s="12" t="s">
        <v>87</v>
      </c>
      <c r="L37" s="12" t="s">
        <v>87</v>
      </c>
      <c r="M37" s="12" t="s">
        <v>87</v>
      </c>
      <c r="N37" s="12" t="s">
        <v>87</v>
      </c>
      <c r="O37" s="12"/>
      <c r="P37" s="12"/>
      <c r="Q37" s="12" t="s">
        <v>87</v>
      </c>
      <c r="R37" s="12" t="s">
        <v>87</v>
      </c>
      <c r="S37" s="12" t="s">
        <v>87</v>
      </c>
      <c r="T37" s="12" t="s">
        <v>87</v>
      </c>
      <c r="U37" s="12" t="s">
        <v>87</v>
      </c>
      <c r="V37" s="12"/>
      <c r="W37" s="12"/>
      <c r="X37" s="12" t="s">
        <v>87</v>
      </c>
      <c r="Y37" s="12" t="s">
        <v>87</v>
      </c>
      <c r="Z37" s="12" t="s">
        <v>87</v>
      </c>
      <c r="AA37" s="12" t="s">
        <v>87</v>
      </c>
      <c r="AB37" s="12" t="s">
        <v>87</v>
      </c>
      <c r="AC37" s="12"/>
      <c r="AD37" s="12"/>
      <c r="AE37" s="12" t="s">
        <v>87</v>
      </c>
      <c r="AF37" s="12" t="s">
        <v>87</v>
      </c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 t="s">
        <v>87</v>
      </c>
      <c r="D38" s="12" t="s">
        <v>87</v>
      </c>
      <c r="E38" s="12" t="s">
        <v>87</v>
      </c>
      <c r="F38" s="12" t="s">
        <v>87</v>
      </c>
      <c r="G38" s="12" t="s">
        <v>87</v>
      </c>
      <c r="H38" s="12"/>
      <c r="I38" s="12"/>
      <c r="J38" s="12" t="s">
        <v>87</v>
      </c>
      <c r="K38" s="12" t="s">
        <v>87</v>
      </c>
      <c r="L38" s="12" t="s">
        <v>87</v>
      </c>
      <c r="M38" s="12" t="s">
        <v>87</v>
      </c>
      <c r="N38" s="12" t="s">
        <v>87</v>
      </c>
      <c r="O38" s="12"/>
      <c r="P38" s="12"/>
      <c r="Q38" s="12" t="s">
        <v>87</v>
      </c>
      <c r="R38" s="12" t="s">
        <v>87</v>
      </c>
      <c r="S38" s="12" t="s">
        <v>87</v>
      </c>
      <c r="T38" s="12" t="s">
        <v>87</v>
      </c>
      <c r="U38" s="12" t="s">
        <v>87</v>
      </c>
      <c r="V38" s="12"/>
      <c r="W38" s="12"/>
      <c r="X38" s="12" t="s">
        <v>87</v>
      </c>
      <c r="Y38" s="12" t="s">
        <v>87</v>
      </c>
      <c r="Z38" s="12" t="s">
        <v>87</v>
      </c>
      <c r="AA38" s="12" t="s">
        <v>87</v>
      </c>
      <c r="AB38" s="12" t="s">
        <v>87</v>
      </c>
      <c r="AC38" s="12"/>
      <c r="AD38" s="12"/>
      <c r="AE38" s="12" t="s">
        <v>87</v>
      </c>
      <c r="AF38" s="12" t="s">
        <v>87</v>
      </c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 t="s">
        <v>87</v>
      </c>
      <c r="D39" s="12" t="s">
        <v>87</v>
      </c>
      <c r="E39" s="12" t="s">
        <v>87</v>
      </c>
      <c r="F39" s="12" t="s">
        <v>87</v>
      </c>
      <c r="G39" s="12" t="s">
        <v>87</v>
      </c>
      <c r="H39" s="12"/>
      <c r="I39" s="12"/>
      <c r="J39" s="12" t="s">
        <v>87</v>
      </c>
      <c r="K39" s="12" t="s">
        <v>87</v>
      </c>
      <c r="L39" s="12" t="s">
        <v>87</v>
      </c>
      <c r="M39" s="12" t="s">
        <v>87</v>
      </c>
      <c r="N39" s="12" t="s">
        <v>87</v>
      </c>
      <c r="O39" s="12"/>
      <c r="P39" s="12"/>
      <c r="Q39" s="12" t="s">
        <v>87</v>
      </c>
      <c r="R39" s="12" t="s">
        <v>87</v>
      </c>
      <c r="S39" s="12" t="s">
        <v>87</v>
      </c>
      <c r="T39" s="12" t="s">
        <v>87</v>
      </c>
      <c r="U39" s="12" t="s">
        <v>87</v>
      </c>
      <c r="V39" s="12"/>
      <c r="W39" s="12"/>
      <c r="X39" s="12" t="s">
        <v>87</v>
      </c>
      <c r="Y39" s="12" t="s">
        <v>87</v>
      </c>
      <c r="Z39" s="12" t="s">
        <v>87</v>
      </c>
      <c r="AA39" s="12" t="s">
        <v>87</v>
      </c>
      <c r="AB39" s="12" t="s">
        <v>87</v>
      </c>
      <c r="AC39" s="12"/>
      <c r="AD39" s="12"/>
      <c r="AE39" s="12" t="s">
        <v>87</v>
      </c>
      <c r="AF39" s="12" t="s">
        <v>87</v>
      </c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 t="s">
        <v>87</v>
      </c>
      <c r="D40" s="12" t="s">
        <v>87</v>
      </c>
      <c r="E40" s="12" t="s">
        <v>87</v>
      </c>
      <c r="F40" s="12" t="s">
        <v>87</v>
      </c>
      <c r="G40" s="12" t="s">
        <v>87</v>
      </c>
      <c r="H40" s="12"/>
      <c r="I40" s="12"/>
      <c r="J40" s="12" t="s">
        <v>87</v>
      </c>
      <c r="K40" s="12" t="s">
        <v>87</v>
      </c>
      <c r="L40" s="12" t="s">
        <v>87</v>
      </c>
      <c r="M40" s="12" t="s">
        <v>87</v>
      </c>
      <c r="N40" s="12" t="s">
        <v>87</v>
      </c>
      <c r="O40" s="12"/>
      <c r="P40" s="12"/>
      <c r="Q40" s="12" t="s">
        <v>87</v>
      </c>
      <c r="R40" s="12" t="s">
        <v>87</v>
      </c>
      <c r="S40" s="12" t="s">
        <v>87</v>
      </c>
      <c r="T40" s="12" t="s">
        <v>87</v>
      </c>
      <c r="U40" s="12" t="s">
        <v>87</v>
      </c>
      <c r="V40" s="12"/>
      <c r="W40" s="12"/>
      <c r="X40" s="12" t="s">
        <v>87</v>
      </c>
      <c r="Y40" s="12" t="s">
        <v>87</v>
      </c>
      <c r="Z40" s="12" t="s">
        <v>87</v>
      </c>
      <c r="AA40" s="12" t="s">
        <v>87</v>
      </c>
      <c r="AB40" s="12" t="s">
        <v>87</v>
      </c>
      <c r="AC40" s="12"/>
      <c r="AD40" s="12"/>
      <c r="AE40" s="12" t="s">
        <v>87</v>
      </c>
      <c r="AF40" s="12" t="s">
        <v>87</v>
      </c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 t="s">
        <v>87</v>
      </c>
      <c r="D41" s="12" t="s">
        <v>87</v>
      </c>
      <c r="E41" s="12" t="s">
        <v>87</v>
      </c>
      <c r="F41" s="12" t="s">
        <v>87</v>
      </c>
      <c r="G41" s="12" t="s">
        <v>87</v>
      </c>
      <c r="H41" s="12"/>
      <c r="I41" s="12"/>
      <c r="J41" s="12" t="s">
        <v>87</v>
      </c>
      <c r="K41" s="12" t="s">
        <v>87</v>
      </c>
      <c r="L41" s="12" t="s">
        <v>87</v>
      </c>
      <c r="M41" s="12" t="s">
        <v>87</v>
      </c>
      <c r="N41" s="12" t="s">
        <v>87</v>
      </c>
      <c r="O41" s="12"/>
      <c r="P41" s="12"/>
      <c r="Q41" s="12" t="s">
        <v>87</v>
      </c>
      <c r="R41" s="12" t="s">
        <v>87</v>
      </c>
      <c r="S41" s="12" t="s">
        <v>87</v>
      </c>
      <c r="T41" s="12" t="s">
        <v>87</v>
      </c>
      <c r="U41" s="12" t="s">
        <v>87</v>
      </c>
      <c r="V41" s="12"/>
      <c r="W41" s="12"/>
      <c r="X41" s="12" t="s">
        <v>87</v>
      </c>
      <c r="Y41" s="12" t="s">
        <v>87</v>
      </c>
      <c r="Z41" s="12" t="s">
        <v>87</v>
      </c>
      <c r="AA41" s="12" t="s">
        <v>87</v>
      </c>
      <c r="AB41" s="12" t="s">
        <v>87</v>
      </c>
      <c r="AC41" s="12"/>
      <c r="AD41" s="12"/>
      <c r="AE41" s="12" t="s">
        <v>87</v>
      </c>
      <c r="AF41" s="12" t="s">
        <v>87</v>
      </c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 t="s">
        <v>94</v>
      </c>
      <c r="B54" s="102"/>
      <c r="C54" s="103">
        <v>44979</v>
      </c>
      <c r="D54" s="104"/>
      <c r="E54" s="105"/>
      <c r="F54" s="103">
        <v>44981</v>
      </c>
      <c r="G54" s="106"/>
      <c r="H54" s="107"/>
      <c r="I54" s="108" t="s">
        <v>30</v>
      </c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 t="s">
        <v>94</v>
      </c>
      <c r="B55" s="102"/>
      <c r="C55" s="103">
        <v>44979</v>
      </c>
      <c r="D55" s="104"/>
      <c r="E55" s="105"/>
      <c r="F55" s="103">
        <v>44981</v>
      </c>
      <c r="G55" s="106"/>
      <c r="H55" s="107"/>
      <c r="I55" s="108" t="s">
        <v>37</v>
      </c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102"/>
      <c r="B60" s="102"/>
      <c r="C60" s="103"/>
      <c r="D60" s="104"/>
      <c r="E60" s="105"/>
      <c r="F60" s="103"/>
      <c r="G60" s="106"/>
      <c r="H60" s="107"/>
      <c r="I60" s="108"/>
      <c r="J60" s="108"/>
      <c r="K60" s="108"/>
      <c r="L60" s="108"/>
      <c r="M60" s="108"/>
      <c r="N60" s="108"/>
      <c r="O60" s="131"/>
      <c r="P60" s="131"/>
      <c r="Q60" s="131"/>
      <c r="R60" s="131"/>
      <c r="S60" s="131"/>
      <c r="T60" s="131"/>
    </row>
    <row r="61" spans="1:20" x14ac:dyDescent="0.35">
      <c r="A61" s="102"/>
      <c r="B61" s="102"/>
      <c r="C61" s="103"/>
      <c r="D61" s="104"/>
      <c r="E61" s="105"/>
      <c r="F61" s="103"/>
      <c r="G61" s="106"/>
      <c r="H61" s="107"/>
      <c r="I61" s="108"/>
      <c r="J61" s="108"/>
      <c r="K61" s="108"/>
      <c r="L61" s="108"/>
      <c r="M61" s="108"/>
      <c r="N61" s="108"/>
      <c r="O61" s="131"/>
      <c r="P61" s="131"/>
      <c r="Q61" s="131"/>
      <c r="R61" s="131"/>
      <c r="S61" s="131"/>
      <c r="T61" s="131"/>
    </row>
    <row r="62" spans="1:20" x14ac:dyDescent="0.35">
      <c r="A62" s="102"/>
      <c r="B62" s="102"/>
      <c r="C62" s="103"/>
      <c r="D62" s="104"/>
      <c r="E62" s="105"/>
      <c r="F62" s="103"/>
      <c r="G62" s="106"/>
      <c r="H62" s="107"/>
      <c r="I62" s="108"/>
      <c r="J62" s="108"/>
      <c r="K62" s="108"/>
      <c r="L62" s="108"/>
      <c r="M62" s="108"/>
      <c r="N62" s="108"/>
      <c r="O62" s="131"/>
      <c r="P62" s="131"/>
      <c r="Q62" s="131"/>
      <c r="R62" s="131"/>
      <c r="S62" s="131"/>
      <c r="T62" s="131"/>
    </row>
    <row r="63" spans="1:20" x14ac:dyDescent="0.35">
      <c r="A63" s="102"/>
      <c r="B63" s="102"/>
      <c r="C63" s="103"/>
      <c r="D63" s="104"/>
      <c r="E63" s="105"/>
      <c r="F63" s="103"/>
      <c r="G63" s="106"/>
      <c r="H63" s="107"/>
      <c r="I63" s="108"/>
      <c r="J63" s="108"/>
      <c r="K63" s="108"/>
      <c r="L63" s="108"/>
      <c r="M63" s="108"/>
      <c r="N63" s="108"/>
      <c r="O63" s="131"/>
      <c r="P63" s="131"/>
      <c r="Q63" s="131"/>
      <c r="R63" s="131"/>
      <c r="S63" s="131"/>
      <c r="T63" s="131"/>
    </row>
    <row r="64" spans="1:20" x14ac:dyDescent="0.3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131"/>
      <c r="P64" s="131"/>
      <c r="Q64" s="131"/>
      <c r="R64" s="131"/>
      <c r="S64" s="131"/>
      <c r="T64" s="131"/>
    </row>
    <row r="65" spans="1:20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131"/>
      <c r="P65" s="131"/>
      <c r="Q65" s="131"/>
      <c r="R65" s="131"/>
      <c r="S65" s="131"/>
      <c r="T65" s="131"/>
    </row>
    <row r="66" spans="1:20" x14ac:dyDescent="0.35">
      <c r="A66" s="112" t="s">
        <v>114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31"/>
      <c r="P66" s="131"/>
      <c r="Q66" s="131"/>
      <c r="R66" s="131"/>
      <c r="S66" s="131"/>
      <c r="T66" s="131"/>
    </row>
    <row r="67" spans="1:20" x14ac:dyDescent="0.35">
      <c r="A67" s="113" t="s">
        <v>96</v>
      </c>
      <c r="B67" s="113"/>
      <c r="C67" s="114" t="s">
        <v>91</v>
      </c>
      <c r="D67" s="115"/>
      <c r="E67" s="116"/>
      <c r="F67" s="114" t="s">
        <v>97</v>
      </c>
      <c r="G67" s="115"/>
      <c r="H67" s="115"/>
      <c r="I67" s="117" t="s">
        <v>98</v>
      </c>
      <c r="J67" s="117"/>
      <c r="K67" s="117"/>
      <c r="L67" s="117"/>
      <c r="M67" s="117"/>
      <c r="N67" s="117"/>
      <c r="O67" s="131"/>
      <c r="P67" s="131"/>
      <c r="Q67" s="131"/>
      <c r="R67" s="131"/>
      <c r="S67" s="131"/>
      <c r="T67" s="131"/>
    </row>
    <row r="68" spans="1:20" x14ac:dyDescent="0.35">
      <c r="A68" s="102" t="s">
        <v>73</v>
      </c>
      <c r="B68" s="102"/>
      <c r="C68" s="103">
        <v>44971</v>
      </c>
      <c r="D68" s="104"/>
      <c r="E68" s="105"/>
      <c r="F68" s="103">
        <v>44982</v>
      </c>
      <c r="G68" s="106"/>
      <c r="H68" s="107"/>
      <c r="I68" s="109">
        <f>F68-C68</f>
        <v>11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 t="s">
        <v>25</v>
      </c>
      <c r="B69" s="102"/>
      <c r="C69" s="103">
        <v>44958</v>
      </c>
      <c r="D69" s="104"/>
      <c r="E69" s="105"/>
      <c r="F69" s="103">
        <v>44973</v>
      </c>
      <c r="G69" s="106"/>
      <c r="H69" s="107"/>
      <c r="I69" s="109">
        <f t="shared" ref="I69:I77" si="11">F69-C69</f>
        <v>15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56" t="s">
        <v>22</v>
      </c>
      <c r="B70" s="156"/>
      <c r="C70" s="157">
        <v>44958</v>
      </c>
      <c r="D70" s="158"/>
      <c r="E70" s="159"/>
      <c r="F70" s="157">
        <v>44968</v>
      </c>
      <c r="G70" s="160"/>
      <c r="H70" s="161"/>
      <c r="I70" s="162">
        <f t="shared" si="11"/>
        <v>10</v>
      </c>
      <c r="J70" s="163"/>
      <c r="K70" s="163"/>
      <c r="L70" s="163"/>
      <c r="M70" s="163"/>
      <c r="N70" s="163"/>
      <c r="O70" s="131"/>
      <c r="P70" s="131"/>
      <c r="Q70" s="131"/>
      <c r="R70" s="131"/>
      <c r="S70" s="131"/>
      <c r="T70" s="131"/>
    </row>
    <row r="71" spans="1:20" x14ac:dyDescent="0.35">
      <c r="A71" s="156" t="s">
        <v>37</v>
      </c>
      <c r="B71" s="156"/>
      <c r="C71" s="157">
        <v>44985</v>
      </c>
      <c r="D71" s="158"/>
      <c r="E71" s="159"/>
      <c r="F71" s="157">
        <v>44992</v>
      </c>
      <c r="G71" s="160"/>
      <c r="H71" s="161"/>
      <c r="I71" s="162">
        <f t="shared" si="11"/>
        <v>7</v>
      </c>
      <c r="J71" s="163"/>
      <c r="K71" s="163"/>
      <c r="L71" s="163"/>
      <c r="M71" s="163"/>
      <c r="N71" s="163"/>
      <c r="O71" s="131"/>
      <c r="P71" s="131"/>
      <c r="Q71" s="131"/>
      <c r="R71" s="131"/>
      <c r="S71" s="131"/>
      <c r="T71" s="131"/>
    </row>
    <row r="72" spans="1:20" x14ac:dyDescent="0.35">
      <c r="A72" s="111" t="s">
        <v>30</v>
      </c>
      <c r="B72" s="102"/>
      <c r="C72" s="103">
        <v>44963</v>
      </c>
      <c r="D72" s="104"/>
      <c r="E72" s="105"/>
      <c r="F72" s="103">
        <v>44974</v>
      </c>
      <c r="G72" s="106"/>
      <c r="H72" s="107"/>
      <c r="I72" s="109">
        <f t="shared" si="11"/>
        <v>11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11"/>
      <c r="B73" s="102"/>
      <c r="C73" s="103"/>
      <c r="D73" s="104"/>
      <c r="E73" s="105"/>
      <c r="F73" s="103"/>
      <c r="G73" s="106"/>
      <c r="H73" s="107"/>
      <c r="I73" s="109">
        <f t="shared" si="11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02"/>
      <c r="B74" s="102"/>
      <c r="C74" s="103"/>
      <c r="D74" s="104"/>
      <c r="E74" s="105"/>
      <c r="F74" s="103"/>
      <c r="G74" s="106"/>
      <c r="H74" s="107"/>
      <c r="I74" s="109">
        <f t="shared" si="11"/>
        <v>0</v>
      </c>
      <c r="J74" s="108"/>
      <c r="K74" s="108"/>
      <c r="L74" s="108"/>
      <c r="M74" s="108"/>
      <c r="N74" s="108"/>
      <c r="O74" s="131"/>
      <c r="P74" s="131"/>
      <c r="Q74" s="131"/>
      <c r="R74" s="131"/>
      <c r="S74" s="131"/>
      <c r="T74" s="131"/>
    </row>
    <row r="75" spans="1:20" x14ac:dyDescent="0.35">
      <c r="A75" s="102"/>
      <c r="B75" s="102"/>
      <c r="C75" s="103"/>
      <c r="D75" s="104"/>
      <c r="E75" s="105"/>
      <c r="F75" s="103"/>
      <c r="G75" s="106"/>
      <c r="H75" s="107"/>
      <c r="I75" s="109">
        <f t="shared" si="11"/>
        <v>0</v>
      </c>
      <c r="J75" s="108"/>
      <c r="K75" s="108"/>
      <c r="L75" s="108"/>
      <c r="M75" s="108"/>
      <c r="N75" s="108"/>
    </row>
    <row r="76" spans="1:20" x14ac:dyDescent="0.35">
      <c r="A76" s="102"/>
      <c r="B76" s="102"/>
      <c r="C76" s="103"/>
      <c r="D76" s="104"/>
      <c r="E76" s="105"/>
      <c r="F76" s="103"/>
      <c r="G76" s="106"/>
      <c r="H76" s="107"/>
      <c r="I76" s="109">
        <f t="shared" si="11"/>
        <v>0</v>
      </c>
      <c r="J76" s="108"/>
      <c r="K76" s="108"/>
      <c r="L76" s="108"/>
      <c r="M76" s="108"/>
      <c r="N76" s="108"/>
    </row>
    <row r="77" spans="1:20" x14ac:dyDescent="0.35">
      <c r="A77" s="102"/>
      <c r="B77" s="102"/>
      <c r="C77" s="103"/>
      <c r="D77" s="104"/>
      <c r="E77" s="105"/>
      <c r="F77" s="103"/>
      <c r="G77" s="106"/>
      <c r="H77" s="107"/>
      <c r="I77" s="109">
        <f t="shared" si="11"/>
        <v>0</v>
      </c>
      <c r="J77" s="108"/>
      <c r="K77" s="108"/>
      <c r="L77" s="108"/>
      <c r="M77" s="108"/>
      <c r="N77" s="108"/>
    </row>
    <row r="78" spans="1:20" x14ac:dyDescent="0.35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</row>
  </sheetData>
  <mergeCells count="119">
    <mergeCell ref="I61:N61"/>
    <mergeCell ref="A62:B62"/>
    <mergeCell ref="C62:E62"/>
    <mergeCell ref="F62:H62"/>
    <mergeCell ref="I62:N62"/>
    <mergeCell ref="A63:B63"/>
    <mergeCell ref="C63:E63"/>
    <mergeCell ref="F63:H63"/>
    <mergeCell ref="I63:N63"/>
    <mergeCell ref="A34:A35"/>
    <mergeCell ref="B34:AG34"/>
    <mergeCell ref="AG35:AG36"/>
    <mergeCell ref="A10:A11"/>
    <mergeCell ref="B10:AG10"/>
    <mergeCell ref="AG11:AG12"/>
    <mergeCell ref="AI11:AJ11"/>
    <mergeCell ref="A2:AG3"/>
    <mergeCell ref="B5:E5"/>
    <mergeCell ref="B7:E7"/>
    <mergeCell ref="F7:G7"/>
    <mergeCell ref="H7:I7"/>
    <mergeCell ref="C8:F8"/>
    <mergeCell ref="H8:K8"/>
    <mergeCell ref="AI23:AJ23"/>
    <mergeCell ref="C45:F45"/>
    <mergeCell ref="I45:L45"/>
    <mergeCell ref="C46:F46"/>
    <mergeCell ref="I46:L46"/>
    <mergeCell ref="C47:F47"/>
    <mergeCell ref="A48:N51"/>
    <mergeCell ref="A22:A23"/>
    <mergeCell ref="B22:AG22"/>
    <mergeCell ref="AG23:AG24"/>
    <mergeCell ref="C44:F44"/>
    <mergeCell ref="I44:L44"/>
    <mergeCell ref="O48:T74"/>
    <mergeCell ref="A52:N52"/>
    <mergeCell ref="A53:B53"/>
    <mergeCell ref="C53:E53"/>
    <mergeCell ref="F53:H53"/>
    <mergeCell ref="I53:N53"/>
    <mergeCell ref="A54:B54"/>
    <mergeCell ref="C54:E54"/>
    <mergeCell ref="F54:H54"/>
    <mergeCell ref="I54:N54"/>
    <mergeCell ref="A57:B57"/>
    <mergeCell ref="C57:E57"/>
    <mergeCell ref="F57:H57"/>
    <mergeCell ref="I57:N57"/>
    <mergeCell ref="A58:B58"/>
    <mergeCell ref="C58:E58"/>
    <mergeCell ref="F58:H58"/>
    <mergeCell ref="I58:N58"/>
    <mergeCell ref="A55:B55"/>
    <mergeCell ref="C55:E55"/>
    <mergeCell ref="F55:H55"/>
    <mergeCell ref="I55:N55"/>
    <mergeCell ref="A56:B56"/>
    <mergeCell ref="C56:E56"/>
    <mergeCell ref="F56:H56"/>
    <mergeCell ref="I56:N56"/>
    <mergeCell ref="A68:B68"/>
    <mergeCell ref="C68:E68"/>
    <mergeCell ref="F68:H68"/>
    <mergeCell ref="I68:N68"/>
    <mergeCell ref="A69:B69"/>
    <mergeCell ref="C69:E69"/>
    <mergeCell ref="F69:H69"/>
    <mergeCell ref="I69:N69"/>
    <mergeCell ref="A59:B59"/>
    <mergeCell ref="C59:E59"/>
    <mergeCell ref="F59:H59"/>
    <mergeCell ref="I59:N59"/>
    <mergeCell ref="A66:N66"/>
    <mergeCell ref="A67:B67"/>
    <mergeCell ref="C67:E67"/>
    <mergeCell ref="F67:H67"/>
    <mergeCell ref="I67:N67"/>
    <mergeCell ref="A60:B60"/>
    <mergeCell ref="C60:E60"/>
    <mergeCell ref="F60:H60"/>
    <mergeCell ref="I60:N60"/>
    <mergeCell ref="A61:B61"/>
    <mergeCell ref="C61:E61"/>
    <mergeCell ref="F61:H61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78:N78"/>
    <mergeCell ref="P7:Z8"/>
    <mergeCell ref="A76:B76"/>
    <mergeCell ref="C76:E76"/>
    <mergeCell ref="F76:H76"/>
    <mergeCell ref="I76:N76"/>
    <mergeCell ref="A77:B77"/>
    <mergeCell ref="C77:E77"/>
    <mergeCell ref="F77:H77"/>
    <mergeCell ref="I77:N77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</mergeCells>
  <conditionalFormatting sqref="B23:AF33 B21:AF21 B11:AF19">
    <cfRule type="expression" dxfId="274" priority="23">
      <formula>B$11="dom"</formula>
    </cfRule>
    <cfRule type="expression" dxfId="273" priority="24">
      <formula>B$11="sáb"</formula>
    </cfRule>
  </conditionalFormatting>
  <conditionalFormatting sqref="B21:AF21 B13:AF19 B25:AF33">
    <cfRule type="cellIs" dxfId="272" priority="18" operator="equal">
      <formula>$H$45</formula>
    </cfRule>
    <cfRule type="cellIs" dxfId="271" priority="21" operator="equal">
      <formula>$B$45</formula>
    </cfRule>
    <cfRule type="cellIs" dxfId="270" priority="22" operator="equal">
      <formula>$B$44</formula>
    </cfRule>
  </conditionalFormatting>
  <conditionalFormatting sqref="B21:AF21 B13:AF19 B25:AF33">
    <cfRule type="cellIs" dxfId="269" priority="19" operator="equal">
      <formula>$H$44</formula>
    </cfRule>
    <cfRule type="cellIs" dxfId="268" priority="20" operator="equal">
      <formula>$B$46</formula>
    </cfRule>
  </conditionalFormatting>
  <conditionalFormatting sqref="B21:AF21 B13:AF19 B25:AF33">
    <cfRule type="cellIs" dxfId="267" priority="17" operator="equal">
      <formula>$H$46</formula>
    </cfRule>
  </conditionalFormatting>
  <conditionalFormatting sqref="H45">
    <cfRule type="expression" dxfId="266" priority="15">
      <formula>H$11="dom"</formula>
    </cfRule>
    <cfRule type="expression" dxfId="265" priority="16">
      <formula>H$11="sáb"</formula>
    </cfRule>
  </conditionalFormatting>
  <conditionalFormatting sqref="H45">
    <cfRule type="cellIs" dxfId="264" priority="10" operator="equal">
      <formula>$H$45</formula>
    </cfRule>
    <cfRule type="cellIs" dxfId="263" priority="13" operator="equal">
      <formula>$B$45</formula>
    </cfRule>
    <cfRule type="cellIs" dxfId="262" priority="14" operator="equal">
      <formula>$B$44</formula>
    </cfRule>
  </conditionalFormatting>
  <conditionalFormatting sqref="H45">
    <cfRule type="cellIs" dxfId="261" priority="11" operator="equal">
      <formula>$H$44</formula>
    </cfRule>
    <cfRule type="cellIs" dxfId="260" priority="12" operator="equal">
      <formula>$B$46</formula>
    </cfRule>
  </conditionalFormatting>
  <conditionalFormatting sqref="B22:AG32 B13:AG20">
    <cfRule type="cellIs" dxfId="259" priority="25" operator="equal">
      <formula>$B$47</formula>
    </cfRule>
  </conditionalFormatting>
  <dataValidations count="2">
    <dataValidation type="list" allowBlank="1" showInputMessage="1" showErrorMessage="1" sqref="B7:E7" xr:uid="{00000000-0002-0000-0400-000000000000}">
      <formula1>meses</formula1>
    </dataValidation>
    <dataValidation type="list" allowBlank="1" showInputMessage="1" showErrorMessage="1" sqref="H7:I7" xr:uid="{00000000-0002-0000-0400-000001000000}">
      <formula1>Año</formula1>
    </dataValidation>
  </dataValidations>
  <pageMargins left="0.25" right="0.25" top="0.75" bottom="0.75" header="0.3" footer="0.3"/>
  <pageSetup paperSize="9" orientation="landscape" horizontalDpi="360" verticalDpi="36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2FEFE923-CDD9-447F-94C2-B14B06D1847C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742073E8-FBD2-4329-AB28-3326E145200B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1EAC9BBF-CC8A-4369-8D94-4E8C2F2E1AB1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C138F25B-0063-4756-B6FC-C725FA8AC3D5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F9B4EDAF-FFA1-4FEE-8495-5D00DEBF9BB6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A1E53E6B-BFE4-4E74-8A7A-4876485093FA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82515D4E-FB06-423E-BC2E-C3499EC55A37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AD9ABD36-5C50-4FCA-9115-856D34AD0A3D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70358127-C299-410B-AF13-782A347181A7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  <pageSetUpPr fitToPage="1"/>
  </sheetPr>
  <dimension ref="A2:CF74"/>
  <sheetViews>
    <sheetView showGridLines="0" topLeftCell="A37" zoomScaleNormal="100" workbookViewId="0">
      <selection activeCell="AI57" sqref="AI57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116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Marzo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Marzo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Marzo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249" priority="23">
      <formula>B$11="dom"</formula>
    </cfRule>
    <cfRule type="expression" dxfId="248" priority="24">
      <formula>B$11="sáb"</formula>
    </cfRule>
  </conditionalFormatting>
  <conditionalFormatting sqref="B21:AF21 B13:AF19 B25:AF33">
    <cfRule type="cellIs" dxfId="247" priority="18" operator="equal">
      <formula>$H$45</formula>
    </cfRule>
    <cfRule type="cellIs" dxfId="246" priority="21" operator="equal">
      <formula>$B$45</formula>
    </cfRule>
    <cfRule type="cellIs" dxfId="245" priority="22" operator="equal">
      <formula>$B$44</formula>
    </cfRule>
  </conditionalFormatting>
  <conditionalFormatting sqref="B21:AF21 B13:AF19 B25:AF33">
    <cfRule type="cellIs" dxfId="244" priority="19" operator="equal">
      <formula>$H$44</formula>
    </cfRule>
    <cfRule type="cellIs" dxfId="243" priority="20" operator="equal">
      <formula>$B$46</formula>
    </cfRule>
  </conditionalFormatting>
  <conditionalFormatting sqref="B21:AF21 B13:AF19 B25:AF33">
    <cfRule type="cellIs" dxfId="242" priority="17" operator="equal">
      <formula>$H$46</formula>
    </cfRule>
  </conditionalFormatting>
  <conditionalFormatting sqref="H45">
    <cfRule type="expression" dxfId="241" priority="15">
      <formula>H$11="dom"</formula>
    </cfRule>
    <cfRule type="expression" dxfId="240" priority="16">
      <formula>H$11="sáb"</formula>
    </cfRule>
  </conditionalFormatting>
  <conditionalFormatting sqref="H45">
    <cfRule type="cellIs" dxfId="239" priority="10" operator="equal">
      <formula>$H$45</formula>
    </cfRule>
    <cfRule type="cellIs" dxfId="238" priority="13" operator="equal">
      <formula>$B$45</formula>
    </cfRule>
    <cfRule type="cellIs" dxfId="237" priority="14" operator="equal">
      <formula>$B$44</formula>
    </cfRule>
  </conditionalFormatting>
  <conditionalFormatting sqref="H45">
    <cfRule type="cellIs" dxfId="236" priority="11" operator="equal">
      <formula>$H$44</formula>
    </cfRule>
    <cfRule type="cellIs" dxfId="235" priority="12" operator="equal">
      <formula>$B$46</formula>
    </cfRule>
  </conditionalFormatting>
  <conditionalFormatting sqref="B22:AG32 B13:AG20">
    <cfRule type="cellIs" dxfId="234" priority="25" operator="equal">
      <formula>$B$47</formula>
    </cfRule>
  </conditionalFormatting>
  <dataValidations count="2">
    <dataValidation type="list" allowBlank="1" showInputMessage="1" showErrorMessage="1" sqref="H7:I7" xr:uid="{00000000-0002-0000-0500-000000000000}">
      <formula1>Año</formula1>
    </dataValidation>
    <dataValidation type="list" allowBlank="1" showInputMessage="1" showErrorMessage="1" sqref="B7:E7" xr:uid="{00000000-0002-0000-0500-000001000000}">
      <formula1>meses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B1A1A994-EDB1-4425-9E5F-C94C184FDC08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5E0629D0-3D95-4B59-8DDB-71550DF8A58C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46D15661-D7B9-4247-B89F-6EB54F689E34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336C08A3-85A9-419C-8C34-F9D67DCE35DB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A8474ABA-6726-4351-A62D-8DBE143AE3F5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E115B0A7-4C56-442C-9F38-CD22951BC68C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3D4F8E44-D227-4394-B98A-B744B23D45B0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327226D7-C226-44BF-8170-6A691FF3C9CD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0F771812-CD0F-42E0-8301-7901CD67DDB2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  <pageSetUpPr fitToPage="1"/>
  </sheetPr>
  <dimension ref="A2:CF74"/>
  <sheetViews>
    <sheetView showGridLines="0" topLeftCell="A31" zoomScaleNormal="100" workbookViewId="0">
      <selection activeCell="N14" sqref="N14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117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Abril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Abril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Abril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224" priority="23">
      <formula>B$11="dom"</formula>
    </cfRule>
    <cfRule type="expression" dxfId="223" priority="24">
      <formula>B$11="sáb"</formula>
    </cfRule>
  </conditionalFormatting>
  <conditionalFormatting sqref="B21:AF21 B13:AF19 B25:AF33">
    <cfRule type="cellIs" dxfId="222" priority="18" operator="equal">
      <formula>$H$45</formula>
    </cfRule>
    <cfRule type="cellIs" dxfId="221" priority="21" operator="equal">
      <formula>$B$45</formula>
    </cfRule>
    <cfRule type="cellIs" dxfId="220" priority="22" operator="equal">
      <formula>$B$44</formula>
    </cfRule>
  </conditionalFormatting>
  <conditionalFormatting sqref="B21:AF21 B13:AF19 B25:AF33">
    <cfRule type="cellIs" dxfId="219" priority="19" operator="equal">
      <formula>$H$44</formula>
    </cfRule>
    <cfRule type="cellIs" dxfId="218" priority="20" operator="equal">
      <formula>$B$46</formula>
    </cfRule>
  </conditionalFormatting>
  <conditionalFormatting sqref="B21:AF21 B13:AF19 B25:AF33">
    <cfRule type="cellIs" dxfId="217" priority="17" operator="equal">
      <formula>$H$46</formula>
    </cfRule>
  </conditionalFormatting>
  <conditionalFormatting sqref="H45">
    <cfRule type="expression" dxfId="216" priority="15">
      <formula>H$11="dom"</formula>
    </cfRule>
    <cfRule type="expression" dxfId="215" priority="16">
      <formula>H$11="sáb"</formula>
    </cfRule>
  </conditionalFormatting>
  <conditionalFormatting sqref="H45">
    <cfRule type="cellIs" dxfId="214" priority="10" operator="equal">
      <formula>$H$45</formula>
    </cfRule>
    <cfRule type="cellIs" dxfId="213" priority="13" operator="equal">
      <formula>$B$45</formula>
    </cfRule>
    <cfRule type="cellIs" dxfId="212" priority="14" operator="equal">
      <formula>$B$44</formula>
    </cfRule>
  </conditionalFormatting>
  <conditionalFormatting sqref="H45">
    <cfRule type="cellIs" dxfId="211" priority="11" operator="equal">
      <formula>$H$44</formula>
    </cfRule>
    <cfRule type="cellIs" dxfId="210" priority="12" operator="equal">
      <formula>$B$46</formula>
    </cfRule>
  </conditionalFormatting>
  <conditionalFormatting sqref="B22:AG32 B13:AG20">
    <cfRule type="cellIs" dxfId="209" priority="25" operator="equal">
      <formula>$B$47</formula>
    </cfRule>
  </conditionalFormatting>
  <dataValidations count="2">
    <dataValidation type="list" allowBlank="1" showInputMessage="1" showErrorMessage="1" sqref="B7:E7" xr:uid="{00000000-0002-0000-0600-000000000000}">
      <formula1>meses</formula1>
    </dataValidation>
    <dataValidation type="list" allowBlank="1" showInputMessage="1" showErrorMessage="1" sqref="H7:I7" xr:uid="{00000000-0002-0000-0600-000001000000}">
      <formula1>Año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2CA25B44-053B-4842-820E-D53D7B750433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CFB20B32-12ED-4393-9618-C4DC596E6092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4EFCFA0A-BE55-44D7-86FE-C8660BC82B97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4321BC86-7BF7-4E69-828A-F82311BED4DE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84569535-E6D4-4AB1-AE71-31BC60DD3468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478B3895-B87C-465E-AA9B-D2F32424DAC0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7F449FB9-772F-419C-8355-00677041193A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31D61D4B-CFC8-458C-904D-322991604D0D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08C921DE-D957-472B-A493-006E6C28779F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  <pageSetUpPr fitToPage="1"/>
  </sheetPr>
  <dimension ref="A2:CF74"/>
  <sheetViews>
    <sheetView showGridLines="0" zoomScaleNormal="100" workbookViewId="0">
      <selection activeCell="B8" sqref="B8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118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Mayo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Mayo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Mayo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199" priority="23">
      <formula>B$11="dom"</formula>
    </cfRule>
    <cfRule type="expression" dxfId="198" priority="24">
      <formula>B$11="sáb"</formula>
    </cfRule>
  </conditionalFormatting>
  <conditionalFormatting sqref="B21:AF21 B13:AF19 B25:AF33">
    <cfRule type="cellIs" dxfId="197" priority="18" operator="equal">
      <formula>$H$45</formula>
    </cfRule>
    <cfRule type="cellIs" dxfId="196" priority="21" operator="equal">
      <formula>$B$45</formula>
    </cfRule>
    <cfRule type="cellIs" dxfId="195" priority="22" operator="equal">
      <formula>$B$44</formula>
    </cfRule>
  </conditionalFormatting>
  <conditionalFormatting sqref="B21:AF21 B13:AF19 B25:AF33">
    <cfRule type="cellIs" dxfId="194" priority="19" operator="equal">
      <formula>$H$44</formula>
    </cfRule>
    <cfRule type="cellIs" dxfId="193" priority="20" operator="equal">
      <formula>$B$46</formula>
    </cfRule>
  </conditionalFormatting>
  <conditionalFormatting sqref="B21:AF21 B13:AF19 B25:AF33">
    <cfRule type="cellIs" dxfId="192" priority="17" operator="equal">
      <formula>$H$46</formula>
    </cfRule>
  </conditionalFormatting>
  <conditionalFormatting sqref="H45">
    <cfRule type="expression" dxfId="191" priority="15">
      <formula>H$11="dom"</formula>
    </cfRule>
    <cfRule type="expression" dxfId="190" priority="16">
      <formula>H$11="sáb"</formula>
    </cfRule>
  </conditionalFormatting>
  <conditionalFormatting sqref="H45">
    <cfRule type="cellIs" dxfId="189" priority="10" operator="equal">
      <formula>$H$45</formula>
    </cfRule>
    <cfRule type="cellIs" dxfId="188" priority="13" operator="equal">
      <formula>$B$45</formula>
    </cfRule>
    <cfRule type="cellIs" dxfId="187" priority="14" operator="equal">
      <formula>$B$44</formula>
    </cfRule>
  </conditionalFormatting>
  <conditionalFormatting sqref="H45">
    <cfRule type="cellIs" dxfId="186" priority="11" operator="equal">
      <formula>$H$44</formula>
    </cfRule>
    <cfRule type="cellIs" dxfId="185" priority="12" operator="equal">
      <formula>$B$46</formula>
    </cfRule>
  </conditionalFormatting>
  <conditionalFormatting sqref="B22:AG32 B13:AG20">
    <cfRule type="cellIs" dxfId="184" priority="25" operator="equal">
      <formula>$B$47</formula>
    </cfRule>
  </conditionalFormatting>
  <dataValidations count="2">
    <dataValidation type="list" allowBlank="1" showInputMessage="1" showErrorMessage="1" sqref="H7:I7" xr:uid="{00000000-0002-0000-0700-000000000000}">
      <formula1>Año</formula1>
    </dataValidation>
    <dataValidation type="list" allowBlank="1" showInputMessage="1" showErrorMessage="1" sqref="B7:E7" xr:uid="{00000000-0002-0000-0700-000001000000}">
      <formula1>meses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42477E4-2D77-4140-9EAD-FC3FA61FEF78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48C668F4-51BB-4221-AD96-1B0A7AE2A0B1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C454D7DE-6076-444B-A4E2-4139255DC8EB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4EF2DC22-C389-460D-BEF4-5ED3DBE296DB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29667273-FD13-496F-AE60-0D20DD1FB247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9B5F98F9-A22B-4774-AB32-88437ECF3B17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8CC505BF-C412-4D02-B4D3-CB8CEE175F2C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7E4A495D-0BD3-4989-8630-5348D097A467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E78429A9-70B8-4E79-B622-19942385348E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/>
    <pageSetUpPr fitToPage="1"/>
  </sheetPr>
  <dimension ref="A2:CF74"/>
  <sheetViews>
    <sheetView showGridLines="0" zoomScaleNormal="100" workbookViewId="0">
      <selection activeCell="P7" sqref="P7:Z8"/>
    </sheetView>
  </sheetViews>
  <sheetFormatPr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7.26953125" customWidth="1"/>
  </cols>
  <sheetData>
    <row r="2" spans="1:36" x14ac:dyDescent="0.35">
      <c r="A2" s="134" t="s">
        <v>99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</row>
    <row r="3" spans="1:36" x14ac:dyDescent="0.3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</row>
    <row r="5" spans="1:36" x14ac:dyDescent="0.35">
      <c r="A5" s="6" t="s">
        <v>40</v>
      </c>
      <c r="B5" s="135" t="s">
        <v>41</v>
      </c>
      <c r="C5" s="135"/>
      <c r="D5" s="135"/>
      <c r="E5" s="135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spans="1:36" x14ac:dyDescent="0.35">
      <c r="A6" s="7" t="s">
        <v>42</v>
      </c>
      <c r="B6" s="65" t="s">
        <v>43</v>
      </c>
      <c r="C6" s="65"/>
      <c r="D6" s="65"/>
      <c r="E6" s="65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36" x14ac:dyDescent="0.35">
      <c r="A7" s="6" t="s">
        <v>44</v>
      </c>
      <c r="B7" s="135" t="s">
        <v>119</v>
      </c>
      <c r="C7" s="135"/>
      <c r="D7" s="135"/>
      <c r="E7" s="135"/>
      <c r="F7" s="136" t="s">
        <v>46</v>
      </c>
      <c r="G7" s="136"/>
      <c r="H7" s="135">
        <v>2023</v>
      </c>
      <c r="I7" s="135"/>
      <c r="J7" s="13"/>
      <c r="K7" s="13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88"/>
    </row>
    <row r="8" spans="1:36" x14ac:dyDescent="0.35">
      <c r="A8" s="6" t="s">
        <v>47</v>
      </c>
      <c r="B8" s="8" t="s">
        <v>48</v>
      </c>
      <c r="C8" s="137" t="e">
        <f>_xlfn.NUMBERVALUE(1&amp;B7&amp;H7)</f>
        <v>#VALUE!</v>
      </c>
      <c r="D8" s="137"/>
      <c r="E8" s="137"/>
      <c r="F8" s="137"/>
      <c r="G8" s="9" t="s">
        <v>49</v>
      </c>
      <c r="H8" s="138" t="e">
        <f>EOMONTH(C8,0)</f>
        <v>#VALUE!</v>
      </c>
      <c r="I8" s="138"/>
      <c r="J8" s="138"/>
      <c r="K8" s="13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8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36" ht="14.5" customHeight="1" x14ac:dyDescent="0.35">
      <c r="A10" s="125" t="str">
        <f>B7</f>
        <v>Junio</v>
      </c>
      <c r="B10" s="127" t="s">
        <v>50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/>
    </row>
    <row r="11" spans="1:36" ht="14.5" customHeight="1" x14ac:dyDescent="0.35">
      <c r="A11" s="126"/>
      <c r="B11" s="24" t="e">
        <f>TEXT(B12,"ddd")</f>
        <v>#VALUE!</v>
      </c>
      <c r="C11" s="21" t="e">
        <f t="shared" ref="C11:AF11" si="0">TEXT(C12,"ddd")</f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18" t="s">
        <v>51</v>
      </c>
      <c r="AI11" s="108" t="s">
        <v>52</v>
      </c>
      <c r="AJ11" s="108"/>
    </row>
    <row r="12" spans="1:36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>IF(AC12&lt;$H$8,AC12+1,"")</f>
        <v>#VALUE!</v>
      </c>
      <c r="AE12" s="22" t="e">
        <f t="shared" si="1"/>
        <v>#VALUE!</v>
      </c>
      <c r="AF12" s="22" t="e">
        <f t="shared" si="1"/>
        <v>#VALUE!</v>
      </c>
      <c r="AG12" s="119"/>
      <c r="AI12" s="61" t="s">
        <v>53</v>
      </c>
      <c r="AJ12" s="62" t="s">
        <v>54</v>
      </c>
    </row>
    <row r="13" spans="1:36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59"/>
      <c r="AE13" s="59"/>
      <c r="AF13" s="59"/>
      <c r="AG13" s="26">
        <f>COUNTIF(B13:AF13,$B44)*12+COUNTIF(B13:AF13,$B45)*12</f>
        <v>0</v>
      </c>
      <c r="AI13" s="60">
        <f>COUNTIF(B13:AF13,"TT")</f>
        <v>0</v>
      </c>
      <c r="AJ13" s="32">
        <f>COUNTIF(B13:AF13,"TM")</f>
        <v>0</v>
      </c>
    </row>
    <row r="14" spans="1:36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59"/>
      <c r="AE14" s="59"/>
      <c r="AF14" s="59"/>
      <c r="AG14" s="26">
        <f>COUNTIF(B14:AF14,$B$44)*12+COUNTIF(B14:AF14,$B$45)*12</f>
        <v>0</v>
      </c>
      <c r="AI14" s="60">
        <f t="shared" ref="AI14:AI19" si="2">COUNTIF(B14:AF14,"TT")</f>
        <v>0</v>
      </c>
      <c r="AJ14" s="32">
        <f t="shared" ref="AJ14:AJ19" si="3">COUNTIF(B14:AF14,"TM")</f>
        <v>0</v>
      </c>
    </row>
    <row r="15" spans="1:36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59"/>
      <c r="AE15" s="59"/>
      <c r="AF15" s="59"/>
      <c r="AG15" s="26">
        <f>COUNTIF(B15:AF15,$B$44)*12+COUNTIF(B15:AF15,$B$45)*12</f>
        <v>0</v>
      </c>
      <c r="AI15" s="60">
        <f t="shared" si="2"/>
        <v>0</v>
      </c>
      <c r="AJ15" s="32">
        <f t="shared" si="3"/>
        <v>0</v>
      </c>
    </row>
    <row r="16" spans="1:36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59"/>
      <c r="AE16" s="59"/>
      <c r="AF16" s="59"/>
      <c r="AG16" s="26">
        <f>COUNTIF(B16:AF16,$B$44)*12+COUNTIF(B16:AF16,$B$45)*12</f>
        <v>0</v>
      </c>
      <c r="AI16" s="60">
        <f t="shared" si="2"/>
        <v>0</v>
      </c>
      <c r="AJ16" s="32">
        <f t="shared" si="3"/>
        <v>0</v>
      </c>
    </row>
    <row r="17" spans="1:36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59"/>
      <c r="AE17" s="59"/>
      <c r="AF17" s="59"/>
      <c r="AG17" s="26">
        <f>COUNTIF(B17:AF17,$B$44)*12+COUNTIF(B17:AF17,$B$45)*12</f>
        <v>0</v>
      </c>
      <c r="AI17" s="60">
        <f t="shared" si="2"/>
        <v>0</v>
      </c>
      <c r="AJ17" s="32">
        <f t="shared" si="3"/>
        <v>0</v>
      </c>
    </row>
    <row r="18" spans="1:36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59"/>
      <c r="AE18" s="59"/>
      <c r="AF18" s="59"/>
      <c r="AG18" s="26">
        <f>COUNTIF(B18:AF18,$B$44)*12+COUNTIF(B18:AF18,$B$45)*12</f>
        <v>0</v>
      </c>
      <c r="AI18" s="60">
        <f t="shared" si="2"/>
        <v>0</v>
      </c>
      <c r="AJ18" s="32">
        <f t="shared" si="3"/>
        <v>0</v>
      </c>
    </row>
    <row r="19" spans="1:36" x14ac:dyDescent="0.35">
      <c r="A19" s="20" t="s">
        <v>17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>
        <f>COUNTIF(B19:AF19,$B$44)*12+COUNTIF(B19:AF19,$B$45)*12+COUNTIF(B19:AF19,$B$47)*6</f>
        <v>0</v>
      </c>
      <c r="AI19" s="60">
        <f t="shared" si="2"/>
        <v>0</v>
      </c>
      <c r="AJ19" s="32">
        <f t="shared" si="3"/>
        <v>0</v>
      </c>
    </row>
    <row r="20" spans="1:36" x14ac:dyDescent="0.35">
      <c r="AI20" s="2"/>
      <c r="AJ20" s="35"/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I21" s="2"/>
      <c r="AJ21" s="35"/>
    </row>
    <row r="22" spans="1:36" ht="15" customHeight="1" x14ac:dyDescent="0.35">
      <c r="A22" s="125" t="str">
        <f>$B$7</f>
        <v>Junio</v>
      </c>
      <c r="B22" s="127" t="s">
        <v>78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/>
      <c r="AI22" s="2"/>
      <c r="AJ22" s="35"/>
    </row>
    <row r="23" spans="1:36" ht="15" customHeight="1" x14ac:dyDescent="0.35">
      <c r="A23" s="126"/>
      <c r="B23" s="21" t="e">
        <f t="shared" ref="B23:AF23" si="4">TEXT(B24,"ddd")</f>
        <v>#VALUE!</v>
      </c>
      <c r="C23" s="21" t="e">
        <f t="shared" si="4"/>
        <v>#VALUE!</v>
      </c>
      <c r="D23" s="21" t="e">
        <f t="shared" si="4"/>
        <v>#VALUE!</v>
      </c>
      <c r="E23" s="21" t="e">
        <f t="shared" si="4"/>
        <v>#VALUE!</v>
      </c>
      <c r="F23" s="21" t="e">
        <f t="shared" si="4"/>
        <v>#VALUE!</v>
      </c>
      <c r="G23" s="21" t="e">
        <f t="shared" si="4"/>
        <v>#VALUE!</v>
      </c>
      <c r="H23" s="21" t="e">
        <f t="shared" si="4"/>
        <v>#VALUE!</v>
      </c>
      <c r="I23" s="21" t="e">
        <f t="shared" si="4"/>
        <v>#VALUE!</v>
      </c>
      <c r="J23" s="21" t="e">
        <f t="shared" si="4"/>
        <v>#VALUE!</v>
      </c>
      <c r="K23" s="21" t="e">
        <f t="shared" si="4"/>
        <v>#VALUE!</v>
      </c>
      <c r="L23" s="21" t="e">
        <f t="shared" si="4"/>
        <v>#VALUE!</v>
      </c>
      <c r="M23" s="21" t="e">
        <f t="shared" si="4"/>
        <v>#VALUE!</v>
      </c>
      <c r="N23" s="21" t="e">
        <f t="shared" si="4"/>
        <v>#VALUE!</v>
      </c>
      <c r="O23" s="21" t="e">
        <f t="shared" si="4"/>
        <v>#VALUE!</v>
      </c>
      <c r="P23" s="21" t="e">
        <f t="shared" si="4"/>
        <v>#VALUE!</v>
      </c>
      <c r="Q23" s="21" t="e">
        <f t="shared" si="4"/>
        <v>#VALUE!</v>
      </c>
      <c r="R23" s="21" t="e">
        <f t="shared" si="4"/>
        <v>#VALUE!</v>
      </c>
      <c r="S23" s="21" t="e">
        <f t="shared" si="4"/>
        <v>#VALUE!</v>
      </c>
      <c r="T23" s="21" t="e">
        <f t="shared" si="4"/>
        <v>#VALUE!</v>
      </c>
      <c r="U23" s="21" t="e">
        <f t="shared" si="4"/>
        <v>#VALUE!</v>
      </c>
      <c r="V23" s="21" t="e">
        <f t="shared" si="4"/>
        <v>#VALUE!</v>
      </c>
      <c r="W23" s="21" t="e">
        <f t="shared" si="4"/>
        <v>#VALUE!</v>
      </c>
      <c r="X23" s="21" t="e">
        <f t="shared" si="4"/>
        <v>#VALUE!</v>
      </c>
      <c r="Y23" s="21" t="e">
        <f t="shared" si="4"/>
        <v>#VALUE!</v>
      </c>
      <c r="Z23" s="21" t="e">
        <f t="shared" si="4"/>
        <v>#VALUE!</v>
      </c>
      <c r="AA23" s="21" t="e">
        <f t="shared" si="4"/>
        <v>#VALUE!</v>
      </c>
      <c r="AB23" s="21" t="e">
        <f t="shared" si="4"/>
        <v>#VALUE!</v>
      </c>
      <c r="AC23" s="21" t="e">
        <f t="shared" si="4"/>
        <v>#VALUE!</v>
      </c>
      <c r="AD23" s="56" t="e">
        <f t="shared" si="4"/>
        <v>#VALUE!</v>
      </c>
      <c r="AE23" s="56" t="e">
        <f t="shared" si="4"/>
        <v>#VALUE!</v>
      </c>
      <c r="AF23" s="56" t="e">
        <f t="shared" si="4"/>
        <v>#VALUE!</v>
      </c>
      <c r="AG23" s="118" t="s">
        <v>51</v>
      </c>
      <c r="AI23" s="108" t="s">
        <v>52</v>
      </c>
      <c r="AJ23" s="108"/>
    </row>
    <row r="24" spans="1:36" ht="15.5" x14ac:dyDescent="0.35">
      <c r="A24" s="19">
        <f>$H$7</f>
        <v>2023</v>
      </c>
      <c r="B24" s="22" t="e">
        <f>$C$8</f>
        <v>#VALUE!</v>
      </c>
      <c r="C24" s="22" t="e">
        <f t="shared" ref="C24:AF24" si="5">IF(B24&lt;$H$8,B24+1,"")</f>
        <v>#VALUE!</v>
      </c>
      <c r="D24" s="22" t="e">
        <f t="shared" si="5"/>
        <v>#VALUE!</v>
      </c>
      <c r="E24" s="22" t="e">
        <f t="shared" si="5"/>
        <v>#VALUE!</v>
      </c>
      <c r="F24" s="22" t="e">
        <f t="shared" si="5"/>
        <v>#VALUE!</v>
      </c>
      <c r="G24" s="22" t="e">
        <f t="shared" si="5"/>
        <v>#VALUE!</v>
      </c>
      <c r="H24" s="22" t="e">
        <f t="shared" si="5"/>
        <v>#VALUE!</v>
      </c>
      <c r="I24" s="22" t="e">
        <f t="shared" si="5"/>
        <v>#VALUE!</v>
      </c>
      <c r="J24" s="22" t="e">
        <f t="shared" si="5"/>
        <v>#VALUE!</v>
      </c>
      <c r="K24" s="22" t="e">
        <f t="shared" si="5"/>
        <v>#VALUE!</v>
      </c>
      <c r="L24" s="22" t="e">
        <f t="shared" si="5"/>
        <v>#VALUE!</v>
      </c>
      <c r="M24" s="22" t="e">
        <f t="shared" si="5"/>
        <v>#VALUE!</v>
      </c>
      <c r="N24" s="22" t="e">
        <f t="shared" si="5"/>
        <v>#VALUE!</v>
      </c>
      <c r="O24" s="22" t="e">
        <f t="shared" si="5"/>
        <v>#VALUE!</v>
      </c>
      <c r="P24" s="22" t="e">
        <f t="shared" si="5"/>
        <v>#VALUE!</v>
      </c>
      <c r="Q24" s="22" t="e">
        <f t="shared" si="5"/>
        <v>#VALUE!</v>
      </c>
      <c r="R24" s="22" t="e">
        <f t="shared" si="5"/>
        <v>#VALUE!</v>
      </c>
      <c r="S24" s="22" t="e">
        <f t="shared" si="5"/>
        <v>#VALUE!</v>
      </c>
      <c r="T24" s="22" t="e">
        <f t="shared" si="5"/>
        <v>#VALUE!</v>
      </c>
      <c r="U24" s="22" t="e">
        <f t="shared" si="5"/>
        <v>#VALUE!</v>
      </c>
      <c r="V24" s="22" t="e">
        <f t="shared" si="5"/>
        <v>#VALUE!</v>
      </c>
      <c r="W24" s="22" t="e">
        <f t="shared" si="5"/>
        <v>#VALUE!</v>
      </c>
      <c r="X24" s="22" t="e">
        <f t="shared" si="5"/>
        <v>#VALUE!</v>
      </c>
      <c r="Y24" s="22" t="e">
        <f t="shared" si="5"/>
        <v>#VALUE!</v>
      </c>
      <c r="Z24" s="22" t="e">
        <f t="shared" si="5"/>
        <v>#VALUE!</v>
      </c>
      <c r="AA24" s="22" t="e">
        <f t="shared" si="5"/>
        <v>#VALUE!</v>
      </c>
      <c r="AB24" s="22" t="e">
        <f t="shared" si="5"/>
        <v>#VALUE!</v>
      </c>
      <c r="AC24" s="22" t="e">
        <f t="shared" si="5"/>
        <v>#VALUE!</v>
      </c>
      <c r="AD24" s="57" t="e">
        <f t="shared" si="5"/>
        <v>#VALUE!</v>
      </c>
      <c r="AE24" s="57" t="e">
        <f t="shared" si="5"/>
        <v>#VALUE!</v>
      </c>
      <c r="AF24" s="57" t="e">
        <f t="shared" si="5"/>
        <v>#VALUE!</v>
      </c>
      <c r="AG24" s="119"/>
      <c r="AI24" s="61" t="s">
        <v>53</v>
      </c>
      <c r="AJ24" s="62" t="s">
        <v>54</v>
      </c>
    </row>
    <row r="25" spans="1:36" x14ac:dyDescent="0.35">
      <c r="A25" s="20" t="s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58"/>
      <c r="AE25" s="58"/>
      <c r="AF25" s="58"/>
      <c r="AG25" s="26">
        <f t="shared" ref="AG25:AG30" si="6">COUNTIF(B25:AF25,$B$44)*12+COUNTIF(B25:AF25,$B$45)*12</f>
        <v>0</v>
      </c>
      <c r="AI25" s="60">
        <f t="shared" ref="AI25:AI31" si="7">COUNTIF(B25:AF25,"TT")</f>
        <v>0</v>
      </c>
      <c r="AJ25" s="32">
        <f t="shared" ref="AJ25:AJ31" si="8">COUNTIF(B25:AF25,"TM")</f>
        <v>0</v>
      </c>
    </row>
    <row r="26" spans="1:36" x14ac:dyDescent="0.35">
      <c r="A26" s="20" t="s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58"/>
      <c r="AE26" s="58"/>
      <c r="AF26" s="58"/>
      <c r="AG26" s="26">
        <f t="shared" si="6"/>
        <v>0</v>
      </c>
      <c r="AI26" s="60">
        <f t="shared" si="7"/>
        <v>0</v>
      </c>
      <c r="AJ26" s="32">
        <f t="shared" si="8"/>
        <v>0</v>
      </c>
    </row>
    <row r="27" spans="1:36" x14ac:dyDescent="0.35">
      <c r="A27" s="20" t="s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58"/>
      <c r="AE27" s="58"/>
      <c r="AF27" s="58"/>
      <c r="AG27" s="26">
        <f t="shared" si="6"/>
        <v>0</v>
      </c>
      <c r="AI27" s="60">
        <f t="shared" si="7"/>
        <v>0</v>
      </c>
      <c r="AJ27" s="32">
        <f t="shared" si="8"/>
        <v>0</v>
      </c>
    </row>
    <row r="28" spans="1:36" x14ac:dyDescent="0.35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8"/>
      <c r="AE28" s="58"/>
      <c r="AF28" s="58"/>
      <c r="AG28" s="26">
        <f t="shared" si="6"/>
        <v>0</v>
      </c>
      <c r="AI28" s="60">
        <f t="shared" si="7"/>
        <v>0</v>
      </c>
      <c r="AJ28" s="32">
        <f t="shared" si="8"/>
        <v>0</v>
      </c>
    </row>
    <row r="29" spans="1:36" x14ac:dyDescent="0.35">
      <c r="A29" s="20" t="s">
        <v>73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8"/>
      <c r="AE29" s="58"/>
      <c r="AF29" s="58"/>
      <c r="AG29" s="26">
        <f t="shared" si="6"/>
        <v>0</v>
      </c>
      <c r="AI29" s="60">
        <f t="shared" si="7"/>
        <v>0</v>
      </c>
      <c r="AJ29" s="32">
        <f t="shared" si="8"/>
        <v>0</v>
      </c>
    </row>
    <row r="30" spans="1:36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58"/>
      <c r="AE30" s="58"/>
      <c r="AF30" s="58"/>
      <c r="AG30" s="26">
        <f t="shared" si="6"/>
        <v>0</v>
      </c>
      <c r="AI30" s="60">
        <f t="shared" si="7"/>
        <v>0</v>
      </c>
      <c r="AJ30" s="32">
        <f t="shared" si="8"/>
        <v>0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58"/>
      <c r="AE31" s="58"/>
      <c r="AF31" s="58"/>
      <c r="AG31" s="26">
        <f>COUNTIF(B31:AF31,$B$44)*12+COUNTIF(B31:AF31,$B$45)*12+COUNTIF(B31:AF31,$B$47)*6</f>
        <v>0</v>
      </c>
      <c r="AI31" s="60">
        <f t="shared" si="7"/>
        <v>0</v>
      </c>
      <c r="AJ31" s="32">
        <f t="shared" si="8"/>
        <v>0</v>
      </c>
    </row>
    <row r="32" spans="1:36" x14ac:dyDescent="0.3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7"/>
      <c r="AF32" s="77"/>
      <c r="AG32" s="78"/>
      <c r="AI32" s="2"/>
      <c r="AJ32" s="35"/>
    </row>
    <row r="33" spans="1:84" x14ac:dyDescent="0.35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88"/>
      <c r="AI33" s="2"/>
      <c r="AJ33" s="35"/>
    </row>
    <row r="34" spans="1:84" x14ac:dyDescent="0.35">
      <c r="A34" s="125" t="str">
        <f>$B$7</f>
        <v>Junio</v>
      </c>
      <c r="B34" s="127" t="s">
        <v>78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</row>
    <row r="35" spans="1:84" x14ac:dyDescent="0.35">
      <c r="A35" s="126"/>
      <c r="B35" s="21" t="e">
        <f t="shared" ref="B35:AF35" si="9">TEXT(B36,"ddd")</f>
        <v>#VALUE!</v>
      </c>
      <c r="C35" s="21" t="e">
        <f t="shared" si="9"/>
        <v>#VALUE!</v>
      </c>
      <c r="D35" s="21" t="e">
        <f t="shared" si="9"/>
        <v>#VALUE!</v>
      </c>
      <c r="E35" s="21" t="e">
        <f t="shared" si="9"/>
        <v>#VALUE!</v>
      </c>
      <c r="F35" s="21" t="e">
        <f t="shared" si="9"/>
        <v>#VALUE!</v>
      </c>
      <c r="G35" s="21" t="e">
        <f t="shared" si="9"/>
        <v>#VALUE!</v>
      </c>
      <c r="H35" s="21" t="e">
        <f t="shared" si="9"/>
        <v>#VALUE!</v>
      </c>
      <c r="I35" s="21" t="e">
        <f t="shared" si="9"/>
        <v>#VALUE!</v>
      </c>
      <c r="J35" s="21" t="e">
        <f t="shared" si="9"/>
        <v>#VALUE!</v>
      </c>
      <c r="K35" s="21" t="e">
        <f t="shared" si="9"/>
        <v>#VALUE!</v>
      </c>
      <c r="L35" s="21" t="e">
        <f t="shared" si="9"/>
        <v>#VALUE!</v>
      </c>
      <c r="M35" s="21" t="e">
        <f t="shared" si="9"/>
        <v>#VALUE!</v>
      </c>
      <c r="N35" s="21" t="e">
        <f t="shared" si="9"/>
        <v>#VALUE!</v>
      </c>
      <c r="O35" s="21" t="e">
        <f t="shared" si="9"/>
        <v>#VALUE!</v>
      </c>
      <c r="P35" s="21" t="e">
        <f t="shared" si="9"/>
        <v>#VALUE!</v>
      </c>
      <c r="Q35" s="21" t="e">
        <f t="shared" si="9"/>
        <v>#VALUE!</v>
      </c>
      <c r="R35" s="21" t="e">
        <f t="shared" si="9"/>
        <v>#VALUE!</v>
      </c>
      <c r="S35" s="21" t="e">
        <f t="shared" si="9"/>
        <v>#VALUE!</v>
      </c>
      <c r="T35" s="21" t="e">
        <f t="shared" si="9"/>
        <v>#VALUE!</v>
      </c>
      <c r="U35" s="21" t="e">
        <f t="shared" si="9"/>
        <v>#VALUE!</v>
      </c>
      <c r="V35" s="21" t="e">
        <f t="shared" si="9"/>
        <v>#VALUE!</v>
      </c>
      <c r="W35" s="21" t="e">
        <f t="shared" si="9"/>
        <v>#VALUE!</v>
      </c>
      <c r="X35" s="21" t="e">
        <f t="shared" si="9"/>
        <v>#VALUE!</v>
      </c>
      <c r="Y35" s="21" t="e">
        <f t="shared" si="9"/>
        <v>#VALUE!</v>
      </c>
      <c r="Z35" s="21" t="e">
        <f t="shared" si="9"/>
        <v>#VALUE!</v>
      </c>
      <c r="AA35" s="21" t="e">
        <f t="shared" si="9"/>
        <v>#VALUE!</v>
      </c>
      <c r="AB35" s="21" t="e">
        <f t="shared" si="9"/>
        <v>#VALUE!</v>
      </c>
      <c r="AC35" s="21" t="e">
        <f t="shared" si="9"/>
        <v>#VALUE!</v>
      </c>
      <c r="AD35" s="21" t="e">
        <f t="shared" si="9"/>
        <v>#VALUE!</v>
      </c>
      <c r="AE35" s="21" t="e">
        <f t="shared" si="9"/>
        <v>#VALUE!</v>
      </c>
      <c r="AF35" s="21" t="e">
        <f t="shared" si="9"/>
        <v>#VALUE!</v>
      </c>
      <c r="AG35" s="118" t="s">
        <v>51</v>
      </c>
    </row>
    <row r="36" spans="1:84" ht="15.5" x14ac:dyDescent="0.35">
      <c r="A36" s="19">
        <f>$H$7</f>
        <v>2023</v>
      </c>
      <c r="B36" s="22" t="e">
        <f>$C$8</f>
        <v>#VALUE!</v>
      </c>
      <c r="C36" s="22" t="e">
        <f t="shared" ref="C36:AF36" si="10">IF(B36&lt;$H$8,B36+1,"")</f>
        <v>#VALUE!</v>
      </c>
      <c r="D36" s="22" t="e">
        <f t="shared" si="10"/>
        <v>#VALUE!</v>
      </c>
      <c r="E36" s="22" t="e">
        <f t="shared" si="10"/>
        <v>#VALUE!</v>
      </c>
      <c r="F36" s="22" t="e">
        <f t="shared" si="10"/>
        <v>#VALUE!</v>
      </c>
      <c r="G36" s="22" t="e">
        <f t="shared" si="10"/>
        <v>#VALUE!</v>
      </c>
      <c r="H36" s="22" t="e">
        <f t="shared" si="10"/>
        <v>#VALUE!</v>
      </c>
      <c r="I36" s="22" t="e">
        <f t="shared" si="10"/>
        <v>#VALUE!</v>
      </c>
      <c r="J36" s="22" t="e">
        <f t="shared" si="10"/>
        <v>#VALUE!</v>
      </c>
      <c r="K36" s="22" t="e">
        <f t="shared" si="10"/>
        <v>#VALUE!</v>
      </c>
      <c r="L36" s="22" t="e">
        <f t="shared" si="10"/>
        <v>#VALUE!</v>
      </c>
      <c r="M36" s="22" t="e">
        <f t="shared" si="10"/>
        <v>#VALUE!</v>
      </c>
      <c r="N36" s="22" t="e">
        <f t="shared" si="10"/>
        <v>#VALUE!</v>
      </c>
      <c r="O36" s="22" t="e">
        <f t="shared" si="10"/>
        <v>#VALUE!</v>
      </c>
      <c r="P36" s="22" t="e">
        <f t="shared" si="10"/>
        <v>#VALUE!</v>
      </c>
      <c r="Q36" s="22" t="e">
        <f t="shared" si="10"/>
        <v>#VALUE!</v>
      </c>
      <c r="R36" s="22" t="e">
        <f t="shared" si="10"/>
        <v>#VALUE!</v>
      </c>
      <c r="S36" s="22" t="e">
        <f t="shared" si="10"/>
        <v>#VALUE!</v>
      </c>
      <c r="T36" s="22" t="e">
        <f t="shared" si="10"/>
        <v>#VALUE!</v>
      </c>
      <c r="U36" s="22" t="e">
        <f t="shared" si="10"/>
        <v>#VALUE!</v>
      </c>
      <c r="V36" s="22" t="e">
        <f t="shared" si="10"/>
        <v>#VALUE!</v>
      </c>
      <c r="W36" s="22" t="e">
        <f t="shared" si="10"/>
        <v>#VALUE!</v>
      </c>
      <c r="X36" s="22" t="e">
        <f t="shared" si="10"/>
        <v>#VALUE!</v>
      </c>
      <c r="Y36" s="22" t="e">
        <f t="shared" si="10"/>
        <v>#VALUE!</v>
      </c>
      <c r="Z36" s="22" t="e">
        <f t="shared" si="10"/>
        <v>#VALUE!</v>
      </c>
      <c r="AA36" s="22" t="e">
        <f t="shared" si="10"/>
        <v>#VALUE!</v>
      </c>
      <c r="AB36" s="22" t="e">
        <f t="shared" si="10"/>
        <v>#VALUE!</v>
      </c>
      <c r="AC36" s="22" t="e">
        <f t="shared" si="10"/>
        <v>#VALUE!</v>
      </c>
      <c r="AD36" s="22" t="e">
        <f t="shared" si="10"/>
        <v>#VALUE!</v>
      </c>
      <c r="AE36" s="22" t="e">
        <f t="shared" si="10"/>
        <v>#VALUE!</v>
      </c>
      <c r="AF36" s="22" t="e">
        <f t="shared" si="10"/>
        <v>#VALUE!</v>
      </c>
      <c r="AG36" s="119"/>
    </row>
    <row r="37" spans="1:84" x14ac:dyDescent="0.35">
      <c r="A37" s="2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>
        <f>COUNTIF(B37:AF37,$B$33)*12+COUNTIF(B37:AF37,$B$34)*12</f>
        <v>0</v>
      </c>
    </row>
    <row r="38" spans="1:84" x14ac:dyDescent="0.35">
      <c r="A38" s="20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COUNTIF(B38:AF38,$B$33)*12+COUNTIF(B38:AF38,$B$34)*12</f>
        <v>0</v>
      </c>
    </row>
    <row r="39" spans="1:84" x14ac:dyDescent="0.35">
      <c r="A39" s="20" t="s">
        <v>32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>COUNTIF(B39:AF39,$B$33)*12+COUNTIF(B39:AF39,$B$34)*12</f>
        <v>0</v>
      </c>
    </row>
    <row r="40" spans="1:84" x14ac:dyDescent="0.35">
      <c r="A40" s="20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>COUNTIF(B40:AF40,$B$33)*12+COUNTIF(B40:AF40,$B$34)*12</f>
        <v>0</v>
      </c>
    </row>
    <row r="41" spans="1:84" x14ac:dyDescent="0.35">
      <c r="A41" s="20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>COUNTIF(B41:AF41,$B$33)*12+COUNTIF(B41:AF41,$B$34)*12</f>
        <v>0</v>
      </c>
    </row>
    <row r="42" spans="1:84" x14ac:dyDescent="0.35">
      <c r="A42" s="7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8"/>
    </row>
    <row r="43" spans="1:84" s="87" customFormat="1" x14ac:dyDescent="0.35">
      <c r="A43" s="7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78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B44" s="10" t="s">
        <v>54</v>
      </c>
      <c r="C44" s="168" t="s">
        <v>79</v>
      </c>
      <c r="D44" s="168"/>
      <c r="E44" s="168"/>
      <c r="F44" s="168"/>
      <c r="H44" s="15" t="s">
        <v>70</v>
      </c>
      <c r="I44" s="168" t="s">
        <v>80</v>
      </c>
      <c r="J44" s="168"/>
      <c r="K44" s="168"/>
      <c r="L44" s="168"/>
    </row>
    <row r="45" spans="1:84" x14ac:dyDescent="0.35">
      <c r="B45" s="11" t="s">
        <v>53</v>
      </c>
      <c r="C45" s="120" t="s">
        <v>81</v>
      </c>
      <c r="D45" s="121"/>
      <c r="E45" s="121"/>
      <c r="F45" s="122"/>
      <c r="H45" s="12" t="s">
        <v>82</v>
      </c>
      <c r="I45" s="120" t="s">
        <v>83</v>
      </c>
      <c r="J45" s="121"/>
      <c r="K45" s="121"/>
      <c r="L45" s="122"/>
    </row>
    <row r="46" spans="1:84" x14ac:dyDescent="0.35">
      <c r="B46" s="16" t="s">
        <v>55</v>
      </c>
      <c r="C46" s="120" t="s">
        <v>84</v>
      </c>
      <c r="D46" s="121"/>
      <c r="E46" s="121"/>
      <c r="F46" s="122"/>
      <c r="H46" s="18" t="s">
        <v>85</v>
      </c>
      <c r="I46" s="120" t="s">
        <v>86</v>
      </c>
      <c r="J46" s="121"/>
      <c r="K46" s="121"/>
      <c r="L46" s="122"/>
    </row>
    <row r="47" spans="1:84" x14ac:dyDescent="0.35">
      <c r="B47" s="17" t="s">
        <v>87</v>
      </c>
      <c r="C47" s="120" t="s">
        <v>88</v>
      </c>
      <c r="D47" s="121"/>
      <c r="E47" s="121"/>
      <c r="F47" s="122"/>
    </row>
    <row r="48" spans="1:84" x14ac:dyDescent="0.3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3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3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1"/>
      <c r="P51" s="131"/>
      <c r="Q51" s="131"/>
      <c r="R51" s="131"/>
      <c r="S51" s="131"/>
      <c r="T51" s="131"/>
    </row>
    <row r="52" spans="1:20" x14ac:dyDescent="0.35">
      <c r="A52" s="133" t="s">
        <v>113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1"/>
      <c r="P52" s="131"/>
      <c r="Q52" s="131"/>
      <c r="R52" s="131"/>
      <c r="S52" s="131"/>
      <c r="T52" s="131"/>
    </row>
    <row r="53" spans="1:20" x14ac:dyDescent="0.35">
      <c r="A53" s="113" t="s">
        <v>90</v>
      </c>
      <c r="B53" s="113"/>
      <c r="C53" s="114" t="s">
        <v>91</v>
      </c>
      <c r="D53" s="115"/>
      <c r="E53" s="116"/>
      <c r="F53" s="114" t="s">
        <v>92</v>
      </c>
      <c r="G53" s="115"/>
      <c r="H53" s="115"/>
      <c r="I53" s="117" t="s">
        <v>93</v>
      </c>
      <c r="J53" s="117"/>
      <c r="K53" s="117"/>
      <c r="L53" s="117"/>
      <c r="M53" s="117"/>
      <c r="N53" s="117"/>
      <c r="O53" s="131"/>
      <c r="P53" s="131"/>
      <c r="Q53" s="131"/>
      <c r="R53" s="131"/>
      <c r="S53" s="131"/>
      <c r="T53" s="131"/>
    </row>
    <row r="54" spans="1:20" x14ac:dyDescent="0.35">
      <c r="A54" s="123"/>
      <c r="B54" s="102"/>
      <c r="C54" s="103"/>
      <c r="D54" s="104"/>
      <c r="E54" s="105"/>
      <c r="F54" s="103"/>
      <c r="G54" s="106"/>
      <c r="H54" s="107"/>
      <c r="I54" s="108"/>
      <c r="J54" s="108"/>
      <c r="K54" s="108"/>
      <c r="L54" s="108"/>
      <c r="M54" s="108"/>
      <c r="N54" s="108"/>
      <c r="O54" s="131"/>
      <c r="P54" s="131"/>
      <c r="Q54" s="131"/>
      <c r="R54" s="131"/>
      <c r="S54" s="131"/>
      <c r="T54" s="131"/>
    </row>
    <row r="55" spans="1:20" x14ac:dyDescent="0.35">
      <c r="A55" s="123"/>
      <c r="B55" s="102"/>
      <c r="C55" s="103"/>
      <c r="D55" s="104"/>
      <c r="E55" s="105"/>
      <c r="F55" s="103"/>
      <c r="G55" s="106"/>
      <c r="H55" s="107"/>
      <c r="I55" s="108"/>
      <c r="J55" s="108"/>
      <c r="K55" s="108"/>
      <c r="L55" s="108"/>
      <c r="M55" s="108"/>
      <c r="N55" s="108"/>
      <c r="O55" s="131"/>
      <c r="P55" s="131"/>
      <c r="Q55" s="131"/>
      <c r="R55" s="131"/>
      <c r="S55" s="131"/>
      <c r="T55" s="131"/>
    </row>
    <row r="56" spans="1:20" x14ac:dyDescent="0.35">
      <c r="A56" s="102"/>
      <c r="B56" s="102"/>
      <c r="C56" s="103"/>
      <c r="D56" s="104"/>
      <c r="E56" s="105"/>
      <c r="F56" s="103"/>
      <c r="G56" s="106"/>
      <c r="H56" s="107"/>
      <c r="I56" s="108"/>
      <c r="J56" s="108"/>
      <c r="K56" s="108"/>
      <c r="L56" s="108"/>
      <c r="M56" s="108"/>
      <c r="N56" s="108"/>
      <c r="O56" s="131"/>
      <c r="P56" s="131"/>
      <c r="Q56" s="131"/>
      <c r="R56" s="131"/>
      <c r="S56" s="131"/>
      <c r="T56" s="131"/>
    </row>
    <row r="57" spans="1:20" x14ac:dyDescent="0.35">
      <c r="A57" s="102"/>
      <c r="B57" s="102"/>
      <c r="C57" s="103"/>
      <c r="D57" s="104"/>
      <c r="E57" s="105"/>
      <c r="F57" s="103"/>
      <c r="G57" s="106"/>
      <c r="H57" s="107"/>
      <c r="I57" s="108"/>
      <c r="J57" s="108"/>
      <c r="K57" s="108"/>
      <c r="L57" s="108"/>
      <c r="M57" s="108"/>
      <c r="N57" s="108"/>
      <c r="O57" s="131"/>
      <c r="P57" s="131"/>
      <c r="Q57" s="131"/>
      <c r="R57" s="131"/>
      <c r="S57" s="131"/>
      <c r="T57" s="131"/>
    </row>
    <row r="58" spans="1:20" x14ac:dyDescent="0.35">
      <c r="A58" s="102"/>
      <c r="B58" s="102"/>
      <c r="C58" s="103"/>
      <c r="D58" s="104"/>
      <c r="E58" s="105"/>
      <c r="F58" s="103"/>
      <c r="G58" s="106"/>
      <c r="H58" s="107"/>
      <c r="I58" s="108"/>
      <c r="J58" s="108"/>
      <c r="K58" s="108"/>
      <c r="L58" s="108"/>
      <c r="M58" s="108"/>
      <c r="N58" s="108"/>
      <c r="O58" s="131"/>
      <c r="P58" s="131"/>
      <c r="Q58" s="131"/>
      <c r="R58" s="131"/>
      <c r="S58" s="131"/>
      <c r="T58" s="131"/>
    </row>
    <row r="59" spans="1:20" x14ac:dyDescent="0.35">
      <c r="A59" s="102"/>
      <c r="B59" s="102"/>
      <c r="C59" s="103"/>
      <c r="D59" s="104"/>
      <c r="E59" s="105"/>
      <c r="F59" s="103"/>
      <c r="G59" s="106"/>
      <c r="H59" s="107"/>
      <c r="I59" s="108"/>
      <c r="J59" s="108"/>
      <c r="K59" s="108"/>
      <c r="L59" s="108"/>
      <c r="M59" s="108"/>
      <c r="N59" s="108"/>
      <c r="O59" s="131"/>
      <c r="P59" s="131"/>
      <c r="Q59" s="131"/>
      <c r="R59" s="131"/>
      <c r="S59" s="131"/>
      <c r="T59" s="131"/>
    </row>
    <row r="60" spans="1:20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131"/>
      <c r="P60" s="131"/>
      <c r="Q60" s="131"/>
      <c r="R60" s="131"/>
      <c r="S60" s="131"/>
      <c r="T60" s="131"/>
    </row>
    <row r="61" spans="1:20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31"/>
      <c r="P61" s="131"/>
      <c r="Q61" s="131"/>
      <c r="R61" s="131"/>
      <c r="S61" s="131"/>
      <c r="T61" s="131"/>
    </row>
    <row r="62" spans="1:20" x14ac:dyDescent="0.35">
      <c r="A62" s="112" t="s">
        <v>114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31"/>
      <c r="P62" s="131"/>
      <c r="Q62" s="131"/>
      <c r="R62" s="131"/>
      <c r="S62" s="131"/>
      <c r="T62" s="131"/>
    </row>
    <row r="63" spans="1:20" x14ac:dyDescent="0.35">
      <c r="A63" s="113" t="s">
        <v>96</v>
      </c>
      <c r="B63" s="113"/>
      <c r="C63" s="114" t="s">
        <v>91</v>
      </c>
      <c r="D63" s="115"/>
      <c r="E63" s="116"/>
      <c r="F63" s="114" t="s">
        <v>97</v>
      </c>
      <c r="G63" s="115"/>
      <c r="H63" s="115"/>
      <c r="I63" s="117" t="s">
        <v>98</v>
      </c>
      <c r="J63" s="117"/>
      <c r="K63" s="117"/>
      <c r="L63" s="117"/>
      <c r="M63" s="117"/>
      <c r="N63" s="117"/>
      <c r="O63" s="131"/>
      <c r="P63" s="131"/>
      <c r="Q63" s="131"/>
      <c r="R63" s="131"/>
      <c r="S63" s="131"/>
      <c r="T63" s="131"/>
    </row>
    <row r="64" spans="1:20" x14ac:dyDescent="0.35">
      <c r="A64" s="156" t="s">
        <v>37</v>
      </c>
      <c r="B64" s="156"/>
      <c r="C64" s="157">
        <v>44985</v>
      </c>
      <c r="D64" s="158"/>
      <c r="E64" s="159"/>
      <c r="F64" s="157">
        <v>44992</v>
      </c>
      <c r="G64" s="160"/>
      <c r="H64" s="161"/>
      <c r="I64" s="162">
        <f t="shared" ref="I64" si="11">F64-C64</f>
        <v>7</v>
      </c>
      <c r="J64" s="163"/>
      <c r="K64" s="163"/>
      <c r="L64" s="163"/>
      <c r="M64" s="163"/>
      <c r="N64" s="163"/>
      <c r="O64" s="131"/>
      <c r="P64" s="131"/>
      <c r="Q64" s="131"/>
      <c r="R64" s="131"/>
      <c r="S64" s="131"/>
      <c r="T64" s="131"/>
    </row>
    <row r="65" spans="1:20" x14ac:dyDescent="0.35">
      <c r="A65" s="111"/>
      <c r="B65" s="102"/>
      <c r="C65" s="103"/>
      <c r="D65" s="104"/>
      <c r="E65" s="105"/>
      <c r="F65" s="103"/>
      <c r="G65" s="106"/>
      <c r="H65" s="107"/>
      <c r="I65" s="109">
        <v>0</v>
      </c>
      <c r="J65" s="108"/>
      <c r="K65" s="108"/>
      <c r="L65" s="108"/>
      <c r="M65" s="108"/>
      <c r="N65" s="108"/>
      <c r="O65" s="131"/>
      <c r="P65" s="131"/>
      <c r="Q65" s="131"/>
      <c r="R65" s="131"/>
      <c r="S65" s="131"/>
      <c r="T65" s="131"/>
    </row>
    <row r="66" spans="1:20" x14ac:dyDescent="0.35">
      <c r="A66" s="156"/>
      <c r="B66" s="156"/>
      <c r="C66" s="157"/>
      <c r="D66" s="158"/>
      <c r="E66" s="159"/>
      <c r="F66" s="157"/>
      <c r="G66" s="160"/>
      <c r="H66" s="161"/>
      <c r="I66" s="162">
        <v>0</v>
      </c>
      <c r="J66" s="163"/>
      <c r="K66" s="163"/>
      <c r="L66" s="163"/>
      <c r="M66" s="163"/>
      <c r="N66" s="163"/>
      <c r="O66" s="131"/>
      <c r="P66" s="131"/>
      <c r="Q66" s="131"/>
      <c r="R66" s="131"/>
      <c r="S66" s="131"/>
      <c r="T66" s="131"/>
    </row>
    <row r="67" spans="1:20" x14ac:dyDescent="0.35">
      <c r="A67" s="156"/>
      <c r="B67" s="156"/>
      <c r="C67" s="157"/>
      <c r="D67" s="158"/>
      <c r="E67" s="159"/>
      <c r="F67" s="157"/>
      <c r="G67" s="160"/>
      <c r="H67" s="161"/>
      <c r="I67" s="162">
        <v>0</v>
      </c>
      <c r="J67" s="163"/>
      <c r="K67" s="163"/>
      <c r="L67" s="163"/>
      <c r="M67" s="163"/>
      <c r="N67" s="163"/>
      <c r="O67" s="131"/>
      <c r="P67" s="131"/>
      <c r="Q67" s="131"/>
      <c r="R67" s="131"/>
      <c r="S67" s="131"/>
      <c r="T67" s="131"/>
    </row>
    <row r="68" spans="1:20" x14ac:dyDescent="0.35">
      <c r="A68" s="111"/>
      <c r="B68" s="102"/>
      <c r="C68" s="103"/>
      <c r="D68" s="104"/>
      <c r="E68" s="105"/>
      <c r="F68" s="103"/>
      <c r="G68" s="106"/>
      <c r="H68" s="107"/>
      <c r="I68" s="109">
        <f t="shared" ref="I68:I73" si="12">F68-C68</f>
        <v>0</v>
      </c>
      <c r="J68" s="108"/>
      <c r="K68" s="108"/>
      <c r="L68" s="108"/>
      <c r="M68" s="108"/>
      <c r="N68" s="108"/>
      <c r="O68" s="131"/>
      <c r="P68" s="131"/>
      <c r="Q68" s="131"/>
      <c r="R68" s="131"/>
      <c r="S68" s="131"/>
      <c r="T68" s="131"/>
    </row>
    <row r="69" spans="1:20" x14ac:dyDescent="0.35">
      <c r="A69" s="111"/>
      <c r="B69" s="102"/>
      <c r="C69" s="103"/>
      <c r="D69" s="104"/>
      <c r="E69" s="105"/>
      <c r="F69" s="103"/>
      <c r="G69" s="106"/>
      <c r="H69" s="107"/>
      <c r="I69" s="109">
        <f t="shared" si="12"/>
        <v>0</v>
      </c>
      <c r="J69" s="108"/>
      <c r="K69" s="108"/>
      <c r="L69" s="108"/>
      <c r="M69" s="108"/>
      <c r="N69" s="108"/>
      <c r="O69" s="131"/>
      <c r="P69" s="131"/>
      <c r="Q69" s="131"/>
      <c r="R69" s="131"/>
      <c r="S69" s="131"/>
      <c r="T69" s="131"/>
    </row>
    <row r="70" spans="1:20" x14ac:dyDescent="0.35">
      <c r="A70" s="102"/>
      <c r="B70" s="102"/>
      <c r="C70" s="103"/>
      <c r="D70" s="104"/>
      <c r="E70" s="105"/>
      <c r="F70" s="103"/>
      <c r="G70" s="106"/>
      <c r="H70" s="107"/>
      <c r="I70" s="109">
        <f t="shared" si="12"/>
        <v>0</v>
      </c>
      <c r="J70" s="108"/>
      <c r="K70" s="108"/>
      <c r="L70" s="108"/>
      <c r="M70" s="108"/>
      <c r="N70" s="108"/>
      <c r="O70" s="131"/>
      <c r="P70" s="131"/>
      <c r="Q70" s="131"/>
      <c r="R70" s="131"/>
      <c r="S70" s="131"/>
      <c r="T70" s="131"/>
    </row>
    <row r="71" spans="1:20" x14ac:dyDescent="0.35">
      <c r="A71" s="102"/>
      <c r="B71" s="102"/>
      <c r="C71" s="103"/>
      <c r="D71" s="104"/>
      <c r="E71" s="105"/>
      <c r="F71" s="103"/>
      <c r="G71" s="106"/>
      <c r="H71" s="107"/>
      <c r="I71" s="109">
        <f t="shared" si="12"/>
        <v>0</v>
      </c>
      <c r="J71" s="108"/>
      <c r="K71" s="108"/>
      <c r="L71" s="108"/>
      <c r="M71" s="108"/>
      <c r="N71" s="108"/>
      <c r="O71" s="131"/>
      <c r="P71" s="131"/>
      <c r="Q71" s="131"/>
      <c r="R71" s="131"/>
      <c r="S71" s="131"/>
      <c r="T71" s="131"/>
    </row>
    <row r="72" spans="1:20" x14ac:dyDescent="0.35">
      <c r="A72" s="102"/>
      <c r="B72" s="102"/>
      <c r="C72" s="103"/>
      <c r="D72" s="104"/>
      <c r="E72" s="105"/>
      <c r="F72" s="103"/>
      <c r="G72" s="106"/>
      <c r="H72" s="107"/>
      <c r="I72" s="109">
        <f t="shared" si="12"/>
        <v>0</v>
      </c>
      <c r="J72" s="108"/>
      <c r="K72" s="108"/>
      <c r="L72" s="108"/>
      <c r="M72" s="108"/>
      <c r="N72" s="108"/>
      <c r="O72" s="131"/>
      <c r="P72" s="131"/>
      <c r="Q72" s="131"/>
      <c r="R72" s="131"/>
      <c r="S72" s="131"/>
      <c r="T72" s="131"/>
    </row>
    <row r="73" spans="1:20" x14ac:dyDescent="0.35">
      <c r="A73" s="102"/>
      <c r="B73" s="102"/>
      <c r="C73" s="103"/>
      <c r="D73" s="104"/>
      <c r="E73" s="105"/>
      <c r="F73" s="103"/>
      <c r="G73" s="106"/>
      <c r="H73" s="107"/>
      <c r="I73" s="109">
        <f t="shared" si="12"/>
        <v>0</v>
      </c>
      <c r="J73" s="108"/>
      <c r="K73" s="108"/>
      <c r="L73" s="108"/>
      <c r="M73" s="108"/>
      <c r="N73" s="108"/>
      <c r="O73" s="131"/>
      <c r="P73" s="131"/>
      <c r="Q73" s="131"/>
      <c r="R73" s="131"/>
      <c r="S73" s="131"/>
      <c r="T73" s="131"/>
    </row>
    <row r="74" spans="1:20" x14ac:dyDescent="0.3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31"/>
      <c r="P74" s="131"/>
      <c r="Q74" s="131"/>
      <c r="R74" s="131"/>
      <c r="S74" s="131"/>
      <c r="T74" s="131"/>
    </row>
  </sheetData>
  <mergeCells count="103">
    <mergeCell ref="A73:B73"/>
    <mergeCell ref="C73:E73"/>
    <mergeCell ref="F73:H73"/>
    <mergeCell ref="I73:N73"/>
    <mergeCell ref="A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62:N62"/>
    <mergeCell ref="A63:B63"/>
    <mergeCell ref="C63:E63"/>
    <mergeCell ref="F63:H63"/>
    <mergeCell ref="I63:N63"/>
    <mergeCell ref="A64:B64"/>
    <mergeCell ref="C64:E64"/>
    <mergeCell ref="F64:H64"/>
    <mergeCell ref="I64:N64"/>
    <mergeCell ref="A48:N51"/>
    <mergeCell ref="A58:B58"/>
    <mergeCell ref="C58:E58"/>
    <mergeCell ref="F58:H58"/>
    <mergeCell ref="I58:N58"/>
    <mergeCell ref="A59:B59"/>
    <mergeCell ref="C59:E59"/>
    <mergeCell ref="F59:H59"/>
    <mergeCell ref="I59:N59"/>
    <mergeCell ref="A56:B56"/>
    <mergeCell ref="C56:E56"/>
    <mergeCell ref="F56:H56"/>
    <mergeCell ref="I56:N56"/>
    <mergeCell ref="A57:B57"/>
    <mergeCell ref="C57:E57"/>
    <mergeCell ref="F57:H57"/>
    <mergeCell ref="I57:N57"/>
    <mergeCell ref="O48:T74"/>
    <mergeCell ref="A52:N52"/>
    <mergeCell ref="A53:B53"/>
    <mergeCell ref="C53:E53"/>
    <mergeCell ref="F53:H53"/>
    <mergeCell ref="I53:N53"/>
    <mergeCell ref="A34:A35"/>
    <mergeCell ref="B34:AG34"/>
    <mergeCell ref="AG35:AG36"/>
    <mergeCell ref="C44:F44"/>
    <mergeCell ref="I44:L44"/>
    <mergeCell ref="C45:F45"/>
    <mergeCell ref="I45:L45"/>
    <mergeCell ref="A54:B54"/>
    <mergeCell ref="C54:E54"/>
    <mergeCell ref="F54:H54"/>
    <mergeCell ref="I54:N54"/>
    <mergeCell ref="A55:B55"/>
    <mergeCell ref="C55:E55"/>
    <mergeCell ref="F55:H55"/>
    <mergeCell ref="I55:N55"/>
    <mergeCell ref="C46:F46"/>
    <mergeCell ref="I46:L46"/>
    <mergeCell ref="C47:F47"/>
    <mergeCell ref="A10:A11"/>
    <mergeCell ref="B10:AG10"/>
    <mergeCell ref="AG11:AG12"/>
    <mergeCell ref="AI11:AJ11"/>
    <mergeCell ref="A22:A23"/>
    <mergeCell ref="B22:AG22"/>
    <mergeCell ref="AG23:AG24"/>
    <mergeCell ref="AI23:AJ23"/>
    <mergeCell ref="A2:AG3"/>
    <mergeCell ref="B5:E5"/>
    <mergeCell ref="B7:E7"/>
    <mergeCell ref="F7:G7"/>
    <mergeCell ref="H7:I7"/>
    <mergeCell ref="P7:Z8"/>
    <mergeCell ref="C8:F8"/>
    <mergeCell ref="H8:K8"/>
  </mergeCells>
  <conditionalFormatting sqref="B23:AF33 B21:AF21 B11:AF19">
    <cfRule type="expression" dxfId="174" priority="23">
      <formula>B$11="dom"</formula>
    </cfRule>
    <cfRule type="expression" dxfId="173" priority="24">
      <formula>B$11="sáb"</formula>
    </cfRule>
  </conditionalFormatting>
  <conditionalFormatting sqref="B21:AF21 B13:AF19 B25:AF33">
    <cfRule type="cellIs" dxfId="172" priority="18" operator="equal">
      <formula>$H$45</formula>
    </cfRule>
    <cfRule type="cellIs" dxfId="171" priority="21" operator="equal">
      <formula>$B$45</formula>
    </cfRule>
    <cfRule type="cellIs" dxfId="170" priority="22" operator="equal">
      <formula>$B$44</formula>
    </cfRule>
  </conditionalFormatting>
  <conditionalFormatting sqref="B21:AF21 B13:AF19 B25:AF33">
    <cfRule type="cellIs" dxfId="169" priority="19" operator="equal">
      <formula>$H$44</formula>
    </cfRule>
    <cfRule type="cellIs" dxfId="168" priority="20" operator="equal">
      <formula>$B$46</formula>
    </cfRule>
  </conditionalFormatting>
  <conditionalFormatting sqref="B21:AF21 B13:AF19 B25:AF33">
    <cfRule type="cellIs" dxfId="167" priority="17" operator="equal">
      <formula>$H$46</formula>
    </cfRule>
  </conditionalFormatting>
  <conditionalFormatting sqref="H45">
    <cfRule type="expression" dxfId="166" priority="15">
      <formula>H$11="dom"</formula>
    </cfRule>
    <cfRule type="expression" dxfId="165" priority="16">
      <formula>H$11="sáb"</formula>
    </cfRule>
  </conditionalFormatting>
  <conditionalFormatting sqref="H45">
    <cfRule type="cellIs" dxfId="164" priority="10" operator="equal">
      <formula>$H$45</formula>
    </cfRule>
    <cfRule type="cellIs" dxfId="163" priority="13" operator="equal">
      <formula>$B$45</formula>
    </cfRule>
    <cfRule type="cellIs" dxfId="162" priority="14" operator="equal">
      <formula>$B$44</formula>
    </cfRule>
  </conditionalFormatting>
  <conditionalFormatting sqref="H45">
    <cfRule type="cellIs" dxfId="161" priority="11" operator="equal">
      <formula>$H$44</formula>
    </cfRule>
    <cfRule type="cellIs" dxfId="160" priority="12" operator="equal">
      <formula>$B$46</formula>
    </cfRule>
  </conditionalFormatting>
  <conditionalFormatting sqref="B22:AG32 B13:AG20">
    <cfRule type="cellIs" dxfId="159" priority="25" operator="equal">
      <formula>$B$47</formula>
    </cfRule>
  </conditionalFormatting>
  <dataValidations count="2">
    <dataValidation type="list" allowBlank="1" showInputMessage="1" showErrorMessage="1" sqref="B7:E7" xr:uid="{00000000-0002-0000-0800-000000000000}">
      <formula1>meses</formula1>
    </dataValidation>
    <dataValidation type="list" allowBlank="1" showInputMessage="1" showErrorMessage="1" sqref="H7:I7" xr:uid="{00000000-0002-0000-0800-000001000000}">
      <formula1>Año</formula1>
    </dataValidation>
  </dataValidations>
  <pageMargins left="0.25" right="0.25" top="0.75" bottom="0.75" header="0.3" footer="0.3"/>
  <pageSetup paperSize="9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365E37C0-5151-475A-AC43-294801782FB2}">
            <xm:f>'01 ENERO'!B$11="dom"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D39C5C3E-4C81-41C9-9785-64BF71AE206A}">
            <xm:f>'01 ENERO'!B$11="sáb"</xm:f>
            <x14:dxf>
              <fill>
                <patternFill>
                  <bgColor theme="7" tint="0.79998168889431442"/>
                </patternFill>
              </fill>
            </x14:dxf>
          </x14:cfRule>
          <xm:sqref>B35:AF43</xm:sqref>
        </x14:conditionalFormatting>
        <x14:conditionalFormatting xmlns:xm="http://schemas.microsoft.com/office/excel/2006/main">
          <x14:cfRule type="cellIs" priority="3" operator="equal" id="{8F8A3445-C8A6-4F2B-A5E0-342181AA220B}">
            <xm:f>'01 ENERO'!$H$46</xm:f>
            <x14:dxf>
              <font>
                <b/>
                <i val="0"/>
              </font>
              <fill>
                <patternFill>
                  <bgColor rgb="FFFFCCFF"/>
                </patternFill>
              </fill>
            </x14:dxf>
          </x14:cfRule>
          <x14:cfRule type="cellIs" priority="6" operator="equal" id="{AE167270-FF0F-41D4-A29F-2385A277D84F}">
            <xm:f>'01 ENERO'!$B$46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450955A4-7ED2-4213-B59D-E274300B5489}">
            <xm:f>'01 ENERO'!$B$45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4" operator="equal" id="{B1CF3613-A562-4C10-BC87-DB25FBEE00A6}">
            <xm:f>'01 ENERO'!$H$45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B1D4556F-F66B-4114-BE97-55DEA1CF4FD1}">
            <xm:f>'01 ENERO'!$B$47</xm:f>
            <x14:dxf>
              <font>
                <b/>
                <i val="0"/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2" operator="equal" id="{E6DA0C89-D27A-49E4-952B-723287A70955}">
            <xm:f>'01 ENERO'!$H$47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B37:AF43</xm:sqref>
        </x14:conditionalFormatting>
        <x14:conditionalFormatting xmlns:xm="http://schemas.microsoft.com/office/excel/2006/main">
          <x14:cfRule type="cellIs" priority="1" operator="equal" id="{93075047-18F4-468C-8FB3-EB8C433EF3DC}">
            <xm:f>'01 ENERO'!$B$48</xm:f>
            <x14:dxf>
              <font>
                <b/>
                <i val="0"/>
              </font>
              <fill>
                <patternFill patternType="solid">
                  <bgColor rgb="FFB4C6E7"/>
                </patternFill>
              </fill>
            </x14:dxf>
          </x14:cfRule>
          <xm:sqref>B34:AG43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A71B7DDE5A1E4AAF38B5040FE1FE78" ma:contentTypeVersion="12" ma:contentTypeDescription="Crear nuevo documento." ma:contentTypeScope="" ma:versionID="8071b12c7123fac8cf4826583043bf5f">
  <xsd:schema xmlns:xsd="http://www.w3.org/2001/XMLSchema" xmlns:xs="http://www.w3.org/2001/XMLSchema" xmlns:p="http://schemas.microsoft.com/office/2006/metadata/properties" xmlns:ns3="bdea3dbf-5168-4c6e-b6ad-39083475faef" xmlns:ns4="a0bac6a7-996c-4c96-b72c-dcdf647fcf1e" targetNamespace="http://schemas.microsoft.com/office/2006/metadata/properties" ma:root="true" ma:fieldsID="4fd25203e88cf5a214732107e7157a17" ns3:_="" ns4:_="">
    <xsd:import namespace="bdea3dbf-5168-4c6e-b6ad-39083475faef"/>
    <xsd:import namespace="a0bac6a7-996c-4c96-b72c-dcdf647fcf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a3dbf-5168-4c6e-b6ad-39083475fa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ac6a7-996c-4c96-b72c-dcdf647fcf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CD9F0-3B86-4C9C-928D-7FCD256F84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7646C2-9751-4863-BDA4-89945B20660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bdea3dbf-5168-4c6e-b6ad-39083475faef"/>
    <ds:schemaRef ds:uri="http://schemas.openxmlformats.org/package/2006/metadata/core-properties"/>
    <ds:schemaRef ds:uri="http://schemas.microsoft.com/office/infopath/2007/PartnerControls"/>
    <ds:schemaRef ds:uri="a0bac6a7-996c-4c96-b72c-dcdf647fcf1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0CE914F-5859-44C0-9484-A3266273B85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dea3dbf-5168-4c6e-b6ad-39083475faef"/>
    <ds:schemaRef ds:uri="a0bac6a7-996c-4c96-b72c-dcdf647fcf1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DATOS</vt:lpstr>
      <vt:lpstr>01 ENERO</vt:lpstr>
      <vt:lpstr>DICIEMBRE (2)</vt:lpstr>
      <vt:lpstr>02 FEBRERO</vt:lpstr>
      <vt:lpstr>02 FEBRERO (2)</vt:lpstr>
      <vt:lpstr>03 MARZO</vt:lpstr>
      <vt:lpstr>04 ABRIL</vt:lpstr>
      <vt:lpstr>05 MAYO</vt:lpstr>
      <vt:lpstr>06 JUNIO</vt:lpstr>
      <vt:lpstr>07 JULIO</vt:lpstr>
      <vt:lpstr>08 AGOSTO</vt:lpstr>
      <vt:lpstr>09 SEPTIEMBRE</vt:lpstr>
      <vt:lpstr>10 OCTUBRE</vt:lpstr>
      <vt:lpstr>11 NOVIEMBRE</vt:lpstr>
      <vt:lpstr>12 DICIEMBRE</vt:lpstr>
      <vt:lpstr>Desplegable</vt:lpstr>
      <vt:lpstr>Año</vt:lpstr>
      <vt:lpstr>meses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Matias</dc:creator>
  <cp:keywords/>
  <dc:description/>
  <cp:lastModifiedBy>Franco Vallejos</cp:lastModifiedBy>
  <cp:revision/>
  <dcterms:created xsi:type="dcterms:W3CDTF">2022-05-27T14:39:50Z</dcterms:created>
  <dcterms:modified xsi:type="dcterms:W3CDTF">2023-01-12T15:31:24Z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0x0101008EA71B7DDE5A1E4AAF38B5040FE1FE78</vt:lpwstr>
  </property>
</Properties>
</file>