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C302668\Desktop\"/>
    </mc:Choice>
  </mc:AlternateContent>
  <xr:revisionPtr revIDLastSave="0" documentId="13_ncr:1_{661636BC-3713-45CC-BBED-B777B9E1F7F8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15" r:id="rId1"/>
    <sheet name="Apr 2020" sheetId="67" r:id="rId2"/>
    <sheet name="Mar 2020" sheetId="66" r:id="rId3"/>
    <sheet name="Feb 2020" sheetId="63" r:id="rId4"/>
    <sheet name="Jan 2020" sheetId="62" r:id="rId5"/>
    <sheet name="Dec 2019" sheetId="61" r:id="rId6"/>
    <sheet name="Nov 2019" sheetId="60" r:id="rId7"/>
    <sheet name="Oct 2019" sheetId="59" r:id="rId8"/>
    <sheet name="Sept 2019" sheetId="58" r:id="rId9"/>
    <sheet name="Aug 2019" sheetId="57" r:id="rId10"/>
    <sheet name="July 2019" sheetId="56" r:id="rId11"/>
    <sheet name="June 2019" sheetId="55" r:id="rId12"/>
    <sheet name="May 2019" sheetId="54" r:id="rId13"/>
    <sheet name="Apr 2019" sheetId="52" r:id="rId14"/>
    <sheet name="Mar 2019" sheetId="51" r:id="rId15"/>
    <sheet name="Feb 2019" sheetId="50" r:id="rId16"/>
    <sheet name="Jan 2019" sheetId="49" r:id="rId17"/>
    <sheet name="Dec 2018" sheetId="48" r:id="rId18"/>
    <sheet name="Nov 2018" sheetId="47" r:id="rId19"/>
    <sheet name="Oct 2018" sheetId="46" r:id="rId20"/>
    <sheet name="Sep 2018" sheetId="45" r:id="rId21"/>
    <sheet name="Aug 2018" sheetId="44" r:id="rId22"/>
    <sheet name="July 2018" sheetId="43" r:id="rId23"/>
    <sheet name="June 2018" sheetId="42" r:id="rId24"/>
    <sheet name="May 2018" sheetId="41" r:id="rId25"/>
    <sheet name="Apr 2018" sheetId="40" r:id="rId26"/>
    <sheet name="Mar 2018" sheetId="39" r:id="rId27"/>
    <sheet name="Feb 2018" sheetId="36" r:id="rId28"/>
    <sheet name="Jan 2018" sheetId="35" r:id="rId29"/>
    <sheet name="Dec 2017" sheetId="34" r:id="rId30"/>
    <sheet name="Nov 2017" sheetId="33" r:id="rId31"/>
    <sheet name="Oct 2017" sheetId="32" r:id="rId32"/>
    <sheet name="Sept 2017" sheetId="31" r:id="rId33"/>
    <sheet name="Aug 2017" sheetId="30" r:id="rId34"/>
    <sheet name="July 2017" sheetId="28" r:id="rId35"/>
    <sheet name="June 2017" sheetId="27" r:id="rId36"/>
    <sheet name="May 2017" sheetId="26" r:id="rId37"/>
    <sheet name="Apr 2017" sheetId="25" r:id="rId38"/>
    <sheet name="Mar 2017" sheetId="24" r:id="rId39"/>
    <sheet name="Feb 2017" sheetId="23" r:id="rId40"/>
    <sheet name="Jan 2017" sheetId="22" r:id="rId41"/>
    <sheet name="December 2016" sheetId="21" r:id="rId42"/>
    <sheet name="November 2016" sheetId="19" r:id="rId43"/>
    <sheet name="October 2016" sheetId="18" r:id="rId44"/>
    <sheet name="September 2016" sheetId="17" r:id="rId45"/>
    <sheet name="August 2016" sheetId="16" r:id="rId46"/>
    <sheet name="July 2016" sheetId="1" r:id="rId47"/>
    <sheet name="June 2016" sheetId="2" r:id="rId48"/>
    <sheet name="May 2016" sheetId="3" r:id="rId49"/>
    <sheet name="April 2016" sheetId="4" r:id="rId50"/>
    <sheet name="March 2016" sheetId="5" r:id="rId51"/>
    <sheet name="February 2016" sheetId="6" r:id="rId52"/>
    <sheet name="January 2016" sheetId="7" r:id="rId53"/>
    <sheet name="December 2015" sheetId="8" r:id="rId54"/>
    <sheet name="November 2015" sheetId="9" r:id="rId55"/>
    <sheet name="October 2015" sheetId="10" r:id="rId56"/>
    <sheet name="September 2015" sheetId="11" r:id="rId57"/>
    <sheet name="August 2015" sheetId="12" r:id="rId58"/>
    <sheet name="July 2015" sheetId="13" r:id="rId59"/>
    <sheet name="June 2015" sheetId="14" r:id="rId6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6" i="15" l="1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75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50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25" i="15"/>
  <c r="I17" i="15"/>
  <c r="M49" i="15" l="1"/>
  <c r="M74" i="15" s="1"/>
  <c r="J74" i="15"/>
  <c r="J49" i="15"/>
  <c r="J91" i="15" l="1"/>
  <c r="J66" i="15"/>
  <c r="I25" i="15"/>
  <c r="J41" i="15"/>
  <c r="I76" i="15" l="1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75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50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 l="1"/>
  <c r="I66" i="15"/>
  <c r="I91" i="15"/>
  <c r="BF41" i="15"/>
  <c r="BC91" i="15" l="1"/>
  <c r="BD91" i="15"/>
  <c r="BE91" i="15"/>
  <c r="BF91" i="15"/>
  <c r="BG91" i="15"/>
  <c r="BH91" i="15"/>
  <c r="BI91" i="15"/>
  <c r="BJ91" i="15"/>
  <c r="BK91" i="15"/>
  <c r="BL91" i="15"/>
  <c r="BM91" i="15"/>
  <c r="BN91" i="15"/>
  <c r="BO91" i="15"/>
  <c r="BP91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C41" i="15"/>
  <c r="BD41" i="15"/>
  <c r="BE41" i="15"/>
  <c r="BG41" i="15"/>
  <c r="BH41" i="15"/>
  <c r="BI41" i="15"/>
  <c r="BJ41" i="15"/>
  <c r="BK41" i="15"/>
  <c r="BL41" i="15"/>
  <c r="BM41" i="15"/>
  <c r="BN41" i="15"/>
  <c r="BO41" i="15"/>
  <c r="BP41" i="15"/>
  <c r="K18" i="2" l="1"/>
  <c r="L18" i="2"/>
  <c r="M18" i="2"/>
  <c r="N18" i="2"/>
  <c r="O1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J18" i="2" l="1"/>
  <c r="K18" i="14"/>
  <c r="L18" i="14"/>
  <c r="M18" i="14"/>
  <c r="N18" i="14"/>
  <c r="O18" i="14"/>
  <c r="J18" i="14"/>
  <c r="K18" i="13"/>
  <c r="L18" i="13"/>
  <c r="M18" i="13"/>
  <c r="N18" i="13"/>
  <c r="O18" i="13"/>
  <c r="J18" i="13"/>
  <c r="K18" i="12"/>
  <c r="L18" i="12"/>
  <c r="M18" i="12"/>
  <c r="N18" i="12"/>
  <c r="O18" i="12"/>
  <c r="J18" i="12"/>
  <c r="K18" i="11"/>
  <c r="L18" i="11"/>
  <c r="M18" i="11"/>
  <c r="N18" i="11"/>
  <c r="O18" i="11"/>
  <c r="J18" i="11"/>
  <c r="K18" i="10"/>
  <c r="L18" i="10"/>
  <c r="M18" i="10"/>
  <c r="N18" i="10"/>
  <c r="O18" i="10"/>
  <c r="J18" i="10"/>
  <c r="K18" i="9"/>
  <c r="L18" i="9"/>
  <c r="M18" i="9"/>
  <c r="N18" i="9"/>
  <c r="O18" i="9"/>
  <c r="J18" i="9"/>
  <c r="K18" i="8"/>
  <c r="L18" i="8"/>
  <c r="M18" i="8"/>
  <c r="N18" i="8"/>
  <c r="O18" i="8"/>
  <c r="J18" i="8"/>
  <c r="K18" i="7"/>
  <c r="L18" i="7"/>
  <c r="M18" i="7"/>
  <c r="N18" i="7"/>
  <c r="O18" i="7"/>
  <c r="J18" i="7"/>
  <c r="K18" i="6"/>
  <c r="L18" i="6"/>
  <c r="M18" i="6"/>
  <c r="N18" i="6"/>
  <c r="O18" i="6"/>
  <c r="J18" i="6"/>
  <c r="K18" i="5"/>
  <c r="L18" i="5"/>
  <c r="M18" i="5"/>
  <c r="N18" i="5"/>
  <c r="O18" i="5"/>
  <c r="J18" i="5"/>
  <c r="K18" i="4"/>
  <c r="L18" i="4"/>
  <c r="M18" i="4"/>
  <c r="N18" i="4"/>
  <c r="O18" i="4"/>
  <c r="J18" i="4"/>
  <c r="K18" i="3"/>
  <c r="L18" i="3"/>
  <c r="M18" i="3"/>
  <c r="N18" i="3"/>
  <c r="O18" i="3"/>
  <c r="J18" i="3"/>
  <c r="K18" i="1"/>
  <c r="L18" i="1"/>
  <c r="M18" i="1"/>
  <c r="N18" i="1"/>
  <c r="O18" i="1"/>
  <c r="J18" i="1"/>
</calcChain>
</file>

<file path=xl/sharedStrings.xml><?xml version="1.0" encoding="utf-8"?>
<sst xmlns="http://schemas.openxmlformats.org/spreadsheetml/2006/main" count="6056" uniqueCount="62">
  <si>
    <t>Bloemfontein 0173</t>
  </si>
  <si>
    <t>Cape Town 0099</t>
  </si>
  <si>
    <t>East London 0287</t>
  </si>
  <si>
    <t>George 0559</t>
  </si>
  <si>
    <t>Kimberley 3541</t>
  </si>
  <si>
    <t>Kroonstad 0240</t>
  </si>
  <si>
    <t>KZN 0399</t>
  </si>
  <si>
    <t>Ladysmith 0588</t>
  </si>
  <si>
    <t>LadySmith 0588</t>
  </si>
  <si>
    <t>Nelspruit 0242</t>
  </si>
  <si>
    <t>OTHER SBV 0682</t>
  </si>
  <si>
    <t>Polokwane 0163</t>
  </si>
  <si>
    <t>Port Elizabeth 0299</t>
  </si>
  <si>
    <t>Pretoria 0453</t>
  </si>
  <si>
    <t>Rustenburg 5596</t>
  </si>
  <si>
    <t>SIGVER 0682</t>
  </si>
  <si>
    <t>Witbank 5620</t>
  </si>
  <si>
    <t>DIP Center</t>
  </si>
  <si>
    <t>Scanned Volume</t>
  </si>
  <si>
    <t>Captured Volume</t>
  </si>
  <si>
    <t>Reject Validation Volume</t>
  </si>
  <si>
    <t>Quality Assured Volume</t>
  </si>
  <si>
    <t>Edit Volume</t>
  </si>
  <si>
    <t>Quality Assure Edit Volume</t>
  </si>
  <si>
    <t>Total</t>
  </si>
  <si>
    <t>Archived</t>
  </si>
  <si>
    <t>Not Archived</t>
  </si>
  <si>
    <t>DIPCenter</t>
  </si>
  <si>
    <t>Bloemfontein 0173 Total</t>
  </si>
  <si>
    <t>Cape Town 0099 Total</t>
  </si>
  <si>
    <t>East London 0287 Total</t>
  </si>
  <si>
    <t>George 0559 Total</t>
  </si>
  <si>
    <t>Kimberley 3541 Total</t>
  </si>
  <si>
    <t>Kroonstad 0240 Total</t>
  </si>
  <si>
    <t>KZN 0399 Total</t>
  </si>
  <si>
    <t>Ladysmith 0588 Total</t>
  </si>
  <si>
    <t>Nelspruit 0242 Total</t>
  </si>
  <si>
    <t>OTHER SBV 0682 Total</t>
  </si>
  <si>
    <t>Polokwane 0163 Total</t>
  </si>
  <si>
    <t>Port Elizabeth 0299 Total</t>
  </si>
  <si>
    <t>Pretoria 0453 Total</t>
  </si>
  <si>
    <t>Rustenburg 5596 Total</t>
  </si>
  <si>
    <t>SIGVER 0682 Total</t>
  </si>
  <si>
    <t>Witbank 5620 Total</t>
  </si>
  <si>
    <t>Grand Total</t>
  </si>
  <si>
    <t>Combined Volumes</t>
  </si>
  <si>
    <t>Summary - Combined Volumes for Sigver Onboarding Period - LAST 6 MONTHS</t>
  </si>
  <si>
    <t>LAST 6 MONTHS:</t>
  </si>
  <si>
    <t>Last 6 Months %</t>
  </si>
  <si>
    <t>Scanned Volumes</t>
  </si>
  <si>
    <t>Captured Volumes</t>
  </si>
  <si>
    <t>Quality Assured Volumes</t>
  </si>
  <si>
    <t xml:space="preserve">Scanned Volumes </t>
  </si>
  <si>
    <t xml:space="preserve">Captured Volumes </t>
  </si>
  <si>
    <t xml:space="preserve">Quality Assured Volumes </t>
  </si>
  <si>
    <t>Oct 2019</t>
  </si>
  <si>
    <t>Nov 2019</t>
  </si>
  <si>
    <t>Dec 2019</t>
  </si>
  <si>
    <t>Jan 2020</t>
  </si>
  <si>
    <t>Feb 2020</t>
  </si>
  <si>
    <t>Mar 2020</t>
  </si>
  <si>
    <t>Mar-20 %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</si>
</sst>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Fill="1" applyBorder="1"/>
    <xf numFmtId="0" fontId="1" fillId="0" borderId="0" xfId="0" applyFont="1" applyBorder="1"/>
    <xf numFmtId="164" fontId="1" fillId="0" borderId="3" xfId="0" applyNumberFormat="1" applyFont="1" applyBorder="1" applyAlignment="1">
      <alignment horizontal="center"/>
    </xf>
    <xf numFmtId="0" fontId="2" fillId="0" borderId="0" xfId="0" applyFont="1"/>
    <xf numFmtId="17" fontId="1" fillId="0" borderId="3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4" borderId="0" xfId="0" applyFont="1" applyFill="1" applyBorder="1"/>
    <xf numFmtId="0" fontId="0" fillId="4" borderId="0" xfId="0" applyFill="1"/>
    <xf numFmtId="0" fontId="1" fillId="5" borderId="0" xfId="0" applyFont="1" applyFill="1" applyBorder="1"/>
    <xf numFmtId="0" fontId="0" fillId="5" borderId="0" xfId="0" applyFill="1"/>
    <xf numFmtId="0" fontId="3" fillId="0" borderId="0" xfId="0" applyFont="1" applyFill="1" applyAlignment="1">
      <alignment vertical="center" textRotation="90"/>
    </xf>
    <xf numFmtId="0" fontId="0" fillId="6" borderId="0" xfId="0" applyFill="1"/>
    <xf numFmtId="0" fontId="0" fillId="0" borderId="1" xfId="0" applyFill="1" applyBorder="1"/>
    <xf numFmtId="0" fontId="4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1" fillId="3" borderId="4" xfId="0" applyFont="1" applyFill="1" applyBorder="1"/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17" fontId="1" fillId="0" borderId="3" xfId="0" applyNumberFormat="1" applyFont="1" applyBorder="1" applyAlignment="1">
      <alignment horizontal="center"/>
    </xf>
    <xf numFmtId="0" fontId="1" fillId="7" borderId="0" xfId="0" applyFont="1" applyFill="1"/>
    <xf numFmtId="0" fontId="0" fillId="7" borderId="0" xfId="0" applyFill="1"/>
    <xf numFmtId="9" fontId="0" fillId="8" borderId="1" xfId="1" applyFont="1" applyFill="1" applyBorder="1"/>
    <xf numFmtId="9" fontId="1" fillId="8" borderId="1" xfId="1" applyFont="1" applyFill="1" applyBorder="1"/>
    <xf numFmtId="17" fontId="1" fillId="8" borderId="3" xfId="0" applyNumberFormat="1" applyFont="1" applyFill="1" applyBorder="1" applyAlignment="1">
      <alignment horizontal="center"/>
    </xf>
    <xf numFmtId="0" fontId="4" fillId="0" borderId="1" xfId="0" applyFont="1" applyBorder="1"/>
    <xf numFmtId="0" fontId="0" fillId="0" borderId="0" xfId="0" quotePrefix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6" borderId="0" xfId="0" applyFont="1" applyFill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99CCFF"/>
      <color rgb="FFCCFF99"/>
      <color rgb="FF99FF66"/>
      <color rgb="FFFF9999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Scanned Volumes - Last Month vs Last 6 Mths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Summary!$I$24</c:f>
              <c:strCache>
                <c:ptCount val="1"/>
                <c:pt idx="0">
                  <c:v>Last 6 Months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Summary!$H$25:$H$40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Summary!$I$25:$I$40</c:f>
              <c:numCache>
                <c:formatCode>0%</c:formatCode>
                <c:ptCount val="16"/>
                <c:pt idx="0">
                  <c:v>2.8804825342547077E-2</c:v>
                </c:pt>
                <c:pt idx="1">
                  <c:v>0.17399254351594595</c:v>
                </c:pt>
                <c:pt idx="2">
                  <c:v>3.3669519670801999E-2</c:v>
                </c:pt>
                <c:pt idx="3">
                  <c:v>1.9808193990711622E-2</c:v>
                </c:pt>
                <c:pt idx="4">
                  <c:v>0</c:v>
                </c:pt>
                <c:pt idx="5">
                  <c:v>0</c:v>
                </c:pt>
                <c:pt idx="6">
                  <c:v>0.16923640582542057</c:v>
                </c:pt>
                <c:pt idx="7">
                  <c:v>1.8196806399413793E-2</c:v>
                </c:pt>
                <c:pt idx="8">
                  <c:v>4.3456579041105649E-2</c:v>
                </c:pt>
                <c:pt idx="9">
                  <c:v>0</c:v>
                </c:pt>
                <c:pt idx="10">
                  <c:v>5.915319037781102E-2</c:v>
                </c:pt>
                <c:pt idx="11">
                  <c:v>2.3709448159116891E-2</c:v>
                </c:pt>
                <c:pt idx="12">
                  <c:v>0</c:v>
                </c:pt>
                <c:pt idx="13">
                  <c:v>0</c:v>
                </c:pt>
                <c:pt idx="14">
                  <c:v>0.40035348755160682</c:v>
                </c:pt>
                <c:pt idx="15">
                  <c:v>2.9619000125518612E-2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F-4449-BD60-184B8D446E98}"/>
            </c:ext>
          </c:extLst>
        </c:ser>
        <c:ser>
          <c:idx val="1"/>
          <c:order val="1"/>
          <c:tx>
            <c:strRef>
              <c:f>Summary!$J$24</c:f>
              <c:strCache>
                <c:ptCount val="1"/>
                <c:pt idx="0">
                  <c:v>Mar-20 %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Summary!$H$25:$H$40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Summary!$J$25:$J$40</c:f>
              <c:numCache>
                <c:formatCode>0%</c:formatCode>
                <c:ptCount val="16"/>
                <c:pt idx="0">
                  <c:v>3.0824809062886538E-2</c:v>
                </c:pt>
                <c:pt idx="1">
                  <c:v>0.16871183711935286</c:v>
                </c:pt>
                <c:pt idx="2">
                  <c:v>3.0785541790194961E-2</c:v>
                </c:pt>
                <c:pt idx="3">
                  <c:v>1.8180747256199319E-2</c:v>
                </c:pt>
                <c:pt idx="4">
                  <c:v>0</c:v>
                </c:pt>
                <c:pt idx="5">
                  <c:v>0</c:v>
                </c:pt>
                <c:pt idx="6">
                  <c:v>0.1710678734808474</c:v>
                </c:pt>
                <c:pt idx="7">
                  <c:v>2.155773270767479E-2</c:v>
                </c:pt>
                <c:pt idx="8">
                  <c:v>4.4195315414367893E-2</c:v>
                </c:pt>
                <c:pt idx="9">
                  <c:v>0</c:v>
                </c:pt>
                <c:pt idx="10">
                  <c:v>6.7441540847780423E-2</c:v>
                </c:pt>
                <c:pt idx="11">
                  <c:v>2.155773270767479E-2</c:v>
                </c:pt>
                <c:pt idx="12">
                  <c:v>0</c:v>
                </c:pt>
                <c:pt idx="13">
                  <c:v>0</c:v>
                </c:pt>
                <c:pt idx="14">
                  <c:v>0.39919109418255355</c:v>
                </c:pt>
                <c:pt idx="15">
                  <c:v>2.6485775430467477E-2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F-4449-BD60-184B8D446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6584080"/>
        <c:axId val="1566581904"/>
      </c:barChart>
      <c:catAx>
        <c:axId val="1566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1904"/>
        <c:crosses val="autoZero"/>
        <c:auto val="1"/>
        <c:lblAlgn val="ctr"/>
        <c:lblOffset val="100"/>
        <c:noMultiLvlLbl val="0"/>
      </c:catAx>
      <c:valAx>
        <c:axId val="15665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Captured Volumes - Last Month vs Last 6 Mths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Summary!$I$49</c:f>
              <c:strCache>
                <c:ptCount val="1"/>
                <c:pt idx="0">
                  <c:v>Last 6 Months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Summary!$H$50:$H$65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Summary!$I$50:$I$65</c:f>
              <c:numCache>
                <c:formatCode>0%</c:formatCode>
                <c:ptCount val="16"/>
                <c:pt idx="0">
                  <c:v>4.4685029734955091E-2</c:v>
                </c:pt>
                <c:pt idx="1">
                  <c:v>0.17984447272460291</c:v>
                </c:pt>
                <c:pt idx="2">
                  <c:v>3.536685347886738E-2</c:v>
                </c:pt>
                <c:pt idx="3">
                  <c:v>3.55351068255794E-2</c:v>
                </c:pt>
                <c:pt idx="4">
                  <c:v>0</c:v>
                </c:pt>
                <c:pt idx="5">
                  <c:v>1.2450747656689754E-3</c:v>
                </c:pt>
                <c:pt idx="6">
                  <c:v>0.1826313599765057</c:v>
                </c:pt>
                <c:pt idx="7">
                  <c:v>2.4959619196789115E-2</c:v>
                </c:pt>
                <c:pt idx="8">
                  <c:v>0.12329605247057096</c:v>
                </c:pt>
                <c:pt idx="9">
                  <c:v>0</c:v>
                </c:pt>
                <c:pt idx="10">
                  <c:v>0.23497650571449549</c:v>
                </c:pt>
                <c:pt idx="11">
                  <c:v>3.7627566628325296E-2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9.9832358483639652E-2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C82-80A5-2353F18590FD}"/>
            </c:ext>
          </c:extLst>
        </c:ser>
        <c:ser>
          <c:idx val="1"/>
          <c:order val="1"/>
          <c:tx>
            <c:strRef>
              <c:f>Summary!$J$49</c:f>
              <c:strCache>
                <c:ptCount val="1"/>
                <c:pt idx="0">
                  <c:v>Mar-20 %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Summary!$H$50:$H$65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Summary!$J$50:$J$65</c:f>
              <c:numCache>
                <c:formatCode>0%</c:formatCode>
                <c:ptCount val="16"/>
                <c:pt idx="0">
                  <c:v>5.8410558831788827E-2</c:v>
                </c:pt>
                <c:pt idx="1">
                  <c:v>0.17182673406346533</c:v>
                </c:pt>
                <c:pt idx="2">
                  <c:v>4.6826734063465318E-2</c:v>
                </c:pt>
                <c:pt idx="3">
                  <c:v>2.2149677057006458E-2</c:v>
                </c:pt>
                <c:pt idx="4">
                  <c:v>0</c:v>
                </c:pt>
                <c:pt idx="5">
                  <c:v>0</c:v>
                </c:pt>
                <c:pt idx="6">
                  <c:v>0.14532434709351305</c:v>
                </c:pt>
                <c:pt idx="7">
                  <c:v>3.6594355518112888E-2</c:v>
                </c:pt>
                <c:pt idx="8">
                  <c:v>0.10156908171861836</c:v>
                </c:pt>
                <c:pt idx="9">
                  <c:v>0</c:v>
                </c:pt>
                <c:pt idx="10">
                  <c:v>0.24919264251614714</c:v>
                </c:pt>
                <c:pt idx="11">
                  <c:v>3.7717635495647293E-2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0.13038823364223534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C82-80A5-2353F1859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6582992"/>
        <c:axId val="1566583536"/>
      </c:barChart>
      <c:catAx>
        <c:axId val="1566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3536"/>
        <c:crosses val="autoZero"/>
        <c:auto val="1"/>
        <c:lblAlgn val="ctr"/>
        <c:lblOffset val="100"/>
        <c:noMultiLvlLbl val="0"/>
      </c:catAx>
      <c:valAx>
        <c:axId val="15665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Assured Volumes - Last Month vs Last 6 Mths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Summary!$I$74</c:f>
              <c:strCache>
                <c:ptCount val="1"/>
                <c:pt idx="0">
                  <c:v>Last 6 Months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Summary!$H$75:$H$90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Summary!$I$75:$I$90</c:f>
              <c:numCache>
                <c:formatCode>0%</c:formatCode>
                <c:ptCount val="16"/>
                <c:pt idx="0">
                  <c:v>0</c:v>
                </c:pt>
                <c:pt idx="1">
                  <c:v>0.25466849620938181</c:v>
                </c:pt>
                <c:pt idx="2">
                  <c:v>2.4267105903575031E-2</c:v>
                </c:pt>
                <c:pt idx="3">
                  <c:v>4.5297681082106689E-2</c:v>
                </c:pt>
                <c:pt idx="4">
                  <c:v>0</c:v>
                </c:pt>
                <c:pt idx="5">
                  <c:v>0</c:v>
                </c:pt>
                <c:pt idx="6">
                  <c:v>0.19277843926074009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0.31365749970439505</c:v>
                </c:pt>
                <c:pt idx="11">
                  <c:v>2.6937175006393317E-2</c:v>
                </c:pt>
                <c:pt idx="12">
                  <c:v>0</c:v>
                </c:pt>
                <c:pt idx="13">
                  <c:v>0</c:v>
                </c:pt>
                <c:pt idx="14">
                  <c:v>0.10276328778725241</c:v>
                </c:pt>
                <c:pt idx="15">
                  <c:v>3.9627565232455503E-2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6-4C86-AF03-187291CF5834}"/>
            </c:ext>
          </c:extLst>
        </c:ser>
        <c:ser>
          <c:idx val="1"/>
          <c:order val="1"/>
          <c:tx>
            <c:strRef>
              <c:f>Summary!$J$74</c:f>
              <c:strCache>
                <c:ptCount val="1"/>
                <c:pt idx="0">
                  <c:v>Mar-20 %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Summary!$H$75:$H$90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Summary!$J$75:$J$90</c:f>
              <c:numCache>
                <c:formatCode>0%</c:formatCode>
                <c:ptCount val="16"/>
                <c:pt idx="0">
                  <c:v>0</c:v>
                </c:pt>
                <c:pt idx="1">
                  <c:v>0.2027707204831983</c:v>
                </c:pt>
                <c:pt idx="2">
                  <c:v>3.8397008772350319E-2</c:v>
                </c:pt>
                <c:pt idx="3">
                  <c:v>7.5132224405988851E-2</c:v>
                </c:pt>
                <c:pt idx="4">
                  <c:v>0</c:v>
                </c:pt>
                <c:pt idx="5">
                  <c:v>0</c:v>
                </c:pt>
                <c:pt idx="6">
                  <c:v>0.15066391831647571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0.35790869725005192</c:v>
                </c:pt>
                <c:pt idx="11">
                  <c:v>2.6508796318489045E-2</c:v>
                </c:pt>
                <c:pt idx="12">
                  <c:v>0</c:v>
                </c:pt>
                <c:pt idx="13">
                  <c:v>0</c:v>
                </c:pt>
                <c:pt idx="14">
                  <c:v>9.3012479427320521E-2</c:v>
                </c:pt>
                <c:pt idx="15">
                  <c:v>5.5606155026125308E-2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6-4C86-AF03-187291CF5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6591696"/>
        <c:axId val="1566592784"/>
      </c:barChart>
      <c:catAx>
        <c:axId val="15665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92784"/>
        <c:crosses val="autoZero"/>
        <c:auto val="1"/>
        <c:lblAlgn val="ctr"/>
        <c:lblOffset val="100"/>
        <c:noMultiLvlLbl val="0"/>
      </c:catAx>
      <c:valAx>
        <c:axId val="15665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6</xdr:col>
      <xdr:colOff>966900</xdr:colOff>
      <xdr:row>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6</xdr:col>
      <xdr:colOff>966900</xdr:colOff>
      <xdr:row>69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966900</xdr:colOff>
      <xdr:row>94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5"/>
  <sheetViews>
    <sheetView workbookViewId="0">
      <selection sqref="A1:A19"/>
    </sheetView>
  </sheetViews>
  <sheetFormatPr defaultColWidth="16.7109375" defaultRowHeight="15" x14ac:dyDescent="0.25"/>
  <cols>
    <col min="1" max="1" width="6.140625" bestFit="1" customWidth="1"/>
  </cols>
  <sheetData>
    <row r="1" spans="1:10" ht="15.75" thickBot="1" x14ac:dyDescent="0.3">
      <c r="A1" s="47" t="s">
        <v>45</v>
      </c>
      <c r="B1" s="51" t="s">
        <v>46</v>
      </c>
      <c r="C1" s="52"/>
      <c r="D1" s="52"/>
      <c r="E1" s="52"/>
      <c r="F1" s="52"/>
      <c r="G1" s="52"/>
      <c r="H1" s="52"/>
    </row>
    <row r="2" spans="1:10" s="15" customFormat="1" ht="28.9" customHeight="1" x14ac:dyDescent="0.25">
      <c r="A2" s="48"/>
      <c r="B2" s="24" t="s">
        <v>17</v>
      </c>
      <c r="C2" s="27" t="s">
        <v>18</v>
      </c>
      <c r="D2" s="28" t="s">
        <v>19</v>
      </c>
      <c r="E2" s="28" t="s">
        <v>20</v>
      </c>
      <c r="F2" s="28" t="s">
        <v>21</v>
      </c>
      <c r="G2" s="28" t="s">
        <v>23</v>
      </c>
      <c r="H2" s="29" t="s">
        <v>22</v>
      </c>
      <c r="J2" s="23" t="s">
        <v>47</v>
      </c>
    </row>
    <row r="3" spans="1:10" x14ac:dyDescent="0.25">
      <c r="A3" s="48"/>
      <c r="B3" s="25" t="s">
        <v>0</v>
      </c>
      <c r="C3" s="30">
        <v>8491</v>
      </c>
      <c r="D3" s="22">
        <v>14607</v>
      </c>
      <c r="E3" s="22">
        <v>479</v>
      </c>
      <c r="F3" s="22">
        <v>0</v>
      </c>
      <c r="G3" s="22">
        <v>0</v>
      </c>
      <c r="H3" s="31">
        <v>0</v>
      </c>
      <c r="J3" s="42" t="s">
        <v>60</v>
      </c>
    </row>
    <row r="4" spans="1:10" x14ac:dyDescent="0.25">
      <c r="A4" s="48"/>
      <c r="B4" s="25" t="s">
        <v>1</v>
      </c>
      <c r="C4" s="30">
        <v>51289</v>
      </c>
      <c r="D4" s="22">
        <v>58789</v>
      </c>
      <c r="E4" s="22">
        <v>2947</v>
      </c>
      <c r="F4" s="22">
        <v>92613</v>
      </c>
      <c r="G4" s="22">
        <v>0</v>
      </c>
      <c r="H4" s="31">
        <v>0</v>
      </c>
      <c r="J4" s="42" t="s">
        <v>59</v>
      </c>
    </row>
    <row r="5" spans="1:10" x14ac:dyDescent="0.25">
      <c r="A5" s="48"/>
      <c r="B5" s="25" t="s">
        <v>2</v>
      </c>
      <c r="C5" s="30">
        <v>9925</v>
      </c>
      <c r="D5" s="22">
        <v>11561</v>
      </c>
      <c r="E5" s="22">
        <v>704</v>
      </c>
      <c r="F5" s="22">
        <v>8825</v>
      </c>
      <c r="G5" s="22">
        <v>0</v>
      </c>
      <c r="H5" s="31">
        <v>0</v>
      </c>
      <c r="J5" s="42" t="s">
        <v>58</v>
      </c>
    </row>
    <row r="6" spans="1:10" x14ac:dyDescent="0.25">
      <c r="A6" s="48"/>
      <c r="B6" s="25" t="s">
        <v>3</v>
      </c>
      <c r="C6" s="30">
        <v>5839</v>
      </c>
      <c r="D6" s="22">
        <v>11616</v>
      </c>
      <c r="E6" s="22">
        <v>371</v>
      </c>
      <c r="F6" s="22">
        <v>16473</v>
      </c>
      <c r="G6" s="22">
        <v>0</v>
      </c>
      <c r="H6" s="31">
        <v>0</v>
      </c>
      <c r="J6" s="42" t="s">
        <v>57</v>
      </c>
    </row>
    <row r="7" spans="1:10" x14ac:dyDescent="0.25">
      <c r="A7" s="48"/>
      <c r="B7" s="25" t="s">
        <v>4</v>
      </c>
      <c r="C7" s="30">
        <v>0</v>
      </c>
      <c r="D7" s="22">
        <v>0</v>
      </c>
      <c r="E7" s="22">
        <v>0</v>
      </c>
      <c r="F7" s="22">
        <v>0</v>
      </c>
      <c r="G7" s="22">
        <v>0</v>
      </c>
      <c r="H7" s="31">
        <v>0</v>
      </c>
      <c r="J7" s="42" t="s">
        <v>56</v>
      </c>
    </row>
    <row r="8" spans="1:10" x14ac:dyDescent="0.25">
      <c r="A8" s="48"/>
      <c r="B8" s="25" t="s">
        <v>5</v>
      </c>
      <c r="C8" s="30">
        <v>0</v>
      </c>
      <c r="D8" s="22">
        <v>407</v>
      </c>
      <c r="E8" s="22">
        <v>11</v>
      </c>
      <c r="F8" s="22">
        <v>0</v>
      </c>
      <c r="G8" s="22">
        <v>0</v>
      </c>
      <c r="H8" s="31">
        <v>0</v>
      </c>
      <c r="J8" s="42" t="s">
        <v>55</v>
      </c>
    </row>
    <row r="9" spans="1:10" x14ac:dyDescent="0.25">
      <c r="A9" s="48"/>
      <c r="B9" s="25" t="s">
        <v>6</v>
      </c>
      <c r="C9" s="30">
        <v>49887</v>
      </c>
      <c r="D9" s="22">
        <v>59700</v>
      </c>
      <c r="E9" s="22">
        <v>4314</v>
      </c>
      <c r="F9" s="22">
        <v>70106</v>
      </c>
      <c r="G9" s="22">
        <v>0</v>
      </c>
      <c r="H9" s="31">
        <v>0</v>
      </c>
      <c r="J9" s="42"/>
    </row>
    <row r="10" spans="1:10" x14ac:dyDescent="0.25">
      <c r="A10" s="48"/>
      <c r="B10" s="25" t="s">
        <v>7</v>
      </c>
      <c r="C10" s="30">
        <v>5364</v>
      </c>
      <c r="D10" s="22">
        <v>8159</v>
      </c>
      <c r="E10" s="22">
        <v>114</v>
      </c>
      <c r="F10" s="22">
        <v>0</v>
      </c>
      <c r="G10" s="22">
        <v>0</v>
      </c>
      <c r="H10" s="31">
        <v>0</v>
      </c>
    </row>
    <row r="11" spans="1:10" x14ac:dyDescent="0.25">
      <c r="A11" s="48"/>
      <c r="B11" s="25" t="s">
        <v>9</v>
      </c>
      <c r="C11" s="30">
        <v>12810</v>
      </c>
      <c r="D11" s="22">
        <v>40304</v>
      </c>
      <c r="E11" s="22">
        <v>606</v>
      </c>
      <c r="F11" s="22">
        <v>0</v>
      </c>
      <c r="G11" s="22">
        <v>0</v>
      </c>
      <c r="H11" s="31">
        <v>0</v>
      </c>
    </row>
    <row r="12" spans="1:10" x14ac:dyDescent="0.25">
      <c r="A12" s="48"/>
      <c r="B12" s="25" t="s">
        <v>10</v>
      </c>
      <c r="C12" s="30">
        <v>0</v>
      </c>
      <c r="D12" s="22">
        <v>0</v>
      </c>
      <c r="E12" s="22">
        <v>0</v>
      </c>
      <c r="F12" s="22">
        <v>0</v>
      </c>
      <c r="G12" s="22">
        <v>0</v>
      </c>
      <c r="H12" s="31">
        <v>0</v>
      </c>
    </row>
    <row r="13" spans="1:10" x14ac:dyDescent="0.25">
      <c r="A13" s="48"/>
      <c r="B13" s="25" t="s">
        <v>11</v>
      </c>
      <c r="C13" s="30">
        <v>17437</v>
      </c>
      <c r="D13" s="22">
        <v>76811</v>
      </c>
      <c r="E13" s="22">
        <v>2692</v>
      </c>
      <c r="F13" s="22">
        <v>114065</v>
      </c>
      <c r="G13" s="22">
        <v>0</v>
      </c>
      <c r="H13" s="31">
        <v>0</v>
      </c>
    </row>
    <row r="14" spans="1:10" x14ac:dyDescent="0.25">
      <c r="A14" s="48"/>
      <c r="B14" s="25" t="s">
        <v>12</v>
      </c>
      <c r="C14" s="30">
        <v>6989</v>
      </c>
      <c r="D14" s="22">
        <v>12300</v>
      </c>
      <c r="E14" s="22">
        <v>854</v>
      </c>
      <c r="F14" s="22">
        <v>9796</v>
      </c>
      <c r="G14" s="22">
        <v>0</v>
      </c>
      <c r="H14" s="31">
        <v>0</v>
      </c>
    </row>
    <row r="15" spans="1:10" x14ac:dyDescent="0.25">
      <c r="A15" s="48"/>
      <c r="B15" s="25" t="s">
        <v>13</v>
      </c>
      <c r="C15" s="30">
        <v>0</v>
      </c>
      <c r="D15" s="22">
        <v>0</v>
      </c>
      <c r="E15" s="22">
        <v>0</v>
      </c>
      <c r="F15" s="22">
        <v>0</v>
      </c>
      <c r="G15" s="22">
        <v>0</v>
      </c>
      <c r="H15" s="31">
        <v>0</v>
      </c>
    </row>
    <row r="16" spans="1:10" x14ac:dyDescent="0.25">
      <c r="A16" s="48"/>
      <c r="B16" s="25" t="s">
        <v>14</v>
      </c>
      <c r="C16" s="30">
        <v>0</v>
      </c>
      <c r="D16" s="22">
        <v>0</v>
      </c>
      <c r="E16" s="22">
        <v>0</v>
      </c>
      <c r="F16" s="22">
        <v>0</v>
      </c>
      <c r="G16" s="22">
        <v>0</v>
      </c>
      <c r="H16" s="31">
        <v>0</v>
      </c>
    </row>
    <row r="17" spans="1:68" x14ac:dyDescent="0.25">
      <c r="A17" s="48"/>
      <c r="B17" s="25" t="s">
        <v>15</v>
      </c>
      <c r="C17" s="30">
        <v>118015</v>
      </c>
      <c r="D17" s="22">
        <v>0</v>
      </c>
      <c r="E17" s="22">
        <v>5514</v>
      </c>
      <c r="F17" s="22">
        <v>37371</v>
      </c>
      <c r="G17" s="22">
        <v>663</v>
      </c>
      <c r="H17" s="31">
        <v>576</v>
      </c>
      <c r="I17" s="10">
        <f>'Mar 2020'!J16+'Aug 2019'!J16+'Jan 2020'!J16+'Dec 2019'!J16+'Oct 2019'!J16+'Feb 2020'!J16</f>
        <v>118015</v>
      </c>
    </row>
    <row r="18" spans="1:68" x14ac:dyDescent="0.25">
      <c r="A18" s="48"/>
      <c r="B18" s="25" t="s">
        <v>16</v>
      </c>
      <c r="C18" s="30">
        <v>8731</v>
      </c>
      <c r="D18" s="22">
        <v>32634</v>
      </c>
      <c r="E18" s="22">
        <v>1922</v>
      </c>
      <c r="F18" s="22">
        <v>14411</v>
      </c>
      <c r="G18" s="22">
        <v>0</v>
      </c>
      <c r="H18" s="31">
        <v>0</v>
      </c>
    </row>
    <row r="19" spans="1:68" ht="15.75" thickBot="1" x14ac:dyDescent="0.3">
      <c r="A19" s="49"/>
      <c r="B19" s="26" t="s">
        <v>24</v>
      </c>
      <c r="C19" s="32">
        <v>294777</v>
      </c>
      <c r="D19" s="33">
        <v>326888</v>
      </c>
      <c r="E19" s="33">
        <v>20528</v>
      </c>
      <c r="F19" s="33">
        <v>363661</v>
      </c>
      <c r="G19" s="33">
        <v>663</v>
      </c>
      <c r="H19" s="34">
        <v>576</v>
      </c>
    </row>
    <row r="20" spans="1:68" x14ac:dyDescent="0.25">
      <c r="B20" s="8"/>
      <c r="C20" s="8"/>
      <c r="D20" s="8"/>
      <c r="E20" s="8"/>
      <c r="F20" s="8"/>
      <c r="G20" s="8"/>
      <c r="H20" s="8"/>
    </row>
    <row r="21" spans="1:68" x14ac:dyDescent="0.25">
      <c r="B21" s="8"/>
      <c r="C21" s="8"/>
      <c r="D21" s="8"/>
      <c r="E21" s="8"/>
      <c r="F21" s="8"/>
      <c r="G21" s="8"/>
      <c r="H21" s="8"/>
    </row>
    <row r="22" spans="1:68" ht="14.45" customHeight="1" x14ac:dyDescent="0.25">
      <c r="A22" s="53" t="s">
        <v>49</v>
      </c>
      <c r="B22" s="16"/>
      <c r="C22" s="16"/>
      <c r="D22" s="16"/>
      <c r="E22" s="16"/>
      <c r="F22" s="16"/>
      <c r="G22" s="16"/>
      <c r="H22" s="16"/>
      <c r="I22" s="17"/>
      <c r="J22" s="17"/>
      <c r="K22" s="17"/>
      <c r="L22" s="17"/>
      <c r="M22" s="17"/>
      <c r="N22" s="17"/>
      <c r="O22" s="17"/>
      <c r="P22" s="17"/>
    </row>
    <row r="23" spans="1:68" x14ac:dyDescent="0.25">
      <c r="A23" s="53"/>
      <c r="B23" s="8"/>
      <c r="C23" s="8"/>
      <c r="D23" s="8"/>
      <c r="E23" s="8"/>
      <c r="F23" s="8"/>
      <c r="G23" s="8"/>
      <c r="H23" s="36" t="s">
        <v>52</v>
      </c>
      <c r="I23" s="37"/>
      <c r="J23" s="37"/>
    </row>
    <row r="24" spans="1:68" x14ac:dyDescent="0.25">
      <c r="A24" s="53"/>
      <c r="B24" s="8"/>
      <c r="C24" s="8"/>
      <c r="D24" s="8"/>
      <c r="E24" s="8"/>
      <c r="F24" s="8"/>
      <c r="G24" s="8"/>
      <c r="H24" s="2" t="s">
        <v>17</v>
      </c>
      <c r="I24" s="40" t="s">
        <v>48</v>
      </c>
      <c r="J24" s="40" t="s">
        <v>61</v>
      </c>
      <c r="K24" s="35">
        <v>43891</v>
      </c>
      <c r="L24" s="35">
        <v>43862</v>
      </c>
      <c r="M24" s="35">
        <v>43831</v>
      </c>
      <c r="N24" s="35">
        <v>43800</v>
      </c>
      <c r="O24" s="35">
        <v>43770</v>
      </c>
      <c r="P24" s="35">
        <v>43739</v>
      </c>
      <c r="Q24" s="35">
        <v>43709</v>
      </c>
      <c r="R24" s="35">
        <v>43678</v>
      </c>
      <c r="S24" s="35">
        <v>43647</v>
      </c>
      <c r="T24" s="35">
        <v>43617</v>
      </c>
      <c r="U24" s="35">
        <v>43586</v>
      </c>
      <c r="V24" s="35">
        <v>43556</v>
      </c>
      <c r="W24" s="35">
        <v>43525</v>
      </c>
      <c r="X24" s="35">
        <v>43497</v>
      </c>
      <c r="Y24" s="35">
        <v>43466</v>
      </c>
      <c r="Z24" s="35">
        <v>43435</v>
      </c>
      <c r="AA24" s="35">
        <v>43405</v>
      </c>
      <c r="AB24" s="35">
        <v>43374</v>
      </c>
      <c r="AC24" s="35">
        <v>43344</v>
      </c>
      <c r="AD24" s="35">
        <v>43313</v>
      </c>
      <c r="AE24" s="35">
        <v>43282</v>
      </c>
      <c r="AF24" s="35">
        <v>43252</v>
      </c>
      <c r="AG24" s="35">
        <v>43221</v>
      </c>
      <c r="AH24" s="35">
        <v>43191</v>
      </c>
      <c r="AI24" s="35">
        <v>43160</v>
      </c>
      <c r="AJ24" s="35">
        <v>43132</v>
      </c>
      <c r="AK24" s="35">
        <v>43101</v>
      </c>
      <c r="AL24" s="35">
        <v>43070</v>
      </c>
      <c r="AM24" s="35">
        <v>43040</v>
      </c>
      <c r="AN24" s="35">
        <v>43009</v>
      </c>
      <c r="AO24" s="35">
        <v>42979</v>
      </c>
      <c r="AP24" s="35">
        <v>42948</v>
      </c>
      <c r="AQ24" s="35">
        <v>42917</v>
      </c>
      <c r="AR24" s="35">
        <v>42887</v>
      </c>
      <c r="AS24" s="35">
        <v>42856</v>
      </c>
      <c r="AT24" s="35">
        <v>42826</v>
      </c>
      <c r="AU24" s="14">
        <v>42795</v>
      </c>
      <c r="AV24" s="13">
        <v>42767</v>
      </c>
      <c r="AW24" s="11">
        <v>42736</v>
      </c>
      <c r="AX24" s="12">
        <v>42705</v>
      </c>
      <c r="AY24" s="12">
        <v>42675</v>
      </c>
      <c r="AZ24" s="12">
        <v>42644</v>
      </c>
      <c r="BA24" s="12">
        <v>42614</v>
      </c>
      <c r="BB24" s="12">
        <v>42583</v>
      </c>
      <c r="BC24" s="12">
        <v>42552</v>
      </c>
      <c r="BD24" s="12">
        <v>42522</v>
      </c>
      <c r="BE24" s="12">
        <v>42491</v>
      </c>
      <c r="BF24" s="12">
        <v>42461</v>
      </c>
      <c r="BG24" s="9">
        <v>42430</v>
      </c>
      <c r="BH24" s="12">
        <v>42401</v>
      </c>
      <c r="BI24" s="12">
        <v>42370</v>
      </c>
      <c r="BJ24" s="12">
        <v>42339</v>
      </c>
      <c r="BK24" s="12">
        <v>42309</v>
      </c>
      <c r="BL24" s="12">
        <v>42278</v>
      </c>
      <c r="BM24" s="12">
        <v>42248</v>
      </c>
      <c r="BN24" s="12">
        <v>42217</v>
      </c>
      <c r="BO24" s="12">
        <v>42186</v>
      </c>
      <c r="BP24" s="12">
        <v>42156</v>
      </c>
    </row>
    <row r="25" spans="1:68" x14ac:dyDescent="0.25">
      <c r="A25" s="53"/>
      <c r="B25" s="8"/>
      <c r="C25" s="8"/>
      <c r="D25" s="8"/>
      <c r="E25" s="8"/>
      <c r="F25" s="8"/>
      <c r="G25" s="8"/>
      <c r="H25" s="1" t="s">
        <v>0</v>
      </c>
      <c r="I25" s="38">
        <f>(VLOOKUP(H25,$B$3:$H$19,2,FALSE))/$C$19</f>
        <v>2.8804825342547077E-2</v>
      </c>
      <c r="J25" s="38">
        <f>K25/$K$41</f>
        <v>3.0824809062886538E-2</v>
      </c>
      <c r="K25" s="1">
        <v>1570</v>
      </c>
      <c r="L25" s="1">
        <v>2052</v>
      </c>
      <c r="M25" s="1">
        <v>1247</v>
      </c>
      <c r="N25" s="1">
        <v>750</v>
      </c>
      <c r="O25" s="1">
        <v>1470</v>
      </c>
      <c r="P25" s="1">
        <v>1398</v>
      </c>
      <c r="Q25" s="1">
        <v>1050</v>
      </c>
      <c r="R25" s="1">
        <v>1474</v>
      </c>
      <c r="S25" s="1">
        <v>1873</v>
      </c>
      <c r="T25" s="1">
        <v>1813</v>
      </c>
      <c r="U25" s="1">
        <v>1286</v>
      </c>
      <c r="V25" s="1">
        <v>1064</v>
      </c>
      <c r="W25" s="1">
        <v>1263</v>
      </c>
      <c r="X25" s="1">
        <v>1530</v>
      </c>
      <c r="Y25" s="1">
        <v>1093</v>
      </c>
      <c r="Z25" s="1">
        <v>655</v>
      </c>
      <c r="AA25" s="1">
        <v>994</v>
      </c>
      <c r="AB25" s="1">
        <v>1002</v>
      </c>
      <c r="AC25" s="1">
        <v>1053</v>
      </c>
      <c r="AD25" s="1">
        <v>1526</v>
      </c>
      <c r="AE25" s="1">
        <v>1577</v>
      </c>
      <c r="AF25" s="1">
        <v>1647</v>
      </c>
      <c r="AG25" s="1">
        <v>1748</v>
      </c>
      <c r="AH25" s="1">
        <v>1531</v>
      </c>
      <c r="AI25" s="1">
        <v>2018</v>
      </c>
      <c r="AJ25" s="1">
        <v>1699</v>
      </c>
      <c r="AK25" s="1">
        <v>1251</v>
      </c>
      <c r="AL25" s="1">
        <v>1051</v>
      </c>
      <c r="AM25" s="1">
        <v>1140</v>
      </c>
      <c r="AN25" s="1">
        <v>1187</v>
      </c>
      <c r="AO25" s="1">
        <v>922</v>
      </c>
      <c r="AP25" s="1">
        <v>1467</v>
      </c>
      <c r="AQ25" s="1">
        <v>1118</v>
      </c>
      <c r="AR25" s="1">
        <v>986</v>
      </c>
      <c r="AS25" s="1">
        <v>1366</v>
      </c>
      <c r="AT25" s="1">
        <v>1322</v>
      </c>
      <c r="AU25" s="1">
        <v>1148</v>
      </c>
      <c r="AV25" s="1">
        <v>1239</v>
      </c>
      <c r="AW25" s="1">
        <v>1352</v>
      </c>
      <c r="AX25" s="1">
        <v>165</v>
      </c>
      <c r="AY25" s="1">
        <v>1155</v>
      </c>
      <c r="AZ25" s="1">
        <v>1206</v>
      </c>
      <c r="BA25" s="1">
        <v>1327</v>
      </c>
      <c r="BB25" s="1">
        <v>1327</v>
      </c>
      <c r="BC25" s="1">
        <v>1224</v>
      </c>
      <c r="BD25" s="1">
        <v>1272</v>
      </c>
      <c r="BE25" s="1">
        <v>1382</v>
      </c>
      <c r="BF25" s="1">
        <v>1217</v>
      </c>
      <c r="BG25" s="1">
        <v>1351</v>
      </c>
      <c r="BH25" s="1">
        <v>1675</v>
      </c>
      <c r="BI25" s="1">
        <v>1419</v>
      </c>
      <c r="BJ25" s="1">
        <v>1159</v>
      </c>
      <c r="BK25" s="1">
        <v>1404</v>
      </c>
      <c r="BL25" s="1">
        <v>1612</v>
      </c>
      <c r="BM25" s="1">
        <v>1451</v>
      </c>
      <c r="BN25" s="1">
        <v>1384</v>
      </c>
      <c r="BO25" s="1">
        <v>1290</v>
      </c>
      <c r="BP25" s="1">
        <v>1303</v>
      </c>
    </row>
    <row r="26" spans="1:68" x14ac:dyDescent="0.25">
      <c r="A26" s="53"/>
      <c r="B26" s="8"/>
      <c r="C26" s="8"/>
      <c r="D26" s="8"/>
      <c r="E26" s="8"/>
      <c r="F26" s="8"/>
      <c r="G26" s="8"/>
      <c r="H26" s="1" t="s">
        <v>1</v>
      </c>
      <c r="I26" s="38">
        <f t="shared" ref="I26:I40" si="0">(VLOOKUP(H26,$B$3:$H$19,2,FALSE))/$C$19</f>
        <v>0.17399254351594595</v>
      </c>
      <c r="J26" s="38">
        <f t="shared" ref="J26:J40" si="1">K26/$K$41</f>
        <v>0.16871183711935286</v>
      </c>
      <c r="K26" s="1">
        <v>8593</v>
      </c>
      <c r="L26" s="1">
        <v>9150</v>
      </c>
      <c r="M26" s="1">
        <v>8884</v>
      </c>
      <c r="N26" s="1">
        <v>7574</v>
      </c>
      <c r="O26" s="1">
        <v>8454</v>
      </c>
      <c r="P26" s="1">
        <v>9631</v>
      </c>
      <c r="Q26" s="1">
        <v>7506</v>
      </c>
      <c r="R26" s="1">
        <v>7457</v>
      </c>
      <c r="S26" s="1">
        <v>8674</v>
      </c>
      <c r="T26" s="1">
        <v>7374</v>
      </c>
      <c r="U26" s="1">
        <v>10793</v>
      </c>
      <c r="V26" s="1">
        <v>9145</v>
      </c>
      <c r="W26" s="1">
        <v>10366</v>
      </c>
      <c r="X26" s="1">
        <v>12105</v>
      </c>
      <c r="Y26" s="1">
        <v>11676</v>
      </c>
      <c r="Z26" s="1">
        <v>7040</v>
      </c>
      <c r="AA26" s="1">
        <v>12087</v>
      </c>
      <c r="AB26" s="1">
        <v>12543</v>
      </c>
      <c r="AC26" s="1">
        <v>9831</v>
      </c>
      <c r="AD26" s="1">
        <v>13470</v>
      </c>
      <c r="AE26" s="1">
        <v>14360</v>
      </c>
      <c r="AF26" s="1">
        <v>17228</v>
      </c>
      <c r="AG26" s="1">
        <v>14455</v>
      </c>
      <c r="AH26" s="1">
        <v>11509</v>
      </c>
      <c r="AI26" s="1">
        <v>11365</v>
      </c>
      <c r="AJ26" s="1">
        <v>11975</v>
      </c>
      <c r="AK26" s="1">
        <v>11374</v>
      </c>
      <c r="AL26" s="1">
        <v>9640</v>
      </c>
      <c r="AM26" s="1">
        <v>12631</v>
      </c>
      <c r="AN26" s="1">
        <v>11765</v>
      </c>
      <c r="AO26" s="1">
        <v>11051</v>
      </c>
      <c r="AP26" s="1">
        <v>11551</v>
      </c>
      <c r="AQ26" s="1">
        <v>11541</v>
      </c>
      <c r="AR26" s="1">
        <v>10170</v>
      </c>
      <c r="AS26" s="1">
        <v>12766</v>
      </c>
      <c r="AT26" s="1">
        <v>9860</v>
      </c>
      <c r="AU26" s="1">
        <v>12769</v>
      </c>
      <c r="AV26" s="1">
        <v>14851</v>
      </c>
      <c r="AW26" s="1">
        <v>11851</v>
      </c>
      <c r="AX26" s="1">
        <v>2412</v>
      </c>
      <c r="AY26" s="1">
        <v>14390</v>
      </c>
      <c r="AZ26" s="1">
        <v>13007</v>
      </c>
      <c r="BA26" s="1">
        <v>13284</v>
      </c>
      <c r="BB26" s="1">
        <v>13292</v>
      </c>
      <c r="BC26" s="1">
        <v>13061</v>
      </c>
      <c r="BD26" s="1">
        <v>13392</v>
      </c>
      <c r="BE26" s="1">
        <v>13081</v>
      </c>
      <c r="BF26" s="1">
        <v>14667</v>
      </c>
      <c r="BG26" s="1">
        <v>13758</v>
      </c>
      <c r="BH26" s="1">
        <v>14260</v>
      </c>
      <c r="BI26" s="1">
        <v>10899</v>
      </c>
      <c r="BJ26" s="1">
        <v>11478</v>
      </c>
      <c r="BK26" s="1">
        <v>13145</v>
      </c>
      <c r="BL26" s="1">
        <v>14135</v>
      </c>
      <c r="BM26" s="1">
        <v>13465</v>
      </c>
      <c r="BN26" s="1">
        <v>12675</v>
      </c>
      <c r="BO26" s="1">
        <v>14703</v>
      </c>
      <c r="BP26" s="1">
        <v>12857</v>
      </c>
    </row>
    <row r="27" spans="1:68" x14ac:dyDescent="0.25">
      <c r="A27" s="53"/>
      <c r="B27" s="8"/>
      <c r="C27" s="8"/>
      <c r="D27" s="8"/>
      <c r="E27" s="8"/>
      <c r="F27" s="8"/>
      <c r="G27" s="8"/>
      <c r="H27" s="1" t="s">
        <v>2</v>
      </c>
      <c r="I27" s="38">
        <f t="shared" si="0"/>
        <v>3.3669519670801999E-2</v>
      </c>
      <c r="J27" s="38">
        <f t="shared" si="1"/>
        <v>3.0785541790194961E-2</v>
      </c>
      <c r="K27" s="1">
        <v>1568</v>
      </c>
      <c r="L27" s="1">
        <v>1801</v>
      </c>
      <c r="M27" s="1">
        <v>1679</v>
      </c>
      <c r="N27" s="1">
        <v>1222</v>
      </c>
      <c r="O27" s="1">
        <v>1744</v>
      </c>
      <c r="P27" s="1">
        <v>2100</v>
      </c>
      <c r="Q27" s="1">
        <v>1888</v>
      </c>
      <c r="R27" s="1">
        <v>1555</v>
      </c>
      <c r="S27" s="1">
        <v>2787</v>
      </c>
      <c r="T27" s="1">
        <v>1954</v>
      </c>
      <c r="U27" s="1">
        <v>2339</v>
      </c>
      <c r="V27" s="1">
        <v>1952</v>
      </c>
      <c r="W27" s="1">
        <v>2912</v>
      </c>
      <c r="X27" s="1">
        <v>3033</v>
      </c>
      <c r="Y27" s="1">
        <v>2498</v>
      </c>
      <c r="Z27" s="1">
        <v>1055</v>
      </c>
      <c r="AA27" s="1">
        <v>2282</v>
      </c>
      <c r="AB27" s="1">
        <v>2498</v>
      </c>
      <c r="AC27" s="1">
        <v>2523</v>
      </c>
      <c r="AD27" s="1">
        <v>4910</v>
      </c>
      <c r="AE27" s="1">
        <v>4167</v>
      </c>
      <c r="AF27" s="1">
        <v>3931</v>
      </c>
      <c r="AG27" s="1">
        <v>4410</v>
      </c>
      <c r="AH27" s="1">
        <v>3585</v>
      </c>
      <c r="AI27" s="1">
        <v>4255</v>
      </c>
      <c r="AJ27" s="1">
        <v>4552</v>
      </c>
      <c r="AK27" s="1">
        <v>3651</v>
      </c>
      <c r="AL27" s="1">
        <v>2269</v>
      </c>
      <c r="AM27" s="1">
        <v>2752</v>
      </c>
      <c r="AN27" s="1">
        <v>2469</v>
      </c>
      <c r="AO27" s="1">
        <v>2439</v>
      </c>
      <c r="AP27" s="1">
        <v>2400</v>
      </c>
      <c r="AQ27" s="1">
        <v>2339</v>
      </c>
      <c r="AR27" s="1">
        <v>2065</v>
      </c>
      <c r="AS27" s="1">
        <v>2866</v>
      </c>
      <c r="AT27" s="1">
        <v>2339</v>
      </c>
      <c r="AU27" s="1">
        <v>3266</v>
      </c>
      <c r="AV27" s="1">
        <v>3463</v>
      </c>
      <c r="AW27" s="1">
        <v>3314</v>
      </c>
      <c r="AX27" s="1">
        <v>398</v>
      </c>
      <c r="AY27" s="1">
        <v>3312</v>
      </c>
      <c r="AZ27" s="1">
        <v>3250</v>
      </c>
      <c r="BA27" s="1">
        <v>3076</v>
      </c>
      <c r="BB27" s="1">
        <v>3289</v>
      </c>
      <c r="BC27" s="1">
        <v>2788</v>
      </c>
      <c r="BD27" s="1">
        <v>3470</v>
      </c>
      <c r="BE27" s="1">
        <v>4376</v>
      </c>
      <c r="BF27" s="1">
        <v>3845</v>
      </c>
      <c r="BG27" s="1">
        <v>3940</v>
      </c>
      <c r="BH27" s="1">
        <v>4590</v>
      </c>
      <c r="BI27" s="1">
        <v>3560</v>
      </c>
      <c r="BJ27" s="1">
        <v>2835</v>
      </c>
      <c r="BK27" s="1">
        <v>3613</v>
      </c>
      <c r="BL27" s="1">
        <v>3820</v>
      </c>
      <c r="BM27" s="1">
        <v>3557</v>
      </c>
      <c r="BN27" s="1">
        <v>2993</v>
      </c>
      <c r="BO27" s="1">
        <v>4385</v>
      </c>
      <c r="BP27" s="1">
        <v>3554</v>
      </c>
    </row>
    <row r="28" spans="1:68" x14ac:dyDescent="0.25">
      <c r="A28" s="53"/>
      <c r="B28" s="8"/>
      <c r="C28" s="8"/>
      <c r="D28" s="8"/>
      <c r="E28" s="8"/>
      <c r="F28" s="8"/>
      <c r="G28" s="8"/>
      <c r="H28" s="1" t="s">
        <v>3</v>
      </c>
      <c r="I28" s="38">
        <f t="shared" si="0"/>
        <v>1.9808193990711622E-2</v>
      </c>
      <c r="J28" s="38">
        <f t="shared" si="1"/>
        <v>1.8180747256199319E-2</v>
      </c>
      <c r="K28" s="1">
        <v>926</v>
      </c>
      <c r="L28" s="1">
        <v>973</v>
      </c>
      <c r="M28" s="1">
        <v>1165</v>
      </c>
      <c r="N28" s="1">
        <v>673</v>
      </c>
      <c r="O28" s="1">
        <v>1091</v>
      </c>
      <c r="P28" s="1">
        <v>1276</v>
      </c>
      <c r="Q28" s="1">
        <v>816</v>
      </c>
      <c r="R28" s="1">
        <v>826</v>
      </c>
      <c r="S28" s="1">
        <v>1071</v>
      </c>
      <c r="T28" s="1">
        <v>771</v>
      </c>
      <c r="U28" s="1">
        <v>1047</v>
      </c>
      <c r="V28" s="1">
        <v>840</v>
      </c>
      <c r="W28" s="1">
        <v>1064</v>
      </c>
      <c r="X28" s="1">
        <v>1383</v>
      </c>
      <c r="Y28" s="1">
        <v>925</v>
      </c>
      <c r="Z28" s="1">
        <v>722</v>
      </c>
      <c r="AA28" s="1">
        <v>1117</v>
      </c>
      <c r="AB28" s="1">
        <v>1261</v>
      </c>
      <c r="AC28" s="1">
        <v>1085</v>
      </c>
      <c r="AD28" s="1">
        <v>1402</v>
      </c>
      <c r="AE28" s="1">
        <v>1850</v>
      </c>
      <c r="AF28" s="1">
        <v>1569</v>
      </c>
      <c r="AG28" s="1">
        <v>1501</v>
      </c>
      <c r="AH28" s="1">
        <v>1455</v>
      </c>
      <c r="AI28" s="1">
        <v>1295</v>
      </c>
      <c r="AJ28" s="1">
        <v>1874</v>
      </c>
      <c r="AK28" s="1">
        <v>1049</v>
      </c>
      <c r="AL28" s="1">
        <v>1065</v>
      </c>
      <c r="AM28" s="1">
        <v>1348</v>
      </c>
      <c r="AN28" s="1">
        <v>1382</v>
      </c>
      <c r="AO28" s="1">
        <v>838</v>
      </c>
      <c r="AP28" s="1">
        <v>1004</v>
      </c>
      <c r="AQ28" s="1">
        <v>1051</v>
      </c>
      <c r="AR28" s="1">
        <v>939</v>
      </c>
      <c r="AS28" s="1">
        <v>1216</v>
      </c>
      <c r="AT28" s="1">
        <v>1130</v>
      </c>
      <c r="AU28" s="1">
        <v>1492</v>
      </c>
      <c r="AV28" s="1">
        <v>1292</v>
      </c>
      <c r="AW28" s="1">
        <v>1197</v>
      </c>
      <c r="AX28" s="1">
        <v>208</v>
      </c>
      <c r="AY28" s="1">
        <v>1287</v>
      </c>
      <c r="AZ28" s="1">
        <v>1167</v>
      </c>
      <c r="BA28" s="1">
        <v>1380</v>
      </c>
      <c r="BB28" s="1">
        <v>1140</v>
      </c>
      <c r="BC28" s="1">
        <v>919</v>
      </c>
      <c r="BD28" s="1">
        <v>1283</v>
      </c>
      <c r="BE28" s="1">
        <v>1258</v>
      </c>
      <c r="BF28" s="1">
        <v>1352</v>
      </c>
      <c r="BG28" s="1">
        <v>1233</v>
      </c>
      <c r="BH28" s="1">
        <v>1560</v>
      </c>
      <c r="BI28" s="1">
        <v>1241</v>
      </c>
      <c r="BJ28" s="1">
        <v>1239</v>
      </c>
      <c r="BK28" s="1">
        <v>1295</v>
      </c>
      <c r="BL28" s="1">
        <v>1672</v>
      </c>
      <c r="BM28" s="1">
        <v>1389</v>
      </c>
      <c r="BN28" s="1">
        <v>1375</v>
      </c>
      <c r="BO28" s="1">
        <v>1254</v>
      </c>
      <c r="BP28" s="1">
        <v>1512</v>
      </c>
    </row>
    <row r="29" spans="1:68" x14ac:dyDescent="0.25">
      <c r="A29" s="53"/>
      <c r="B29" s="8"/>
      <c r="C29" s="8"/>
      <c r="D29" s="8"/>
      <c r="E29" s="8"/>
      <c r="F29" s="8"/>
      <c r="G29" s="8"/>
      <c r="H29" s="1" t="s">
        <v>4</v>
      </c>
      <c r="I29" s="38">
        <f t="shared" si="0"/>
        <v>0</v>
      </c>
      <c r="J29" s="38">
        <f t="shared" si="1"/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142</v>
      </c>
      <c r="U29" s="1">
        <v>950</v>
      </c>
      <c r="V29" s="1">
        <v>889</v>
      </c>
      <c r="W29" s="1">
        <v>902</v>
      </c>
      <c r="X29" s="1">
        <v>911</v>
      </c>
      <c r="Y29" s="1">
        <v>886</v>
      </c>
      <c r="Z29" s="1">
        <v>431</v>
      </c>
      <c r="AA29" s="1">
        <v>793</v>
      </c>
      <c r="AB29" s="1">
        <v>1068</v>
      </c>
      <c r="AC29" s="1">
        <v>755</v>
      </c>
      <c r="AD29" s="1">
        <v>1028</v>
      </c>
      <c r="AE29" s="1">
        <v>1044</v>
      </c>
      <c r="AF29" s="1">
        <v>1078</v>
      </c>
      <c r="AG29" s="1">
        <v>1117</v>
      </c>
      <c r="AH29" s="1">
        <v>989</v>
      </c>
      <c r="AI29" s="1">
        <v>1137</v>
      </c>
      <c r="AJ29" s="1">
        <v>897</v>
      </c>
      <c r="AK29" s="1">
        <v>763</v>
      </c>
      <c r="AL29" s="1">
        <v>929</v>
      </c>
      <c r="AM29" s="1">
        <v>833</v>
      </c>
      <c r="AN29" s="1">
        <v>664</v>
      </c>
      <c r="AO29" s="1">
        <v>854</v>
      </c>
      <c r="AP29" s="1">
        <v>633</v>
      </c>
      <c r="AQ29" s="1">
        <v>815</v>
      </c>
      <c r="AR29" s="1">
        <v>745</v>
      </c>
      <c r="AS29" s="1">
        <v>888</v>
      </c>
      <c r="AT29" s="1">
        <v>712</v>
      </c>
      <c r="AU29" s="1">
        <v>889</v>
      </c>
      <c r="AV29" s="1">
        <v>1006</v>
      </c>
      <c r="AW29" s="1">
        <v>1017</v>
      </c>
      <c r="AX29" s="1">
        <v>135</v>
      </c>
      <c r="AY29" s="1">
        <v>828</v>
      </c>
      <c r="AZ29" s="1">
        <v>870</v>
      </c>
      <c r="BA29" s="1">
        <v>908</v>
      </c>
      <c r="BB29" s="1">
        <v>1105</v>
      </c>
      <c r="BC29" s="1">
        <v>956</v>
      </c>
      <c r="BD29" s="1">
        <v>876</v>
      </c>
      <c r="BE29" s="1">
        <v>971</v>
      </c>
      <c r="BF29" s="1">
        <v>943</v>
      </c>
      <c r="BG29" s="1">
        <v>1126</v>
      </c>
      <c r="BH29" s="1">
        <v>1003</v>
      </c>
      <c r="BI29" s="1">
        <v>960</v>
      </c>
      <c r="BJ29" s="1">
        <v>729</v>
      </c>
      <c r="BK29" s="1">
        <v>918</v>
      </c>
      <c r="BL29" s="1">
        <v>878</v>
      </c>
      <c r="BM29" s="1">
        <v>868</v>
      </c>
      <c r="BN29" s="1">
        <v>873</v>
      </c>
      <c r="BO29" s="1">
        <v>1116</v>
      </c>
      <c r="BP29" s="1">
        <v>857</v>
      </c>
    </row>
    <row r="30" spans="1:68" x14ac:dyDescent="0.25">
      <c r="A30" s="53"/>
      <c r="B30" s="8"/>
      <c r="C30" s="8"/>
      <c r="D30" s="8"/>
      <c r="E30" s="8"/>
      <c r="F30" s="8"/>
      <c r="G30" s="8"/>
      <c r="H30" s="1" t="s">
        <v>5</v>
      </c>
      <c r="I30" s="38">
        <f t="shared" si="0"/>
        <v>0</v>
      </c>
      <c r="J30" s="38">
        <f t="shared" si="1"/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29</v>
      </c>
      <c r="T30" s="1">
        <v>579</v>
      </c>
      <c r="U30" s="1">
        <v>911</v>
      </c>
      <c r="V30" s="1">
        <v>720</v>
      </c>
      <c r="W30" s="1">
        <v>650</v>
      </c>
      <c r="X30" s="1">
        <v>877</v>
      </c>
      <c r="Y30" s="1">
        <v>714</v>
      </c>
      <c r="Z30" s="1">
        <v>353</v>
      </c>
      <c r="AA30" s="1">
        <v>589</v>
      </c>
      <c r="AB30" s="1">
        <v>531</v>
      </c>
      <c r="AC30" s="1">
        <v>589</v>
      </c>
      <c r="AD30" s="1">
        <v>866</v>
      </c>
      <c r="AE30" s="1">
        <v>728</v>
      </c>
      <c r="AF30" s="1">
        <v>862</v>
      </c>
      <c r="AG30" s="1">
        <v>773</v>
      </c>
      <c r="AH30" s="1">
        <v>713</v>
      </c>
      <c r="AI30" s="1">
        <v>743</v>
      </c>
      <c r="AJ30" s="1">
        <v>852</v>
      </c>
      <c r="AK30" s="1">
        <v>653</v>
      </c>
      <c r="AL30" s="1">
        <v>471</v>
      </c>
      <c r="AM30" s="1">
        <v>621</v>
      </c>
      <c r="AN30" s="1">
        <v>545</v>
      </c>
      <c r="AO30" s="1">
        <v>426</v>
      </c>
      <c r="AP30" s="1">
        <v>544</v>
      </c>
      <c r="AQ30" s="1">
        <v>495</v>
      </c>
      <c r="AR30" s="1">
        <v>582</v>
      </c>
      <c r="AS30" s="1">
        <v>674</v>
      </c>
      <c r="AT30" s="1">
        <v>515</v>
      </c>
      <c r="AU30" s="1">
        <v>603</v>
      </c>
      <c r="AV30" s="1">
        <v>677</v>
      </c>
      <c r="AW30" s="1">
        <v>656</v>
      </c>
      <c r="AX30" s="1">
        <v>102</v>
      </c>
      <c r="AY30" s="1">
        <v>643</v>
      </c>
      <c r="AZ30" s="1">
        <v>703</v>
      </c>
      <c r="BA30" s="1">
        <v>651</v>
      </c>
      <c r="BB30" s="1">
        <v>848</v>
      </c>
      <c r="BC30" s="1">
        <v>789</v>
      </c>
      <c r="BD30" s="1">
        <v>710</v>
      </c>
      <c r="BE30" s="1">
        <v>835</v>
      </c>
      <c r="BF30" s="1">
        <v>671</v>
      </c>
      <c r="BG30" s="1">
        <v>772</v>
      </c>
      <c r="BH30" s="1">
        <v>929</v>
      </c>
      <c r="BI30" s="1">
        <v>583</v>
      </c>
      <c r="BJ30" s="1">
        <v>634</v>
      </c>
      <c r="BK30" s="1">
        <v>871</v>
      </c>
      <c r="BL30" s="1">
        <v>874</v>
      </c>
      <c r="BM30" s="1">
        <v>705</v>
      </c>
      <c r="BN30" s="1">
        <v>773</v>
      </c>
      <c r="BO30" s="1">
        <v>964</v>
      </c>
      <c r="BP30" s="1">
        <v>915</v>
      </c>
    </row>
    <row r="31" spans="1:68" x14ac:dyDescent="0.25">
      <c r="A31" s="53"/>
      <c r="B31" s="8"/>
      <c r="C31" s="8"/>
      <c r="D31" s="8"/>
      <c r="E31" s="8"/>
      <c r="F31" s="8"/>
      <c r="G31" s="8"/>
      <c r="H31" s="1" t="s">
        <v>6</v>
      </c>
      <c r="I31" s="38">
        <f t="shared" si="0"/>
        <v>0.16923640582542057</v>
      </c>
      <c r="J31" s="38">
        <f t="shared" si="1"/>
        <v>0.1710678734808474</v>
      </c>
      <c r="K31" s="1">
        <v>8713</v>
      </c>
      <c r="L31" s="1">
        <v>9368</v>
      </c>
      <c r="M31" s="1">
        <v>8755</v>
      </c>
      <c r="N31" s="1">
        <v>7243</v>
      </c>
      <c r="O31" s="1">
        <v>8036</v>
      </c>
      <c r="P31" s="1">
        <v>8507</v>
      </c>
      <c r="Q31" s="1">
        <v>8287</v>
      </c>
      <c r="R31" s="1">
        <v>7301</v>
      </c>
      <c r="S31" s="1">
        <v>8421</v>
      </c>
      <c r="T31" s="1">
        <v>7912</v>
      </c>
      <c r="U31" s="1">
        <v>9731</v>
      </c>
      <c r="V31" s="1">
        <v>10304</v>
      </c>
      <c r="W31" s="1">
        <v>9713</v>
      </c>
      <c r="X31" s="1">
        <v>11506</v>
      </c>
      <c r="Y31" s="1">
        <v>9580</v>
      </c>
      <c r="Z31" s="1">
        <v>5019</v>
      </c>
      <c r="AA31" s="1">
        <v>8670</v>
      </c>
      <c r="AB31" s="1">
        <v>9653</v>
      </c>
      <c r="AC31" s="1">
        <v>8580</v>
      </c>
      <c r="AD31" s="1">
        <v>13804</v>
      </c>
      <c r="AE31" s="1">
        <v>13629</v>
      </c>
      <c r="AF31" s="1">
        <v>15650</v>
      </c>
      <c r="AG31" s="1">
        <v>15093</v>
      </c>
      <c r="AH31" s="1">
        <v>12786</v>
      </c>
      <c r="AI31" s="1">
        <v>12892</v>
      </c>
      <c r="AJ31" s="1">
        <v>14836</v>
      </c>
      <c r="AK31" s="1">
        <v>12469</v>
      </c>
      <c r="AL31" s="1">
        <v>8271</v>
      </c>
      <c r="AM31" s="1">
        <v>11277</v>
      </c>
      <c r="AN31" s="1">
        <v>12202</v>
      </c>
      <c r="AO31" s="1">
        <v>10321</v>
      </c>
      <c r="AP31" s="1">
        <v>11512</v>
      </c>
      <c r="AQ31" s="1">
        <v>10840</v>
      </c>
      <c r="AR31" s="1">
        <v>10492</v>
      </c>
      <c r="AS31" s="1">
        <v>13028</v>
      </c>
      <c r="AT31" s="1">
        <v>10082</v>
      </c>
      <c r="AU31" s="1">
        <v>13179</v>
      </c>
      <c r="AV31" s="1">
        <v>14685</v>
      </c>
      <c r="AW31" s="1">
        <v>14707</v>
      </c>
      <c r="AX31" s="1">
        <v>1855</v>
      </c>
      <c r="AY31" s="1">
        <v>13732</v>
      </c>
      <c r="AZ31" s="1">
        <v>13150</v>
      </c>
      <c r="BA31" s="1">
        <v>12450</v>
      </c>
      <c r="BB31" s="1">
        <v>12833</v>
      </c>
      <c r="BC31" s="1">
        <v>13224</v>
      </c>
      <c r="BD31" s="1">
        <v>15658</v>
      </c>
      <c r="BE31" s="1">
        <v>16799</v>
      </c>
      <c r="BF31" s="1">
        <v>19612</v>
      </c>
      <c r="BG31" s="1">
        <v>17817</v>
      </c>
      <c r="BH31" s="1">
        <v>19832</v>
      </c>
      <c r="BI31" s="1">
        <v>15031</v>
      </c>
      <c r="BJ31" s="1">
        <v>13738</v>
      </c>
      <c r="BK31" s="1">
        <v>16076</v>
      </c>
      <c r="BL31" s="1">
        <v>15748</v>
      </c>
      <c r="BM31" s="1">
        <v>14839</v>
      </c>
      <c r="BN31" s="1">
        <v>14566</v>
      </c>
      <c r="BO31" s="1">
        <v>15436</v>
      </c>
      <c r="BP31" s="1">
        <v>13914</v>
      </c>
    </row>
    <row r="32" spans="1:68" x14ac:dyDescent="0.25">
      <c r="A32" s="53"/>
      <c r="B32" s="8"/>
      <c r="C32" s="8"/>
      <c r="D32" s="8"/>
      <c r="E32" s="8"/>
      <c r="F32" s="8"/>
      <c r="G32" s="8"/>
      <c r="H32" s="1" t="s">
        <v>7</v>
      </c>
      <c r="I32" s="38">
        <f t="shared" si="0"/>
        <v>1.8196806399413793E-2</v>
      </c>
      <c r="J32" s="38">
        <f t="shared" si="1"/>
        <v>2.155773270767479E-2</v>
      </c>
      <c r="K32" s="1">
        <v>1098</v>
      </c>
      <c r="L32" s="1">
        <v>1232</v>
      </c>
      <c r="M32" s="1">
        <v>1133</v>
      </c>
      <c r="N32" s="1">
        <v>658</v>
      </c>
      <c r="O32" s="1">
        <v>168</v>
      </c>
      <c r="P32" s="1">
        <v>747</v>
      </c>
      <c r="Q32" s="1">
        <v>0</v>
      </c>
      <c r="R32" s="1">
        <v>496</v>
      </c>
      <c r="S32" s="1">
        <v>1279</v>
      </c>
      <c r="T32" s="1">
        <v>1219</v>
      </c>
      <c r="U32" s="1">
        <v>1587</v>
      </c>
      <c r="V32" s="1">
        <v>1443</v>
      </c>
      <c r="W32" s="1">
        <v>1299</v>
      </c>
      <c r="X32" s="1">
        <v>1784</v>
      </c>
      <c r="Y32" s="1">
        <v>1904</v>
      </c>
      <c r="Z32" s="1">
        <v>751</v>
      </c>
      <c r="AA32" s="1">
        <v>1323</v>
      </c>
      <c r="AB32" s="1">
        <v>1198</v>
      </c>
      <c r="AC32" s="1">
        <v>1286</v>
      </c>
      <c r="AD32" s="1">
        <v>2301</v>
      </c>
      <c r="AE32" s="1">
        <v>2880</v>
      </c>
      <c r="AF32" s="1">
        <v>2575</v>
      </c>
      <c r="AG32" s="1">
        <v>2861</v>
      </c>
      <c r="AH32" s="1">
        <v>2117</v>
      </c>
      <c r="AI32" s="1">
        <v>2891</v>
      </c>
      <c r="AJ32" s="1">
        <v>2281</v>
      </c>
      <c r="AK32" s="1">
        <v>1903</v>
      </c>
      <c r="AL32" s="1">
        <v>1158</v>
      </c>
      <c r="AM32" s="1">
        <v>1468</v>
      </c>
      <c r="AN32" s="1">
        <v>1543</v>
      </c>
      <c r="AO32" s="1">
        <v>1477</v>
      </c>
      <c r="AP32" s="1">
        <v>1769</v>
      </c>
      <c r="AQ32" s="1">
        <v>1629</v>
      </c>
      <c r="AR32" s="1">
        <v>1442</v>
      </c>
      <c r="AS32" s="1">
        <v>2013</v>
      </c>
      <c r="AT32" s="1">
        <v>1709</v>
      </c>
      <c r="AU32" s="1">
        <v>1753</v>
      </c>
      <c r="AV32" s="1">
        <v>2294</v>
      </c>
      <c r="AW32" s="1">
        <v>2410</v>
      </c>
      <c r="AX32" s="1">
        <v>152</v>
      </c>
      <c r="AY32" s="1">
        <v>1678</v>
      </c>
      <c r="AZ32" s="1">
        <v>1478</v>
      </c>
      <c r="BA32" s="1">
        <v>1910</v>
      </c>
      <c r="BB32" s="1">
        <v>2093</v>
      </c>
      <c r="BC32" s="1">
        <v>1903</v>
      </c>
      <c r="BD32" s="1">
        <v>2218</v>
      </c>
      <c r="BE32" s="1">
        <v>2584</v>
      </c>
      <c r="BF32" s="1">
        <v>2316</v>
      </c>
      <c r="BG32" s="1">
        <v>2905</v>
      </c>
      <c r="BH32" s="1">
        <v>2438</v>
      </c>
      <c r="BI32" s="1">
        <v>3052</v>
      </c>
      <c r="BJ32" s="1">
        <v>1892</v>
      </c>
      <c r="BK32" s="1">
        <v>2217</v>
      </c>
      <c r="BL32" s="1">
        <v>2381</v>
      </c>
      <c r="BM32" s="1">
        <v>2394</v>
      </c>
      <c r="BN32" s="1">
        <v>2293</v>
      </c>
      <c r="BO32" s="1">
        <v>2345</v>
      </c>
      <c r="BP32" s="1">
        <v>2381</v>
      </c>
    </row>
    <row r="33" spans="1:92" x14ac:dyDescent="0.25">
      <c r="A33" s="53"/>
      <c r="B33" s="8"/>
      <c r="C33" s="8"/>
      <c r="D33" s="8"/>
      <c r="E33" s="8"/>
      <c r="F33" s="8"/>
      <c r="G33" s="8"/>
      <c r="H33" s="1" t="s">
        <v>9</v>
      </c>
      <c r="I33" s="38">
        <f t="shared" si="0"/>
        <v>4.3456579041105649E-2</v>
      </c>
      <c r="J33" s="38">
        <f t="shared" si="1"/>
        <v>4.4195315414367893E-2</v>
      </c>
      <c r="K33" s="3">
        <v>2251</v>
      </c>
      <c r="L33" s="3">
        <v>2165</v>
      </c>
      <c r="M33" s="3">
        <v>2812</v>
      </c>
      <c r="N33" s="3">
        <v>1725</v>
      </c>
      <c r="O33" s="3">
        <v>1708</v>
      </c>
      <c r="P33" s="3">
        <v>1905</v>
      </c>
      <c r="Q33" s="3">
        <v>2144</v>
      </c>
      <c r="R33" s="3">
        <v>1952</v>
      </c>
      <c r="S33" s="3">
        <v>1897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1">
        <v>0</v>
      </c>
      <c r="AA33" s="1">
        <v>1912</v>
      </c>
      <c r="AB33" s="1">
        <v>1803</v>
      </c>
      <c r="AC33" s="1">
        <v>1917</v>
      </c>
      <c r="AD33" s="1">
        <v>2847</v>
      </c>
      <c r="AE33" s="1">
        <v>3116</v>
      </c>
      <c r="AF33" s="1">
        <v>4095</v>
      </c>
      <c r="AG33" s="1">
        <v>3718</v>
      </c>
      <c r="AH33" s="1">
        <v>2548</v>
      </c>
      <c r="AI33" s="1">
        <v>2412</v>
      </c>
      <c r="AJ33" s="1">
        <v>2372</v>
      </c>
      <c r="AK33" s="1">
        <v>2920</v>
      </c>
      <c r="AL33" s="1">
        <v>1757</v>
      </c>
      <c r="AM33" s="1">
        <v>2404</v>
      </c>
      <c r="AN33" s="1">
        <v>2184</v>
      </c>
      <c r="AO33" s="1">
        <v>2077</v>
      </c>
      <c r="AP33" s="1">
        <v>2257</v>
      </c>
      <c r="AQ33" s="1">
        <v>2192</v>
      </c>
      <c r="AR33" s="1">
        <v>2038</v>
      </c>
      <c r="AS33" s="1">
        <v>2942</v>
      </c>
      <c r="AT33" s="1">
        <v>2013</v>
      </c>
      <c r="AU33" s="1">
        <v>2622</v>
      </c>
      <c r="AV33" s="1">
        <v>2554</v>
      </c>
      <c r="AW33" s="1">
        <v>3392</v>
      </c>
      <c r="AX33" s="1">
        <v>347</v>
      </c>
      <c r="AY33" s="1">
        <v>2977</v>
      </c>
      <c r="AZ33" s="1">
        <v>2835</v>
      </c>
      <c r="BA33" s="1">
        <v>2601</v>
      </c>
      <c r="BB33" s="1">
        <v>2488</v>
      </c>
      <c r="BC33" s="1">
        <v>2751</v>
      </c>
      <c r="BD33" s="1">
        <v>3021</v>
      </c>
      <c r="BE33" s="1">
        <v>2931</v>
      </c>
      <c r="BF33" s="1">
        <v>3047</v>
      </c>
      <c r="BG33" s="1">
        <v>3029</v>
      </c>
      <c r="BH33" s="1">
        <v>3351</v>
      </c>
      <c r="BI33" s="1">
        <v>3264</v>
      </c>
      <c r="BJ33" s="1">
        <v>2394</v>
      </c>
      <c r="BK33" s="1">
        <v>2744</v>
      </c>
      <c r="BL33" s="1">
        <v>2943</v>
      </c>
      <c r="BM33" s="1">
        <v>3024</v>
      </c>
      <c r="BN33" s="1">
        <v>2788</v>
      </c>
      <c r="BO33" s="1">
        <v>3237</v>
      </c>
      <c r="BP33" s="1">
        <v>3045</v>
      </c>
    </row>
    <row r="34" spans="1:92" x14ac:dyDescent="0.25">
      <c r="A34" s="53"/>
      <c r="B34" s="8"/>
      <c r="C34" s="8"/>
      <c r="D34" s="8"/>
      <c r="E34" s="8"/>
      <c r="F34" s="8"/>
      <c r="G34" s="8"/>
      <c r="H34" s="1" t="s">
        <v>10</v>
      </c>
      <c r="I34" s="38">
        <f t="shared" si="0"/>
        <v>0</v>
      </c>
      <c r="J34" s="38">
        <f t="shared" si="1"/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2123</v>
      </c>
      <c r="U34" s="3">
        <v>2291</v>
      </c>
      <c r="V34" s="3">
        <v>2014</v>
      </c>
      <c r="W34" s="3">
        <v>2467</v>
      </c>
      <c r="X34" s="3">
        <v>2323</v>
      </c>
      <c r="Y34" s="3">
        <v>2502</v>
      </c>
      <c r="Z34" s="3">
        <v>1069</v>
      </c>
      <c r="AA34" s="3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</row>
    <row r="35" spans="1:92" x14ac:dyDescent="0.25">
      <c r="A35" s="53"/>
      <c r="B35" s="8"/>
      <c r="C35" s="8"/>
      <c r="D35" s="8"/>
      <c r="E35" s="8"/>
      <c r="F35" s="8"/>
      <c r="G35" s="8"/>
      <c r="H35" s="1" t="s">
        <v>11</v>
      </c>
      <c r="I35" s="38">
        <f t="shared" si="0"/>
        <v>5.915319037781102E-2</v>
      </c>
      <c r="J35" s="38">
        <f t="shared" si="1"/>
        <v>6.7441540847780423E-2</v>
      </c>
      <c r="K35" s="3">
        <v>3435</v>
      </c>
      <c r="L35" s="3">
        <v>3553</v>
      </c>
      <c r="M35" s="3">
        <v>3236</v>
      </c>
      <c r="N35" s="3">
        <v>2172</v>
      </c>
      <c r="O35" s="3">
        <v>2549</v>
      </c>
      <c r="P35" s="3">
        <v>2802</v>
      </c>
      <c r="Q35" s="3">
        <v>2790</v>
      </c>
      <c r="R35" s="3">
        <v>2239</v>
      </c>
      <c r="S35" s="3">
        <v>2754</v>
      </c>
      <c r="T35" s="3">
        <v>2924</v>
      </c>
      <c r="U35" s="3">
        <v>3560</v>
      </c>
      <c r="V35" s="1">
        <v>3163</v>
      </c>
      <c r="W35" s="1">
        <v>3458</v>
      </c>
      <c r="X35" s="1">
        <v>3875</v>
      </c>
      <c r="Y35" s="1">
        <v>3558</v>
      </c>
      <c r="Z35" s="3">
        <v>1539</v>
      </c>
      <c r="AA35" s="3">
        <v>2713</v>
      </c>
      <c r="AB35" s="1">
        <v>3147</v>
      </c>
      <c r="AC35" s="1">
        <v>3370</v>
      </c>
      <c r="AD35" s="1">
        <v>6848</v>
      </c>
      <c r="AE35" s="1">
        <v>6544</v>
      </c>
      <c r="AF35" s="1">
        <v>8387</v>
      </c>
      <c r="AG35" s="1">
        <v>6877</v>
      </c>
      <c r="AH35" s="1">
        <v>4977</v>
      </c>
      <c r="AI35" s="1">
        <v>5111</v>
      </c>
      <c r="AJ35" s="1">
        <v>4768</v>
      </c>
      <c r="AK35" s="1">
        <v>5284</v>
      </c>
      <c r="AL35" s="1">
        <v>3238</v>
      </c>
      <c r="AM35" s="1">
        <v>4057</v>
      </c>
      <c r="AN35" s="1">
        <v>3897</v>
      </c>
      <c r="AO35" s="1">
        <v>4127</v>
      </c>
      <c r="AP35" s="1">
        <v>4502</v>
      </c>
      <c r="AQ35" s="1">
        <v>4206</v>
      </c>
      <c r="AR35" s="1">
        <v>3698</v>
      </c>
      <c r="AS35" s="1">
        <v>4862</v>
      </c>
      <c r="AT35" s="1">
        <v>3767</v>
      </c>
      <c r="AU35" s="1">
        <v>4366</v>
      </c>
      <c r="AV35" s="1">
        <v>5044</v>
      </c>
      <c r="AW35" s="1">
        <v>5489</v>
      </c>
      <c r="AX35" s="1">
        <v>694</v>
      </c>
      <c r="AY35" s="1">
        <v>4374</v>
      </c>
      <c r="AZ35" s="1">
        <v>4579</v>
      </c>
      <c r="BA35" s="1">
        <v>4668</v>
      </c>
      <c r="BB35" s="1">
        <v>5035</v>
      </c>
      <c r="BC35" s="1">
        <v>5058</v>
      </c>
      <c r="BD35" s="1">
        <v>4970</v>
      </c>
      <c r="BE35" s="1">
        <v>4837</v>
      </c>
      <c r="BF35" s="1">
        <v>5075</v>
      </c>
      <c r="BG35" s="1">
        <v>4801</v>
      </c>
      <c r="BH35" s="1">
        <v>5222</v>
      </c>
      <c r="BI35" s="1">
        <v>5159</v>
      </c>
      <c r="BJ35" s="1">
        <v>3580</v>
      </c>
      <c r="BK35" s="1">
        <v>4185</v>
      </c>
      <c r="BL35" s="1">
        <v>4032</v>
      </c>
      <c r="BM35" s="1">
        <v>4196</v>
      </c>
      <c r="BN35" s="1">
        <v>3870</v>
      </c>
      <c r="BO35" s="1">
        <v>4566</v>
      </c>
      <c r="BP35" s="1">
        <v>4455</v>
      </c>
    </row>
    <row r="36" spans="1:92" x14ac:dyDescent="0.25">
      <c r="A36" s="53"/>
      <c r="B36" s="8"/>
      <c r="C36" s="8"/>
      <c r="D36" s="8"/>
      <c r="E36" s="8"/>
      <c r="F36" s="8"/>
      <c r="G36" s="8"/>
      <c r="H36" s="1" t="s">
        <v>12</v>
      </c>
      <c r="I36" s="38">
        <f t="shared" si="0"/>
        <v>2.3709448159116891E-2</v>
      </c>
      <c r="J36" s="38">
        <f t="shared" si="1"/>
        <v>2.155773270767479E-2</v>
      </c>
      <c r="K36" s="1">
        <v>1098</v>
      </c>
      <c r="L36" s="1">
        <v>1269</v>
      </c>
      <c r="M36" s="1">
        <v>1261</v>
      </c>
      <c r="N36" s="1">
        <v>1091</v>
      </c>
      <c r="O36" s="1">
        <v>1472</v>
      </c>
      <c r="P36" s="1">
        <v>1021</v>
      </c>
      <c r="Q36" s="1">
        <v>1097</v>
      </c>
      <c r="R36" s="1">
        <v>1249</v>
      </c>
      <c r="S36" s="1">
        <v>1310</v>
      </c>
      <c r="T36" s="1">
        <v>822</v>
      </c>
      <c r="U36" s="1">
        <v>1470</v>
      </c>
      <c r="V36" s="3">
        <v>1307</v>
      </c>
      <c r="W36" s="3">
        <v>1646</v>
      </c>
      <c r="X36" s="3">
        <v>2150</v>
      </c>
      <c r="Y36" s="3">
        <v>1530</v>
      </c>
      <c r="Z36" s="3">
        <v>1001</v>
      </c>
      <c r="AA36" s="3">
        <v>1814</v>
      </c>
      <c r="AB36" s="1">
        <v>1913</v>
      </c>
      <c r="AC36" s="1">
        <v>1860</v>
      </c>
      <c r="AD36" s="1">
        <v>2383</v>
      </c>
      <c r="AE36" s="1">
        <v>2613</v>
      </c>
      <c r="AF36" s="1">
        <v>2415</v>
      </c>
      <c r="AG36" s="1">
        <v>2745</v>
      </c>
      <c r="AH36" s="1">
        <v>2648</v>
      </c>
      <c r="AI36" s="1">
        <v>3356</v>
      </c>
      <c r="AJ36" s="1">
        <v>4611</v>
      </c>
      <c r="AK36" s="1">
        <v>2964</v>
      </c>
      <c r="AL36" s="1">
        <v>1635</v>
      </c>
      <c r="AM36" s="1">
        <v>1969</v>
      </c>
      <c r="AN36" s="1">
        <v>2052</v>
      </c>
      <c r="AO36" s="1">
        <v>1849</v>
      </c>
      <c r="AP36" s="1">
        <v>2152</v>
      </c>
      <c r="AQ36" s="1">
        <v>1813</v>
      </c>
      <c r="AR36" s="1">
        <v>1873</v>
      </c>
      <c r="AS36" s="1">
        <v>2453</v>
      </c>
      <c r="AT36" s="1">
        <v>1778</v>
      </c>
      <c r="AU36" s="1">
        <v>2460</v>
      </c>
      <c r="AV36" s="1">
        <v>2715</v>
      </c>
      <c r="AW36" s="1">
        <v>2553</v>
      </c>
      <c r="AX36" s="1">
        <v>398</v>
      </c>
      <c r="AY36" s="1">
        <v>2780</v>
      </c>
      <c r="AZ36" s="1">
        <v>2533</v>
      </c>
      <c r="BA36" s="1">
        <v>2538</v>
      </c>
      <c r="BB36" s="1">
        <v>2568</v>
      </c>
      <c r="BC36" s="1">
        <v>2256</v>
      </c>
      <c r="BD36" s="1">
        <v>2585</v>
      </c>
      <c r="BE36" s="1">
        <v>2715</v>
      </c>
      <c r="BF36" s="1">
        <v>2800</v>
      </c>
      <c r="BG36" s="1">
        <v>2614</v>
      </c>
      <c r="BH36" s="1">
        <v>2921</v>
      </c>
      <c r="BI36" s="1">
        <v>2121</v>
      </c>
      <c r="BJ36" s="1">
        <v>2245</v>
      </c>
      <c r="BK36" s="1">
        <v>3079</v>
      </c>
      <c r="BL36" s="1">
        <v>2584</v>
      </c>
      <c r="BM36" s="1">
        <v>2494</v>
      </c>
      <c r="BN36" s="1">
        <v>2370</v>
      </c>
      <c r="BO36" s="1">
        <v>2596</v>
      </c>
      <c r="BP36" s="1">
        <v>2852</v>
      </c>
    </row>
    <row r="37" spans="1:92" x14ac:dyDescent="0.25">
      <c r="A37" s="53"/>
      <c r="B37" s="8"/>
      <c r="C37" s="8"/>
      <c r="D37" s="8"/>
      <c r="E37" s="8"/>
      <c r="F37" s="8"/>
      <c r="G37" s="8"/>
      <c r="H37" s="1" t="s">
        <v>13</v>
      </c>
      <c r="I37" s="38">
        <f t="shared" si="0"/>
        <v>0</v>
      </c>
      <c r="J37" s="38">
        <f t="shared" si="1"/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</row>
    <row r="38" spans="1:92" x14ac:dyDescent="0.25">
      <c r="A38" s="53"/>
      <c r="B38" s="8"/>
      <c r="C38" s="8"/>
      <c r="D38" s="8"/>
      <c r="E38" s="8"/>
      <c r="F38" s="8"/>
      <c r="G38" s="8"/>
      <c r="H38" s="1" t="s">
        <v>14</v>
      </c>
      <c r="I38" s="38">
        <f t="shared" si="0"/>
        <v>0</v>
      </c>
      <c r="J38" s="38">
        <f t="shared" si="1"/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253</v>
      </c>
      <c r="AB38" s="1">
        <v>150</v>
      </c>
      <c r="AC38" s="1">
        <v>366</v>
      </c>
      <c r="AD38" s="1">
        <v>118</v>
      </c>
      <c r="AE38" s="1">
        <v>48</v>
      </c>
      <c r="AF38" s="1">
        <v>727</v>
      </c>
      <c r="AG38" s="1">
        <v>1189</v>
      </c>
      <c r="AH38" s="1">
        <v>672</v>
      </c>
      <c r="AI38" s="1">
        <v>1176</v>
      </c>
      <c r="AJ38" s="1">
        <v>960</v>
      </c>
      <c r="AK38" s="1">
        <v>1038</v>
      </c>
      <c r="AL38" s="1">
        <v>628</v>
      </c>
      <c r="AM38" s="1">
        <v>985</v>
      </c>
      <c r="AN38" s="1">
        <v>1043</v>
      </c>
      <c r="AO38" s="1">
        <v>974</v>
      </c>
      <c r="AP38" s="1">
        <v>1098</v>
      </c>
      <c r="AQ38" s="1">
        <v>1170</v>
      </c>
      <c r="AR38" s="1">
        <v>1255</v>
      </c>
      <c r="AS38" s="1">
        <v>1121</v>
      </c>
      <c r="AT38" s="1">
        <v>784</v>
      </c>
      <c r="AU38" s="1">
        <v>1165</v>
      </c>
      <c r="AV38" s="1">
        <v>1212</v>
      </c>
      <c r="AW38" s="1">
        <v>1117</v>
      </c>
      <c r="AX38" s="1">
        <v>96</v>
      </c>
      <c r="AY38" s="1">
        <v>1056</v>
      </c>
      <c r="AZ38" s="1">
        <v>1240</v>
      </c>
      <c r="BA38" s="1">
        <v>1189</v>
      </c>
      <c r="BB38" s="1">
        <v>1361</v>
      </c>
      <c r="BC38" s="1">
        <v>1453</v>
      </c>
      <c r="BD38" s="1">
        <v>1208</v>
      </c>
      <c r="BE38" s="1">
        <v>1384</v>
      </c>
      <c r="BF38" s="1">
        <v>1482</v>
      </c>
      <c r="BG38" s="1">
        <v>1455</v>
      </c>
      <c r="BH38" s="1">
        <v>1470</v>
      </c>
      <c r="BI38" s="1">
        <v>1226</v>
      </c>
      <c r="BJ38" s="1">
        <v>1002</v>
      </c>
      <c r="BK38" s="1">
        <v>1194</v>
      </c>
      <c r="BL38" s="1">
        <v>1457</v>
      </c>
      <c r="BM38" s="1">
        <v>1503</v>
      </c>
      <c r="BN38" s="1">
        <v>1339</v>
      </c>
      <c r="BO38" s="1">
        <v>1588</v>
      </c>
      <c r="BP38" s="1">
        <v>1400</v>
      </c>
    </row>
    <row r="39" spans="1:92" x14ac:dyDescent="0.25">
      <c r="A39" s="53"/>
      <c r="B39" s="8"/>
      <c r="C39" s="8"/>
      <c r="D39" s="8"/>
      <c r="E39" s="8"/>
      <c r="F39" s="8"/>
      <c r="G39" s="8"/>
      <c r="H39" s="1" t="s">
        <v>15</v>
      </c>
      <c r="I39" s="38">
        <f t="shared" si="0"/>
        <v>0.40035348755160682</v>
      </c>
      <c r="J39" s="38">
        <f t="shared" si="1"/>
        <v>0.39919109418255355</v>
      </c>
      <c r="K39" s="3">
        <v>20332</v>
      </c>
      <c r="L39" s="3">
        <v>23511</v>
      </c>
      <c r="M39" s="3">
        <v>18382</v>
      </c>
      <c r="N39" s="3">
        <v>15141</v>
      </c>
      <c r="O39" s="3">
        <v>19641</v>
      </c>
      <c r="P39" s="3">
        <v>20576</v>
      </c>
      <c r="Q39" s="3">
        <v>20334</v>
      </c>
      <c r="R39" s="3">
        <v>20073</v>
      </c>
      <c r="S39" s="3">
        <v>27907</v>
      </c>
      <c r="T39" s="3">
        <v>26405</v>
      </c>
      <c r="U39" s="3">
        <v>31403</v>
      </c>
      <c r="V39" s="3">
        <v>29299</v>
      </c>
      <c r="W39" s="3">
        <v>33718</v>
      </c>
      <c r="X39" s="3">
        <v>34541</v>
      </c>
      <c r="Y39" s="3">
        <v>29283</v>
      </c>
      <c r="Z39" s="3">
        <v>18908</v>
      </c>
      <c r="AA39" s="3">
        <v>28814</v>
      </c>
      <c r="AB39" s="1">
        <v>32570</v>
      </c>
      <c r="AC39" s="1">
        <v>26817</v>
      </c>
      <c r="AD39" s="1">
        <v>38210</v>
      </c>
      <c r="AE39" s="1">
        <v>38636</v>
      </c>
      <c r="AF39" s="1">
        <v>39169</v>
      </c>
      <c r="AG39" s="1">
        <v>39292</v>
      </c>
      <c r="AH39" s="1">
        <v>33354</v>
      </c>
      <c r="AI39" s="1">
        <v>36544</v>
      </c>
      <c r="AJ39" s="1">
        <v>36771</v>
      </c>
      <c r="AK39" s="1">
        <v>29984</v>
      </c>
      <c r="AL39" s="1">
        <v>25961</v>
      </c>
      <c r="AM39" s="1">
        <v>29358</v>
      </c>
      <c r="AN39" s="1">
        <v>30606</v>
      </c>
      <c r="AO39" s="1">
        <v>27706</v>
      </c>
      <c r="AP39" s="1">
        <v>31313</v>
      </c>
      <c r="AQ39" s="1">
        <v>32205</v>
      </c>
      <c r="AR39" s="1">
        <v>29374</v>
      </c>
      <c r="AS39" s="1">
        <v>39447</v>
      </c>
      <c r="AT39" s="1">
        <v>31055</v>
      </c>
      <c r="AU39" s="1">
        <v>37286</v>
      </c>
      <c r="AV39" s="1">
        <v>40559</v>
      </c>
      <c r="AW39" s="1">
        <v>37441</v>
      </c>
      <c r="AX39" s="1">
        <v>5282</v>
      </c>
      <c r="AY39" s="1">
        <v>41705</v>
      </c>
      <c r="AZ39" s="1">
        <v>41977</v>
      </c>
      <c r="BA39" s="1">
        <v>44446</v>
      </c>
      <c r="BB39" s="1">
        <v>48682</v>
      </c>
      <c r="BC39" s="1">
        <v>49029</v>
      </c>
      <c r="BD39" s="1">
        <v>50600</v>
      </c>
      <c r="BE39" s="1">
        <v>54128</v>
      </c>
      <c r="BF39" s="1">
        <v>59568</v>
      </c>
      <c r="BG39" s="1">
        <v>61086</v>
      </c>
      <c r="BH39" s="1">
        <v>62549</v>
      </c>
      <c r="BI39" s="1">
        <v>44575</v>
      </c>
      <c r="BJ39" s="1">
        <v>43950</v>
      </c>
      <c r="BK39" s="1">
        <v>53321</v>
      </c>
      <c r="BL39" s="1">
        <v>61226</v>
      </c>
      <c r="BM39" s="1">
        <v>63719</v>
      </c>
      <c r="BN39" s="1">
        <v>64359</v>
      </c>
      <c r="BO39" s="1">
        <v>63211</v>
      </c>
      <c r="BP39" s="1">
        <v>65488</v>
      </c>
    </row>
    <row r="40" spans="1:92" x14ac:dyDescent="0.25">
      <c r="A40" s="53"/>
      <c r="B40" s="8"/>
      <c r="C40" s="8"/>
      <c r="D40" s="8"/>
      <c r="E40" s="8"/>
      <c r="F40" s="8"/>
      <c r="G40" s="8"/>
      <c r="H40" s="1" t="s">
        <v>16</v>
      </c>
      <c r="I40" s="38">
        <f t="shared" si="0"/>
        <v>2.9619000125518612E-2</v>
      </c>
      <c r="J40" s="38">
        <f t="shared" si="1"/>
        <v>2.6485775430467477E-2</v>
      </c>
      <c r="K40" s="3">
        <v>1349</v>
      </c>
      <c r="L40" s="3">
        <v>1494</v>
      </c>
      <c r="M40" s="3">
        <v>1703</v>
      </c>
      <c r="N40" s="3">
        <v>968</v>
      </c>
      <c r="O40" s="3">
        <v>1461</v>
      </c>
      <c r="P40" s="3">
        <v>1581</v>
      </c>
      <c r="Q40" s="3">
        <v>1427</v>
      </c>
      <c r="R40" s="3">
        <v>1636</v>
      </c>
      <c r="S40" s="3">
        <v>1870</v>
      </c>
      <c r="T40" s="3">
        <v>1825</v>
      </c>
      <c r="U40" s="3">
        <v>1964</v>
      </c>
      <c r="V40" s="3">
        <v>1541</v>
      </c>
      <c r="W40" s="3">
        <v>1781</v>
      </c>
      <c r="X40" s="3">
        <v>1960</v>
      </c>
      <c r="Y40" s="3">
        <v>1767</v>
      </c>
      <c r="Z40" s="3">
        <v>775</v>
      </c>
      <c r="AA40" s="3">
        <v>1768</v>
      </c>
      <c r="AB40" s="1">
        <v>1730</v>
      </c>
      <c r="AC40" s="1">
        <v>1248</v>
      </c>
      <c r="AD40" s="1">
        <v>2151</v>
      </c>
      <c r="AE40" s="1">
        <v>2206</v>
      </c>
      <c r="AF40" s="1">
        <v>2069</v>
      </c>
      <c r="AG40" s="1">
        <v>2249</v>
      </c>
      <c r="AH40" s="1">
        <v>1836</v>
      </c>
      <c r="AI40" s="1">
        <v>1760</v>
      </c>
      <c r="AJ40" s="1">
        <v>1718</v>
      </c>
      <c r="AK40" s="1">
        <v>1747</v>
      </c>
      <c r="AL40" s="1">
        <v>1268</v>
      </c>
      <c r="AM40" s="1">
        <v>1699</v>
      </c>
      <c r="AN40" s="1">
        <v>1830</v>
      </c>
      <c r="AO40" s="1">
        <v>1763</v>
      </c>
      <c r="AP40" s="1">
        <v>1770</v>
      </c>
      <c r="AQ40" s="1">
        <v>1665</v>
      </c>
      <c r="AR40" s="1">
        <v>1657</v>
      </c>
      <c r="AS40" s="1">
        <v>2043</v>
      </c>
      <c r="AT40" s="1">
        <v>1628</v>
      </c>
      <c r="AU40" s="1">
        <v>1884</v>
      </c>
      <c r="AV40" s="1">
        <v>1626</v>
      </c>
      <c r="AW40" s="1">
        <v>1990</v>
      </c>
      <c r="AX40" s="1">
        <v>196</v>
      </c>
      <c r="AY40" s="1">
        <v>2012</v>
      </c>
      <c r="AZ40" s="1">
        <v>1860</v>
      </c>
      <c r="BA40" s="1">
        <v>1529</v>
      </c>
      <c r="BB40" s="1">
        <v>1736</v>
      </c>
      <c r="BC40" s="1">
        <v>1654</v>
      </c>
      <c r="BD40" s="1">
        <v>1797</v>
      </c>
      <c r="BE40" s="1">
        <v>1808</v>
      </c>
      <c r="BF40" s="1">
        <v>2077</v>
      </c>
      <c r="BG40" s="1">
        <v>1862</v>
      </c>
      <c r="BH40" s="1">
        <v>1963</v>
      </c>
      <c r="BI40" s="1">
        <v>1774</v>
      </c>
      <c r="BJ40" s="1">
        <v>1487</v>
      </c>
      <c r="BK40" s="1">
        <v>1816</v>
      </c>
      <c r="BL40" s="1">
        <v>2125</v>
      </c>
      <c r="BM40" s="1">
        <v>2067</v>
      </c>
      <c r="BN40" s="1">
        <v>1870</v>
      </c>
      <c r="BO40" s="1">
        <v>2033</v>
      </c>
      <c r="BP40" s="1">
        <v>2085</v>
      </c>
    </row>
    <row r="41" spans="1:92" x14ac:dyDescent="0.25">
      <c r="A41" s="53"/>
      <c r="B41" s="8"/>
      <c r="C41" s="8"/>
      <c r="D41" s="8"/>
      <c r="E41" s="8"/>
      <c r="F41" s="8"/>
      <c r="G41" s="8"/>
      <c r="H41" s="4" t="s">
        <v>24</v>
      </c>
      <c r="I41" s="39">
        <f>SUM(I25:I40)</f>
        <v>1</v>
      </c>
      <c r="J41" s="39">
        <f>SUM(J25:J40)</f>
        <v>1</v>
      </c>
      <c r="K41" s="2">
        <v>50933</v>
      </c>
      <c r="L41" s="2">
        <v>56568</v>
      </c>
      <c r="M41" s="2">
        <v>50257</v>
      </c>
      <c r="N41" s="2">
        <v>39217</v>
      </c>
      <c r="O41" s="2">
        <v>47794</v>
      </c>
      <c r="P41" s="2">
        <v>51544</v>
      </c>
      <c r="Q41" s="2">
        <v>47339</v>
      </c>
      <c r="R41" s="2">
        <v>46258</v>
      </c>
      <c r="S41" s="2">
        <v>59872</v>
      </c>
      <c r="T41" s="2">
        <v>55863</v>
      </c>
      <c r="U41" s="2">
        <v>69332</v>
      </c>
      <c r="V41" s="2">
        <v>63681</v>
      </c>
      <c r="W41" s="2">
        <v>71239</v>
      </c>
      <c r="X41" s="2">
        <v>77978</v>
      </c>
      <c r="Y41" s="2">
        <v>67916</v>
      </c>
      <c r="Z41" s="2">
        <v>39318</v>
      </c>
      <c r="AA41" s="2">
        <v>65129</v>
      </c>
      <c r="AB41" s="2">
        <v>71067</v>
      </c>
      <c r="AC41" s="2">
        <v>61280</v>
      </c>
      <c r="AD41" s="2">
        <v>91864</v>
      </c>
      <c r="AE41" s="2">
        <v>93398</v>
      </c>
      <c r="AF41" s="2">
        <v>101402</v>
      </c>
      <c r="AG41" s="2">
        <v>98028</v>
      </c>
      <c r="AH41" s="2">
        <v>80720</v>
      </c>
      <c r="AI41" s="2">
        <v>86955</v>
      </c>
      <c r="AJ41" s="2">
        <v>90166</v>
      </c>
      <c r="AK41" s="2">
        <v>77050</v>
      </c>
      <c r="AL41" s="2">
        <v>59341</v>
      </c>
      <c r="AM41" s="2">
        <v>72542</v>
      </c>
      <c r="AN41" s="2">
        <v>73369</v>
      </c>
      <c r="AO41" s="2">
        <v>66824</v>
      </c>
      <c r="AP41" s="2">
        <v>73972</v>
      </c>
      <c r="AQ41" s="2">
        <v>73079</v>
      </c>
      <c r="AR41" s="2">
        <v>67316</v>
      </c>
      <c r="AS41" s="2">
        <v>87685</v>
      </c>
      <c r="AT41" s="2">
        <v>68694</v>
      </c>
      <c r="AU41" s="2">
        <v>84882</v>
      </c>
      <c r="AV41" s="2">
        <v>93217</v>
      </c>
      <c r="AW41" s="2">
        <v>88486</v>
      </c>
      <c r="AX41" s="2">
        <v>12440</v>
      </c>
      <c r="AY41" s="2">
        <v>91929</v>
      </c>
      <c r="AZ41" s="2">
        <v>89855</v>
      </c>
      <c r="BA41" s="2">
        <v>91957</v>
      </c>
      <c r="BB41" s="2">
        <v>97797</v>
      </c>
      <c r="BC41" s="2">
        <f t="shared" ref="BC41:BP41" si="2">SUM(BC25:BC40)</f>
        <v>97065</v>
      </c>
      <c r="BD41" s="2">
        <f t="shared" si="2"/>
        <v>103060</v>
      </c>
      <c r="BE41" s="2">
        <f t="shared" si="2"/>
        <v>109089</v>
      </c>
      <c r="BF41" s="2">
        <f t="shared" si="2"/>
        <v>118672</v>
      </c>
      <c r="BG41" s="2">
        <f t="shared" si="2"/>
        <v>117749</v>
      </c>
      <c r="BH41" s="2">
        <f t="shared" si="2"/>
        <v>123763</v>
      </c>
      <c r="BI41" s="2">
        <f t="shared" si="2"/>
        <v>94864</v>
      </c>
      <c r="BJ41" s="2">
        <f t="shared" si="2"/>
        <v>88362</v>
      </c>
      <c r="BK41" s="2">
        <f t="shared" si="2"/>
        <v>105878</v>
      </c>
      <c r="BL41" s="2">
        <f t="shared" si="2"/>
        <v>115487</v>
      </c>
      <c r="BM41" s="2">
        <f t="shared" si="2"/>
        <v>115671</v>
      </c>
      <c r="BN41" s="2">
        <f t="shared" si="2"/>
        <v>113528</v>
      </c>
      <c r="BO41" s="2">
        <f t="shared" si="2"/>
        <v>118724</v>
      </c>
      <c r="BP41" s="2">
        <f t="shared" si="2"/>
        <v>116618</v>
      </c>
    </row>
    <row r="42" spans="1:92" x14ac:dyDescent="0.25">
      <c r="A42" s="53"/>
      <c r="B42" s="8"/>
      <c r="C42" s="8"/>
      <c r="D42" s="8"/>
      <c r="E42" s="8"/>
      <c r="F42" s="8"/>
      <c r="G42" s="8"/>
      <c r="H42" s="8"/>
    </row>
    <row r="43" spans="1:92" x14ac:dyDescent="0.25">
      <c r="A43" s="53"/>
      <c r="B43" s="8"/>
      <c r="C43" s="8"/>
      <c r="D43" s="8"/>
      <c r="E43" s="8"/>
      <c r="F43" s="8"/>
      <c r="G43" s="8"/>
      <c r="H43" s="8"/>
    </row>
    <row r="44" spans="1:92" x14ac:dyDescent="0.25">
      <c r="A44" s="53"/>
      <c r="B44" s="8"/>
      <c r="C44" s="8"/>
      <c r="D44" s="8"/>
      <c r="E44" s="8"/>
      <c r="F44" s="8"/>
      <c r="G44" s="8"/>
      <c r="H44" s="8"/>
    </row>
    <row r="45" spans="1:92" x14ac:dyDescent="0.25">
      <c r="A45" s="5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</row>
    <row r="46" spans="1:92" x14ac:dyDescent="0.25">
      <c r="B46" s="8"/>
      <c r="C46" s="8"/>
      <c r="D46" s="8"/>
      <c r="E46" s="8"/>
      <c r="F46" s="8"/>
      <c r="G46" s="8"/>
      <c r="H46" s="8"/>
    </row>
    <row r="47" spans="1:92" ht="14.45" customHeight="1" x14ac:dyDescent="0.25">
      <c r="A47" s="50" t="s">
        <v>50</v>
      </c>
      <c r="B47" s="18"/>
      <c r="C47" s="18"/>
      <c r="D47" s="18"/>
      <c r="E47" s="18"/>
      <c r="F47" s="18"/>
      <c r="G47" s="18"/>
      <c r="H47" s="18"/>
      <c r="I47" s="19"/>
      <c r="J47" s="19"/>
      <c r="K47" s="19"/>
      <c r="L47" s="19"/>
      <c r="M47" s="19"/>
      <c r="N47" s="19"/>
      <c r="O47" s="19"/>
      <c r="P47" s="19"/>
    </row>
    <row r="48" spans="1:92" x14ac:dyDescent="0.25">
      <c r="A48" s="50"/>
      <c r="B48" s="8"/>
      <c r="C48" s="8"/>
      <c r="D48" s="8"/>
      <c r="E48" s="8"/>
      <c r="F48" s="8"/>
      <c r="G48" s="8"/>
      <c r="H48" s="36" t="s">
        <v>53</v>
      </c>
      <c r="I48" s="37"/>
      <c r="J48" s="37"/>
    </row>
    <row r="49" spans="1:68" x14ac:dyDescent="0.25">
      <c r="A49" s="50"/>
      <c r="B49" s="8"/>
      <c r="C49" s="8"/>
      <c r="D49" s="8"/>
      <c r="E49" s="8"/>
      <c r="F49" s="8"/>
      <c r="G49" s="8"/>
      <c r="H49" s="2" t="s">
        <v>17</v>
      </c>
      <c r="I49" s="40" t="s">
        <v>48</v>
      </c>
      <c r="J49" s="40" t="str">
        <f>J24</f>
        <v>Mar-20 %</v>
      </c>
      <c r="K49" s="35">
        <v>43891</v>
      </c>
      <c r="L49" s="35">
        <v>43862</v>
      </c>
      <c r="M49" s="35">
        <f>M24</f>
        <v>43831</v>
      </c>
      <c r="N49" s="35">
        <v>43800</v>
      </c>
      <c r="O49" s="35">
        <v>43770</v>
      </c>
      <c r="P49" s="35">
        <v>43739</v>
      </c>
      <c r="Q49" s="35">
        <v>43709</v>
      </c>
      <c r="R49" s="35">
        <v>43678</v>
      </c>
      <c r="S49" s="35">
        <v>43647</v>
      </c>
      <c r="T49" s="35">
        <v>43617</v>
      </c>
      <c r="U49" s="35">
        <v>43586</v>
      </c>
      <c r="V49" s="35">
        <v>43556</v>
      </c>
      <c r="W49" s="35">
        <v>43525</v>
      </c>
      <c r="X49" s="35">
        <v>43497</v>
      </c>
      <c r="Y49" s="35">
        <v>43466</v>
      </c>
      <c r="Z49" s="35">
        <v>43435</v>
      </c>
      <c r="AA49" s="35">
        <v>43405</v>
      </c>
      <c r="AB49" s="35">
        <v>43374</v>
      </c>
      <c r="AC49" s="35">
        <v>43344</v>
      </c>
      <c r="AD49" s="35">
        <v>43313</v>
      </c>
      <c r="AE49" s="35">
        <v>43282</v>
      </c>
      <c r="AF49" s="35">
        <v>43252</v>
      </c>
      <c r="AG49" s="35">
        <v>43221</v>
      </c>
      <c r="AH49" s="35">
        <v>43191</v>
      </c>
      <c r="AI49" s="35">
        <v>43160</v>
      </c>
      <c r="AJ49" s="35">
        <v>43132</v>
      </c>
      <c r="AK49" s="35">
        <v>43101</v>
      </c>
      <c r="AL49" s="35">
        <v>43070</v>
      </c>
      <c r="AM49" s="35">
        <v>43040</v>
      </c>
      <c r="AN49" s="35">
        <v>43009</v>
      </c>
      <c r="AO49" s="35">
        <v>42979</v>
      </c>
      <c r="AP49" s="35">
        <v>42948</v>
      </c>
      <c r="AQ49" s="35">
        <v>42917</v>
      </c>
      <c r="AR49" s="35">
        <v>42887</v>
      </c>
      <c r="AS49" s="35">
        <v>42856</v>
      </c>
      <c r="AT49" s="35">
        <v>42826</v>
      </c>
      <c r="AU49" s="14">
        <v>42795</v>
      </c>
      <c r="AV49" s="13">
        <v>42767</v>
      </c>
      <c r="AW49" s="11">
        <v>42736</v>
      </c>
      <c r="AX49" s="12">
        <v>42705</v>
      </c>
      <c r="AY49" s="12">
        <v>42675</v>
      </c>
      <c r="AZ49" s="12">
        <v>42644</v>
      </c>
      <c r="BA49" s="12">
        <v>42614</v>
      </c>
      <c r="BB49" s="12">
        <v>42583</v>
      </c>
      <c r="BC49" s="12">
        <v>42552</v>
      </c>
      <c r="BD49" s="12">
        <v>42522</v>
      </c>
      <c r="BE49" s="12">
        <v>42491</v>
      </c>
      <c r="BF49" s="12">
        <v>42461</v>
      </c>
      <c r="BG49" s="9">
        <v>42430</v>
      </c>
      <c r="BH49" s="12">
        <v>42401</v>
      </c>
      <c r="BI49" s="12">
        <v>42370</v>
      </c>
      <c r="BJ49" s="12">
        <v>42339</v>
      </c>
      <c r="BK49" s="12">
        <v>42309</v>
      </c>
      <c r="BL49" s="12">
        <v>42278</v>
      </c>
      <c r="BM49" s="12">
        <v>42248</v>
      </c>
      <c r="BN49" s="12">
        <v>42217</v>
      </c>
      <c r="BO49" s="12">
        <v>42186</v>
      </c>
      <c r="BP49" s="12">
        <v>42156</v>
      </c>
    </row>
    <row r="50" spans="1:68" x14ac:dyDescent="0.25">
      <c r="A50" s="50"/>
      <c r="B50" s="8"/>
      <c r="C50" s="8"/>
      <c r="D50" s="8"/>
      <c r="E50" s="8"/>
      <c r="F50" s="8"/>
      <c r="G50" s="8"/>
      <c r="H50" s="1" t="s">
        <v>0</v>
      </c>
      <c r="I50" s="38">
        <f>(VLOOKUP(H50,$B$3:$H$19,3,FALSE))/$D$19</f>
        <v>4.4685029734955091E-2</v>
      </c>
      <c r="J50" s="38">
        <f>K50/$K$66</f>
        <v>5.8410558831788827E-2</v>
      </c>
      <c r="K50" s="1">
        <v>3328</v>
      </c>
      <c r="L50" s="1">
        <v>3447</v>
      </c>
      <c r="M50" s="1">
        <v>3179</v>
      </c>
      <c r="N50" s="1">
        <v>1204</v>
      </c>
      <c r="O50" s="1">
        <v>1111</v>
      </c>
      <c r="P50" s="1">
        <v>1789</v>
      </c>
      <c r="Q50" s="1">
        <v>2169</v>
      </c>
      <c r="R50" s="1">
        <v>1660</v>
      </c>
      <c r="S50" s="1">
        <v>2355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1031</v>
      </c>
      <c r="AG50" s="1">
        <v>2698</v>
      </c>
      <c r="AH50" s="1">
        <v>1683</v>
      </c>
      <c r="AI50" s="1">
        <v>2071</v>
      </c>
      <c r="AJ50" s="1">
        <v>2265</v>
      </c>
      <c r="AK50" s="1">
        <v>3572</v>
      </c>
      <c r="AL50" s="1">
        <v>2590</v>
      </c>
      <c r="AM50" s="1">
        <v>3515</v>
      </c>
      <c r="AN50" s="1">
        <v>5167</v>
      </c>
      <c r="AO50" s="1">
        <v>3520</v>
      </c>
      <c r="AP50" s="1">
        <v>3760</v>
      </c>
      <c r="AQ50" s="1">
        <v>1362</v>
      </c>
      <c r="AR50" s="1">
        <v>1465</v>
      </c>
      <c r="AS50" s="1">
        <v>3013</v>
      </c>
      <c r="AT50" s="1">
        <v>1965</v>
      </c>
      <c r="AU50" s="1">
        <v>2125</v>
      </c>
      <c r="AV50" s="1">
        <v>3824</v>
      </c>
      <c r="AW50" s="1">
        <v>3737</v>
      </c>
      <c r="AX50" s="1">
        <v>2129</v>
      </c>
      <c r="AY50" s="1">
        <v>3492</v>
      </c>
      <c r="AZ50" s="1">
        <v>3884</v>
      </c>
      <c r="BA50" s="1">
        <v>3468</v>
      </c>
      <c r="BB50" s="1">
        <v>4096</v>
      </c>
      <c r="BC50" s="1">
        <v>3519</v>
      </c>
      <c r="BD50" s="1">
        <v>993</v>
      </c>
      <c r="BE50" s="1">
        <v>1386</v>
      </c>
      <c r="BF50" s="1">
        <v>1468</v>
      </c>
      <c r="BG50" s="1">
        <v>995</v>
      </c>
      <c r="BH50" s="1">
        <v>1607</v>
      </c>
      <c r="BI50" s="1">
        <v>1071</v>
      </c>
      <c r="BJ50" s="1">
        <v>1209</v>
      </c>
      <c r="BK50" s="1">
        <v>1427</v>
      </c>
      <c r="BL50" s="1">
        <v>2143</v>
      </c>
      <c r="BM50" s="1">
        <v>2898</v>
      </c>
      <c r="BN50" s="1">
        <v>1844</v>
      </c>
      <c r="BO50" s="1">
        <v>2360</v>
      </c>
      <c r="BP50" s="1">
        <v>2010</v>
      </c>
    </row>
    <row r="51" spans="1:68" x14ac:dyDescent="0.25">
      <c r="A51" s="50"/>
      <c r="B51" s="8"/>
      <c r="C51" s="8"/>
      <c r="D51" s="8"/>
      <c r="E51" s="8"/>
      <c r="F51" s="8"/>
      <c r="G51" s="8"/>
      <c r="H51" s="1" t="s">
        <v>1</v>
      </c>
      <c r="I51" s="38">
        <f t="shared" ref="I51:I65" si="3">(VLOOKUP(H51,$B$3:$H$19,3,FALSE))/$D$19</f>
        <v>0.17984447272460291</v>
      </c>
      <c r="J51" s="38">
        <f t="shared" ref="J51:J65" si="4">K51/$K$66</f>
        <v>0.17182673406346533</v>
      </c>
      <c r="K51" s="1">
        <v>9790</v>
      </c>
      <c r="L51" s="1">
        <v>13671</v>
      </c>
      <c r="M51" s="1">
        <v>9872</v>
      </c>
      <c r="N51" s="1">
        <v>5691</v>
      </c>
      <c r="O51" s="1">
        <v>9414</v>
      </c>
      <c r="P51" s="1">
        <v>11911</v>
      </c>
      <c r="Q51" s="1">
        <v>11110</v>
      </c>
      <c r="R51" s="1">
        <v>7854</v>
      </c>
      <c r="S51" s="1">
        <v>9549</v>
      </c>
      <c r="T51" s="1">
        <v>42881</v>
      </c>
      <c r="U51" s="1">
        <v>58834</v>
      </c>
      <c r="V51" s="1">
        <v>57009</v>
      </c>
      <c r="W51" s="1">
        <v>65938</v>
      </c>
      <c r="X51" s="1">
        <v>73588</v>
      </c>
      <c r="Y51" s="1">
        <v>68722</v>
      </c>
      <c r="Z51" s="1">
        <v>45497</v>
      </c>
      <c r="AA51" s="1">
        <v>61560</v>
      </c>
      <c r="AB51" s="1">
        <v>67822</v>
      </c>
      <c r="AC51" s="1">
        <v>60356</v>
      </c>
      <c r="AD51" s="1">
        <v>89147</v>
      </c>
      <c r="AE51" s="1">
        <v>89948</v>
      </c>
      <c r="AF51" s="1">
        <v>49352</v>
      </c>
      <c r="AG51" s="1">
        <v>20157</v>
      </c>
      <c r="AH51" s="1">
        <v>21697</v>
      </c>
      <c r="AI51" s="1">
        <v>22276</v>
      </c>
      <c r="AJ51" s="1">
        <v>25119</v>
      </c>
      <c r="AK51" s="1">
        <v>19950</v>
      </c>
      <c r="AL51" s="1">
        <v>14094</v>
      </c>
      <c r="AM51" s="1">
        <v>16639</v>
      </c>
      <c r="AN51" s="1">
        <v>13762</v>
      </c>
      <c r="AO51" s="1">
        <v>16205</v>
      </c>
      <c r="AP51" s="1">
        <v>21972</v>
      </c>
      <c r="AQ51" s="1">
        <v>16388</v>
      </c>
      <c r="AR51" s="1">
        <v>16795</v>
      </c>
      <c r="AS51" s="1">
        <v>15784</v>
      </c>
      <c r="AT51" s="1">
        <v>14274</v>
      </c>
      <c r="AU51" s="1">
        <v>26675</v>
      </c>
      <c r="AV51" s="1">
        <v>26627</v>
      </c>
      <c r="AW51" s="1">
        <v>24542</v>
      </c>
      <c r="AX51" s="1">
        <v>17351</v>
      </c>
      <c r="AY51" s="1">
        <v>18667</v>
      </c>
      <c r="AZ51" s="1">
        <v>21943</v>
      </c>
      <c r="BA51" s="1">
        <v>29065</v>
      </c>
      <c r="BB51" s="1">
        <v>34636</v>
      </c>
      <c r="BC51" s="1">
        <v>24274</v>
      </c>
      <c r="BD51" s="1">
        <v>39059</v>
      </c>
      <c r="BE51" s="1">
        <v>31401</v>
      </c>
      <c r="BF51" s="1">
        <v>45528</v>
      </c>
      <c r="BG51" s="1">
        <v>47631</v>
      </c>
      <c r="BH51" s="1">
        <v>40266</v>
      </c>
      <c r="BI51" s="1">
        <v>23202</v>
      </c>
      <c r="BJ51" s="1">
        <v>18383</v>
      </c>
      <c r="BK51" s="1">
        <v>31013</v>
      </c>
      <c r="BL51" s="1">
        <v>33874</v>
      </c>
      <c r="BM51" s="1">
        <v>39089</v>
      </c>
      <c r="BN51" s="1">
        <v>54947</v>
      </c>
      <c r="BO51" s="1">
        <v>52095</v>
      </c>
      <c r="BP51" s="1">
        <v>48557</v>
      </c>
    </row>
    <row r="52" spans="1:68" x14ac:dyDescent="0.25">
      <c r="A52" s="50"/>
      <c r="B52" s="8"/>
      <c r="C52" s="8"/>
      <c r="D52" s="8"/>
      <c r="E52" s="8"/>
      <c r="F52" s="8"/>
      <c r="G52" s="8"/>
      <c r="H52" s="1" t="s">
        <v>2</v>
      </c>
      <c r="I52" s="38">
        <f t="shared" si="3"/>
        <v>3.536685347886738E-2</v>
      </c>
      <c r="J52" s="38">
        <f t="shared" si="4"/>
        <v>4.6826734063465318E-2</v>
      </c>
      <c r="K52" s="1">
        <v>2668</v>
      </c>
      <c r="L52" s="1">
        <v>2642</v>
      </c>
      <c r="M52" s="1">
        <v>1372</v>
      </c>
      <c r="N52" s="1">
        <v>1562</v>
      </c>
      <c r="O52" s="1">
        <v>1152</v>
      </c>
      <c r="P52" s="1">
        <v>1969</v>
      </c>
      <c r="Q52" s="1">
        <v>1597</v>
      </c>
      <c r="R52" s="1">
        <v>1348</v>
      </c>
      <c r="S52" s="1">
        <v>2644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976</v>
      </c>
      <c r="AG52" s="1">
        <v>1487</v>
      </c>
      <c r="AH52" s="1">
        <v>1418</v>
      </c>
      <c r="AI52" s="1">
        <v>1236</v>
      </c>
      <c r="AJ52" s="1">
        <v>2387</v>
      </c>
      <c r="AK52" s="1">
        <v>1895</v>
      </c>
      <c r="AL52" s="1">
        <v>1461</v>
      </c>
      <c r="AM52" s="1">
        <v>2367</v>
      </c>
      <c r="AN52" s="1">
        <v>1802</v>
      </c>
      <c r="AO52" s="1">
        <v>1472</v>
      </c>
      <c r="AP52" s="1">
        <v>1478</v>
      </c>
      <c r="AQ52" s="1">
        <v>2101</v>
      </c>
      <c r="AR52" s="1">
        <v>1190</v>
      </c>
      <c r="AS52" s="1">
        <v>3226</v>
      </c>
      <c r="AT52" s="1">
        <v>3277</v>
      </c>
      <c r="AU52" s="1">
        <v>2893</v>
      </c>
      <c r="AV52" s="1">
        <v>2735</v>
      </c>
      <c r="AW52" s="1">
        <v>3587</v>
      </c>
      <c r="AX52" s="1">
        <v>3214</v>
      </c>
      <c r="AY52" s="1">
        <v>3442</v>
      </c>
      <c r="AZ52" s="1">
        <v>3675</v>
      </c>
      <c r="BA52" s="1">
        <v>6461</v>
      </c>
      <c r="BB52" s="1">
        <v>6939</v>
      </c>
      <c r="BC52" s="1">
        <v>6514</v>
      </c>
      <c r="BD52" s="1">
        <v>6016</v>
      </c>
      <c r="BE52" s="1">
        <v>5350</v>
      </c>
      <c r="BF52" s="1">
        <v>4199</v>
      </c>
      <c r="BG52" s="1">
        <v>3440</v>
      </c>
      <c r="BH52" s="1">
        <v>3844</v>
      </c>
      <c r="BI52" s="1">
        <v>2233</v>
      </c>
      <c r="BJ52" s="1">
        <v>1205</v>
      </c>
      <c r="BK52" s="1">
        <v>2445</v>
      </c>
      <c r="BL52" s="1">
        <v>4339</v>
      </c>
      <c r="BM52" s="1">
        <v>3698</v>
      </c>
      <c r="BN52" s="1">
        <v>4507</v>
      </c>
      <c r="BO52" s="1">
        <v>5129</v>
      </c>
      <c r="BP52" s="1">
        <v>4726</v>
      </c>
    </row>
    <row r="53" spans="1:68" x14ac:dyDescent="0.25">
      <c r="A53" s="50"/>
      <c r="B53" s="8"/>
      <c r="C53" s="8"/>
      <c r="D53" s="8"/>
      <c r="E53" s="8"/>
      <c r="F53" s="8"/>
      <c r="G53" s="8"/>
      <c r="H53" s="1" t="s">
        <v>3</v>
      </c>
      <c r="I53" s="38">
        <f t="shared" si="3"/>
        <v>3.55351068255794E-2</v>
      </c>
      <c r="J53" s="38">
        <f t="shared" si="4"/>
        <v>2.2149677057006458E-2</v>
      </c>
      <c r="K53" s="1">
        <v>1262</v>
      </c>
      <c r="L53" s="1">
        <v>3433</v>
      </c>
      <c r="M53" s="1">
        <v>2272</v>
      </c>
      <c r="N53" s="1">
        <v>2026</v>
      </c>
      <c r="O53" s="1">
        <v>1853</v>
      </c>
      <c r="P53" s="1">
        <v>715</v>
      </c>
      <c r="Q53" s="1">
        <v>653</v>
      </c>
      <c r="R53" s="1">
        <v>1908</v>
      </c>
      <c r="S53" s="1">
        <v>2612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1880</v>
      </c>
      <c r="AG53" s="1">
        <v>2447</v>
      </c>
      <c r="AH53" s="1">
        <v>1698</v>
      </c>
      <c r="AI53" s="1">
        <v>1609</v>
      </c>
      <c r="AJ53" s="1">
        <v>2846</v>
      </c>
      <c r="AK53" s="1">
        <v>1494</v>
      </c>
      <c r="AL53" s="1">
        <v>1821</v>
      </c>
      <c r="AM53" s="1">
        <v>3279</v>
      </c>
      <c r="AN53" s="1">
        <v>3074</v>
      </c>
      <c r="AO53" s="1">
        <v>2889</v>
      </c>
      <c r="AP53" s="1">
        <v>2870</v>
      </c>
      <c r="AQ53" s="1">
        <v>3495</v>
      </c>
      <c r="AR53" s="1">
        <v>6112</v>
      </c>
      <c r="AS53" s="1">
        <v>5120</v>
      </c>
      <c r="AT53" s="1">
        <v>3612</v>
      </c>
      <c r="AU53" s="1">
        <v>4596</v>
      </c>
      <c r="AV53" s="1">
        <v>7078</v>
      </c>
      <c r="AW53" s="1">
        <v>7525</v>
      </c>
      <c r="AX53" s="1">
        <v>5584</v>
      </c>
      <c r="AY53" s="1">
        <v>10383</v>
      </c>
      <c r="AZ53" s="1">
        <v>7865</v>
      </c>
      <c r="BA53" s="1">
        <v>8426</v>
      </c>
      <c r="BB53" s="1">
        <v>7559</v>
      </c>
      <c r="BC53" s="1">
        <v>10945</v>
      </c>
      <c r="BD53" s="1">
        <v>14161</v>
      </c>
      <c r="BE53" s="1">
        <v>9763</v>
      </c>
      <c r="BF53" s="1">
        <v>5356</v>
      </c>
      <c r="BG53" s="1">
        <v>4543</v>
      </c>
      <c r="BH53" s="1">
        <v>5143</v>
      </c>
      <c r="BI53" s="1">
        <v>2931</v>
      </c>
      <c r="BJ53" s="1">
        <v>4941</v>
      </c>
      <c r="BK53" s="1">
        <v>5748</v>
      </c>
      <c r="BL53" s="1">
        <v>4194</v>
      </c>
      <c r="BM53" s="1">
        <v>5569</v>
      </c>
      <c r="BN53" s="1">
        <v>5907</v>
      </c>
      <c r="BO53" s="1">
        <v>5144</v>
      </c>
      <c r="BP53" s="1">
        <v>6103</v>
      </c>
    </row>
    <row r="54" spans="1:68" x14ac:dyDescent="0.25">
      <c r="A54" s="50"/>
      <c r="B54" s="8"/>
      <c r="C54" s="8"/>
      <c r="D54" s="8"/>
      <c r="E54" s="8"/>
      <c r="F54" s="8"/>
      <c r="G54" s="8"/>
      <c r="H54" s="1" t="s">
        <v>4</v>
      </c>
      <c r="I54" s="38">
        <f t="shared" si="3"/>
        <v>0</v>
      </c>
      <c r="J54" s="38">
        <f t="shared" si="4"/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1585</v>
      </c>
      <c r="AG54" s="1">
        <v>5161</v>
      </c>
      <c r="AH54" s="1">
        <v>4444</v>
      </c>
      <c r="AI54" s="1">
        <v>4725</v>
      </c>
      <c r="AJ54" s="1">
        <v>3874</v>
      </c>
      <c r="AK54" s="1">
        <v>6340</v>
      </c>
      <c r="AL54" s="1">
        <v>5326</v>
      </c>
      <c r="AM54" s="1">
        <v>6752</v>
      </c>
      <c r="AN54" s="1">
        <v>6688</v>
      </c>
      <c r="AO54" s="1">
        <v>5830</v>
      </c>
      <c r="AP54" s="1">
        <v>6934</v>
      </c>
      <c r="AQ54" s="1">
        <v>6448</v>
      </c>
      <c r="AR54" s="1">
        <v>3302</v>
      </c>
      <c r="AS54" s="1">
        <v>2282</v>
      </c>
      <c r="AT54" s="1">
        <v>2389</v>
      </c>
      <c r="AU54" s="1">
        <v>3355</v>
      </c>
      <c r="AV54" s="1">
        <v>1563</v>
      </c>
      <c r="AW54" s="1">
        <v>1447</v>
      </c>
      <c r="AX54" s="1">
        <v>2216</v>
      </c>
      <c r="AY54" s="1">
        <v>2157</v>
      </c>
      <c r="AZ54" s="1">
        <v>1237</v>
      </c>
      <c r="BA54" s="1">
        <v>2616</v>
      </c>
      <c r="BB54" s="1">
        <v>3140</v>
      </c>
      <c r="BC54" s="1">
        <v>2779</v>
      </c>
      <c r="BD54" s="1">
        <v>1309</v>
      </c>
      <c r="BE54" s="1">
        <v>1739</v>
      </c>
      <c r="BF54" s="1">
        <v>963</v>
      </c>
      <c r="BG54" s="1">
        <v>2470</v>
      </c>
      <c r="BH54" s="1">
        <v>1157</v>
      </c>
      <c r="BI54" s="1">
        <v>1416</v>
      </c>
      <c r="BJ54" s="1">
        <v>1095</v>
      </c>
      <c r="BK54" s="1">
        <v>1316</v>
      </c>
      <c r="BL54" s="1">
        <v>2415</v>
      </c>
      <c r="BM54" s="1">
        <v>5121</v>
      </c>
      <c r="BN54" s="1">
        <v>4885</v>
      </c>
      <c r="BO54" s="1">
        <v>3477</v>
      </c>
      <c r="BP54" s="1">
        <v>3709</v>
      </c>
    </row>
    <row r="55" spans="1:68" x14ac:dyDescent="0.25">
      <c r="A55" s="50"/>
      <c r="B55" s="8"/>
      <c r="C55" s="8"/>
      <c r="D55" s="8"/>
      <c r="E55" s="8"/>
      <c r="F55" s="8"/>
      <c r="G55" s="8"/>
      <c r="H55" s="1" t="s">
        <v>5</v>
      </c>
      <c r="I55" s="38">
        <f t="shared" si="3"/>
        <v>1.2450747656689754E-3</v>
      </c>
      <c r="J55" s="38">
        <f t="shared" si="4"/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407</v>
      </c>
      <c r="S55" s="1">
        <v>910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256</v>
      </c>
      <c r="AG55" s="1">
        <v>116</v>
      </c>
      <c r="AH55" s="1">
        <v>790</v>
      </c>
      <c r="AI55" s="1">
        <v>1749</v>
      </c>
      <c r="AJ55" s="1">
        <v>1961</v>
      </c>
      <c r="AK55" s="1">
        <v>1592</v>
      </c>
      <c r="AL55" s="1">
        <v>2557</v>
      </c>
      <c r="AM55" s="1">
        <v>4194</v>
      </c>
      <c r="AN55" s="1">
        <v>5658</v>
      </c>
      <c r="AO55" s="1">
        <v>4231</v>
      </c>
      <c r="AP55" s="1">
        <v>4057</v>
      </c>
      <c r="AQ55" s="1">
        <v>5131</v>
      </c>
      <c r="AR55" s="1">
        <v>4395</v>
      </c>
      <c r="AS55" s="1">
        <v>4076</v>
      </c>
      <c r="AT55" s="1">
        <v>3387</v>
      </c>
      <c r="AU55" s="1">
        <v>4463</v>
      </c>
      <c r="AV55" s="1">
        <v>3561</v>
      </c>
      <c r="AW55" s="1">
        <v>2444</v>
      </c>
      <c r="AX55" s="1">
        <v>3561</v>
      </c>
      <c r="AY55" s="1">
        <v>4194</v>
      </c>
      <c r="AZ55" s="1">
        <v>2928</v>
      </c>
      <c r="BA55" s="1">
        <v>2641</v>
      </c>
      <c r="BB55" s="1">
        <v>2790</v>
      </c>
      <c r="BC55" s="1">
        <v>2510</v>
      </c>
      <c r="BD55" s="1">
        <v>1823</v>
      </c>
      <c r="BE55" s="1">
        <v>1659</v>
      </c>
      <c r="BF55" s="1">
        <v>1674</v>
      </c>
      <c r="BG55" s="1">
        <v>1214</v>
      </c>
      <c r="BH55" s="1">
        <v>1320</v>
      </c>
      <c r="BI55" s="1">
        <v>1649</v>
      </c>
      <c r="BJ55" s="1">
        <v>1443</v>
      </c>
      <c r="BK55" s="1">
        <v>3344</v>
      </c>
      <c r="BL55" s="1">
        <v>3465</v>
      </c>
      <c r="BM55" s="1">
        <v>3401</v>
      </c>
      <c r="BN55" s="1">
        <v>2077</v>
      </c>
      <c r="BO55" s="1">
        <v>3569</v>
      </c>
      <c r="BP55" s="1">
        <v>2816</v>
      </c>
    </row>
    <row r="56" spans="1:68" x14ac:dyDescent="0.25">
      <c r="A56" s="50"/>
      <c r="B56" s="8"/>
      <c r="C56" s="8"/>
      <c r="D56" s="8"/>
      <c r="E56" s="8"/>
      <c r="F56" s="8"/>
      <c r="G56" s="8"/>
      <c r="H56" s="1" t="s">
        <v>6</v>
      </c>
      <c r="I56" s="38">
        <f t="shared" si="3"/>
        <v>0.1826313599765057</v>
      </c>
      <c r="J56" s="38">
        <f t="shared" si="4"/>
        <v>0.14532434709351305</v>
      </c>
      <c r="K56" s="1">
        <v>8280</v>
      </c>
      <c r="L56" s="1">
        <v>11670</v>
      </c>
      <c r="M56" s="1">
        <v>9784</v>
      </c>
      <c r="N56" s="1">
        <v>7683</v>
      </c>
      <c r="O56" s="1">
        <v>10878</v>
      </c>
      <c r="P56" s="1">
        <v>11465</v>
      </c>
      <c r="Q56" s="1">
        <v>11796</v>
      </c>
      <c r="R56" s="1">
        <v>10818</v>
      </c>
      <c r="S56" s="1">
        <v>13670</v>
      </c>
      <c r="T56" s="1">
        <v>3094</v>
      </c>
      <c r="U56" s="1">
        <v>3314</v>
      </c>
      <c r="V56" s="1">
        <v>3328</v>
      </c>
      <c r="W56" s="1">
        <v>3215</v>
      </c>
      <c r="X56" s="1">
        <v>3287</v>
      </c>
      <c r="Y56" s="1">
        <v>2279</v>
      </c>
      <c r="Z56" s="1">
        <v>2696</v>
      </c>
      <c r="AA56" s="1">
        <v>3017</v>
      </c>
      <c r="AB56" s="1">
        <v>1618</v>
      </c>
      <c r="AC56" s="1">
        <v>535</v>
      </c>
      <c r="AD56" s="1">
        <v>437</v>
      </c>
      <c r="AE56" s="1">
        <v>34</v>
      </c>
      <c r="AF56" s="1">
        <v>24230</v>
      </c>
      <c r="AG56" s="1">
        <v>36014</v>
      </c>
      <c r="AH56" s="1">
        <v>27190</v>
      </c>
      <c r="AI56" s="1">
        <v>23511</v>
      </c>
      <c r="AJ56" s="1">
        <v>24385</v>
      </c>
      <c r="AK56" s="1">
        <v>13085</v>
      </c>
      <c r="AL56" s="1">
        <v>8674</v>
      </c>
      <c r="AM56" s="1">
        <v>12399</v>
      </c>
      <c r="AN56" s="1">
        <v>14576</v>
      </c>
      <c r="AO56" s="1">
        <v>14556</v>
      </c>
      <c r="AP56" s="1">
        <v>14268</v>
      </c>
      <c r="AQ56" s="1">
        <v>16398</v>
      </c>
      <c r="AR56" s="1">
        <v>17661</v>
      </c>
      <c r="AS56" s="1">
        <v>21823</v>
      </c>
      <c r="AT56" s="1">
        <v>16398</v>
      </c>
      <c r="AU56" s="1">
        <v>21665</v>
      </c>
      <c r="AV56" s="1">
        <v>19463</v>
      </c>
      <c r="AW56" s="1">
        <v>19989</v>
      </c>
      <c r="AX56" s="1">
        <v>17895</v>
      </c>
      <c r="AY56" s="1">
        <v>24785</v>
      </c>
      <c r="AZ56" s="1">
        <v>25202</v>
      </c>
      <c r="BA56" s="1">
        <v>27681</v>
      </c>
      <c r="BB56" s="1">
        <v>37941</v>
      </c>
      <c r="BC56" s="1">
        <v>31183</v>
      </c>
      <c r="BD56" s="1">
        <v>24946</v>
      </c>
      <c r="BE56" s="1">
        <v>38116</v>
      </c>
      <c r="BF56" s="1">
        <v>48012</v>
      </c>
      <c r="BG56" s="1">
        <v>51524</v>
      </c>
      <c r="BH56" s="1">
        <v>45833</v>
      </c>
      <c r="BI56" s="1">
        <v>33056</v>
      </c>
      <c r="BJ56" s="1">
        <v>20970</v>
      </c>
      <c r="BK56" s="1">
        <v>21049</v>
      </c>
      <c r="BL56" s="1">
        <v>37703</v>
      </c>
      <c r="BM56" s="1">
        <v>41313</v>
      </c>
      <c r="BN56" s="1">
        <v>16635</v>
      </c>
      <c r="BO56" s="1">
        <v>14830</v>
      </c>
      <c r="BP56" s="1">
        <v>15975</v>
      </c>
    </row>
    <row r="57" spans="1:68" x14ac:dyDescent="0.25">
      <c r="A57" s="50"/>
      <c r="B57" s="8"/>
      <c r="C57" s="8"/>
      <c r="D57" s="8"/>
      <c r="E57" s="8"/>
      <c r="F57" s="8"/>
      <c r="G57" s="8"/>
      <c r="H57" s="1" t="s">
        <v>7</v>
      </c>
      <c r="I57" s="38">
        <f t="shared" si="3"/>
        <v>2.4959619196789115E-2</v>
      </c>
      <c r="J57" s="38">
        <f t="shared" si="4"/>
        <v>3.6594355518112888E-2</v>
      </c>
      <c r="K57" s="1">
        <v>2085</v>
      </c>
      <c r="L57" s="1">
        <v>1302</v>
      </c>
      <c r="M57" s="1">
        <v>1399</v>
      </c>
      <c r="N57" s="1">
        <v>1126</v>
      </c>
      <c r="O57" s="1">
        <v>738</v>
      </c>
      <c r="P57" s="1">
        <v>865</v>
      </c>
      <c r="Q57" s="1">
        <v>0</v>
      </c>
      <c r="R57" s="1">
        <v>1382</v>
      </c>
      <c r="S57" s="1">
        <v>2352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1077</v>
      </c>
      <c r="AG57" s="1">
        <v>1040</v>
      </c>
      <c r="AH57" s="1">
        <v>23</v>
      </c>
      <c r="AI57" s="1">
        <v>2085</v>
      </c>
      <c r="AJ57" s="1">
        <v>1795</v>
      </c>
      <c r="AK57" s="1">
        <v>1788</v>
      </c>
      <c r="AL57" s="1">
        <v>2695</v>
      </c>
      <c r="AM57" s="1">
        <v>4094</v>
      </c>
      <c r="AN57" s="1">
        <v>4467</v>
      </c>
      <c r="AO57" s="1">
        <v>4377</v>
      </c>
      <c r="AP57" s="1">
        <v>5398</v>
      </c>
      <c r="AQ57" s="1">
        <v>2941</v>
      </c>
      <c r="AR57" s="1">
        <v>4356</v>
      </c>
      <c r="AS57" s="1">
        <v>5119</v>
      </c>
      <c r="AT57" s="1">
        <v>2553</v>
      </c>
      <c r="AU57" s="1">
        <v>2841</v>
      </c>
      <c r="AV57" s="1">
        <v>2662</v>
      </c>
      <c r="AW57" s="1">
        <v>3202</v>
      </c>
      <c r="AX57" s="1">
        <v>2351</v>
      </c>
      <c r="AY57" s="1">
        <v>2794</v>
      </c>
      <c r="AZ57" s="1">
        <v>2744</v>
      </c>
      <c r="BA57" s="1">
        <v>3166</v>
      </c>
      <c r="BB57" s="1">
        <v>5011</v>
      </c>
      <c r="BC57" s="1">
        <v>5819</v>
      </c>
      <c r="BD57" s="1">
        <v>3254</v>
      </c>
      <c r="BE57" s="1">
        <v>3288</v>
      </c>
      <c r="BF57" s="1">
        <v>3442</v>
      </c>
      <c r="BG57" s="1">
        <v>2911</v>
      </c>
      <c r="BH57" s="1">
        <v>3112</v>
      </c>
      <c r="BI57" s="1">
        <v>4113</v>
      </c>
      <c r="BJ57" s="1">
        <v>3162</v>
      </c>
      <c r="BK57" s="1">
        <v>4837</v>
      </c>
      <c r="BL57" s="1">
        <v>5107</v>
      </c>
      <c r="BM57" s="1">
        <v>4859</v>
      </c>
      <c r="BN57" s="1">
        <v>2919</v>
      </c>
      <c r="BO57" s="1">
        <v>3012</v>
      </c>
      <c r="BP57" s="1">
        <v>2560</v>
      </c>
    </row>
    <row r="58" spans="1:68" x14ac:dyDescent="0.25">
      <c r="A58" s="50"/>
      <c r="B58" s="8"/>
      <c r="C58" s="8"/>
      <c r="D58" s="8"/>
      <c r="E58" s="8"/>
      <c r="F58" s="8"/>
      <c r="G58" s="8"/>
      <c r="H58" s="1" t="s">
        <v>9</v>
      </c>
      <c r="I58" s="38">
        <f t="shared" si="3"/>
        <v>0.12329605247057096</v>
      </c>
      <c r="J58" s="38">
        <f t="shared" si="4"/>
        <v>0.10156908171861836</v>
      </c>
      <c r="K58" s="3">
        <v>5787</v>
      </c>
      <c r="L58" s="3">
        <v>6653</v>
      </c>
      <c r="M58" s="3">
        <v>7232</v>
      </c>
      <c r="N58" s="3">
        <v>5185</v>
      </c>
      <c r="O58" s="3">
        <v>7694</v>
      </c>
      <c r="P58" s="3">
        <v>8059</v>
      </c>
      <c r="Q58" s="3">
        <v>6631</v>
      </c>
      <c r="R58" s="3">
        <v>7388</v>
      </c>
      <c r="S58" s="3">
        <v>1718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3863</v>
      </c>
      <c r="AG58" s="1">
        <v>6626</v>
      </c>
      <c r="AH58" s="1">
        <v>4327</v>
      </c>
      <c r="AI58" s="1">
        <v>7402</v>
      </c>
      <c r="AJ58" s="1">
        <v>7684</v>
      </c>
      <c r="AK58" s="1">
        <v>7711</v>
      </c>
      <c r="AL58" s="1">
        <v>3813</v>
      </c>
      <c r="AM58" s="1">
        <v>5891</v>
      </c>
      <c r="AN58" s="1">
        <v>2698</v>
      </c>
      <c r="AO58" s="1">
        <v>3493</v>
      </c>
      <c r="AP58" s="1">
        <v>6329</v>
      </c>
      <c r="AQ58" s="1">
        <v>9454</v>
      </c>
      <c r="AR58" s="1">
        <v>9743</v>
      </c>
      <c r="AS58" s="1">
        <v>9324</v>
      </c>
      <c r="AT58" s="1">
        <v>4365</v>
      </c>
      <c r="AU58" s="1">
        <v>4318</v>
      </c>
      <c r="AV58" s="1">
        <v>5063</v>
      </c>
      <c r="AW58" s="1">
        <v>3207</v>
      </c>
      <c r="AX58" s="1">
        <v>2451</v>
      </c>
      <c r="AY58" s="1">
        <v>3021</v>
      </c>
      <c r="AZ58" s="1">
        <v>5380</v>
      </c>
      <c r="BA58" s="1">
        <v>3427</v>
      </c>
      <c r="BB58" s="1">
        <v>3718</v>
      </c>
      <c r="BC58" s="1">
        <v>4374</v>
      </c>
      <c r="BD58" s="1">
        <v>3819</v>
      </c>
      <c r="BE58" s="1">
        <v>3500</v>
      </c>
      <c r="BF58" s="1">
        <v>2511</v>
      </c>
      <c r="BG58" s="1">
        <v>2174</v>
      </c>
      <c r="BH58" s="1">
        <v>2915</v>
      </c>
      <c r="BI58" s="1">
        <v>2392</v>
      </c>
      <c r="BJ58" s="1">
        <v>1896</v>
      </c>
      <c r="BK58" s="1">
        <v>2588</v>
      </c>
      <c r="BL58" s="1">
        <v>2508</v>
      </c>
      <c r="BM58" s="1">
        <v>3247</v>
      </c>
      <c r="BN58" s="1">
        <v>2310</v>
      </c>
      <c r="BO58" s="1">
        <v>2470</v>
      </c>
      <c r="BP58" s="1">
        <v>2016</v>
      </c>
    </row>
    <row r="59" spans="1:68" x14ac:dyDescent="0.25">
      <c r="A59" s="50"/>
      <c r="B59" s="8"/>
      <c r="C59" s="8"/>
      <c r="D59" s="8"/>
      <c r="E59" s="8"/>
      <c r="F59" s="8"/>
      <c r="G59" s="8"/>
      <c r="H59" s="1" t="s">
        <v>10</v>
      </c>
      <c r="I59" s="38">
        <f t="shared" si="3"/>
        <v>0</v>
      </c>
      <c r="J59" s="38">
        <f t="shared" si="4"/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41">
        <v>0</v>
      </c>
      <c r="AP59" s="1">
        <v>0</v>
      </c>
      <c r="AQ59" s="1">
        <v>125</v>
      </c>
      <c r="AR59" s="1">
        <v>36</v>
      </c>
      <c r="AS59" s="1">
        <v>208</v>
      </c>
      <c r="AT59" s="1">
        <v>531</v>
      </c>
      <c r="AU59" s="1">
        <v>814</v>
      </c>
      <c r="AV59" s="1">
        <v>618</v>
      </c>
      <c r="AW59" s="1">
        <v>405</v>
      </c>
      <c r="AX59" s="1">
        <v>1136</v>
      </c>
      <c r="AY59" s="1">
        <v>783</v>
      </c>
      <c r="AZ59" s="1">
        <v>1510</v>
      </c>
      <c r="BA59" s="1">
        <v>1443</v>
      </c>
      <c r="BB59" s="1">
        <v>2852</v>
      </c>
      <c r="BC59" s="1">
        <v>4470</v>
      </c>
      <c r="BD59" s="1">
        <v>3617</v>
      </c>
      <c r="BE59" s="1">
        <v>2509</v>
      </c>
      <c r="BF59" s="1">
        <v>3406</v>
      </c>
      <c r="BG59" s="1">
        <v>3156</v>
      </c>
      <c r="BH59" s="1">
        <v>2118</v>
      </c>
      <c r="BI59" s="1">
        <v>2055</v>
      </c>
      <c r="BJ59" s="1">
        <v>3844</v>
      </c>
      <c r="BK59" s="1">
        <v>3890</v>
      </c>
      <c r="BL59" s="1">
        <v>3350</v>
      </c>
      <c r="BM59" s="1">
        <v>7405</v>
      </c>
      <c r="BN59" s="1">
        <v>9236</v>
      </c>
      <c r="BO59" s="1">
        <v>6958</v>
      </c>
      <c r="BP59" s="1">
        <v>8363</v>
      </c>
    </row>
    <row r="60" spans="1:68" x14ac:dyDescent="0.25">
      <c r="A60" s="50"/>
      <c r="B60" s="8"/>
      <c r="C60" s="8"/>
      <c r="D60" s="8"/>
      <c r="E60" s="8"/>
      <c r="F60" s="8"/>
      <c r="G60" s="8"/>
      <c r="H60" s="1" t="s">
        <v>11</v>
      </c>
      <c r="I60" s="38">
        <f t="shared" si="3"/>
        <v>0.23497650571449549</v>
      </c>
      <c r="J60" s="38">
        <f t="shared" si="4"/>
        <v>0.24919264251614714</v>
      </c>
      <c r="K60" s="3">
        <v>14198</v>
      </c>
      <c r="L60" s="3">
        <v>13164</v>
      </c>
      <c r="M60" s="3">
        <v>12640</v>
      </c>
      <c r="N60" s="3">
        <v>11036</v>
      </c>
      <c r="O60" s="3">
        <v>13647</v>
      </c>
      <c r="P60" s="3">
        <v>14524</v>
      </c>
      <c r="Q60" s="3">
        <v>10026</v>
      </c>
      <c r="R60" s="3">
        <v>11249</v>
      </c>
      <c r="S60" s="3">
        <v>15107</v>
      </c>
      <c r="T60" s="3">
        <v>0</v>
      </c>
      <c r="U60" s="3">
        <v>0</v>
      </c>
      <c r="V60" s="1">
        <v>0</v>
      </c>
      <c r="W60" s="1">
        <v>0</v>
      </c>
      <c r="X60" s="1">
        <v>0</v>
      </c>
      <c r="Y60" s="1">
        <v>0</v>
      </c>
      <c r="Z60" s="3">
        <v>0</v>
      </c>
      <c r="AA60" s="3">
        <v>0</v>
      </c>
      <c r="AB60" s="1">
        <v>0</v>
      </c>
      <c r="AC60" s="1">
        <v>0</v>
      </c>
      <c r="AD60" s="1">
        <v>0</v>
      </c>
      <c r="AE60" s="1">
        <v>0</v>
      </c>
      <c r="AF60" s="1">
        <v>8101</v>
      </c>
      <c r="AG60" s="1">
        <v>14099</v>
      </c>
      <c r="AH60" s="1">
        <v>11509</v>
      </c>
      <c r="AI60" s="3">
        <v>14825</v>
      </c>
      <c r="AJ60" s="3">
        <v>15706</v>
      </c>
      <c r="AK60" s="3">
        <v>15426</v>
      </c>
      <c r="AL60" s="3">
        <v>9045</v>
      </c>
      <c r="AM60" s="3">
        <v>9762</v>
      </c>
      <c r="AN60" s="3">
        <v>11898</v>
      </c>
      <c r="AO60" s="3">
        <v>7141</v>
      </c>
      <c r="AP60" s="1">
        <v>14197</v>
      </c>
      <c r="AQ60" s="1">
        <v>7731</v>
      </c>
      <c r="AR60" s="1">
        <v>5187</v>
      </c>
      <c r="AS60" s="1">
        <v>5001</v>
      </c>
      <c r="AT60" s="1">
        <v>3390</v>
      </c>
      <c r="AU60" s="1">
        <v>4515</v>
      </c>
      <c r="AV60" s="1">
        <v>3841</v>
      </c>
      <c r="AW60" s="1">
        <v>4596</v>
      </c>
      <c r="AX60" s="1">
        <v>2969</v>
      </c>
      <c r="AY60" s="1">
        <v>3389</v>
      </c>
      <c r="AZ60" s="1">
        <v>3707</v>
      </c>
      <c r="BA60" s="1">
        <v>4116</v>
      </c>
      <c r="BB60" s="1">
        <v>5088</v>
      </c>
      <c r="BC60" s="1">
        <v>5944</v>
      </c>
      <c r="BD60" s="1">
        <v>3955</v>
      </c>
      <c r="BE60" s="1">
        <v>4107</v>
      </c>
      <c r="BF60" s="1">
        <v>4924</v>
      </c>
      <c r="BG60" s="1">
        <v>5575</v>
      </c>
      <c r="BH60" s="1">
        <v>4863</v>
      </c>
      <c r="BI60" s="1">
        <v>4038</v>
      </c>
      <c r="BJ60" s="1">
        <v>2633</v>
      </c>
      <c r="BK60" s="1">
        <v>3670</v>
      </c>
      <c r="BL60" s="1">
        <v>4967</v>
      </c>
      <c r="BM60" s="1">
        <v>3933</v>
      </c>
      <c r="BN60" s="1">
        <v>3863</v>
      </c>
      <c r="BO60" s="1">
        <v>4557</v>
      </c>
      <c r="BP60" s="1">
        <v>4332</v>
      </c>
    </row>
    <row r="61" spans="1:68" x14ac:dyDescent="0.25">
      <c r="A61" s="50"/>
      <c r="B61" s="8"/>
      <c r="C61" s="8"/>
      <c r="D61" s="8"/>
      <c r="E61" s="8"/>
      <c r="F61" s="8"/>
      <c r="G61" s="8"/>
      <c r="H61" s="1" t="s">
        <v>12</v>
      </c>
      <c r="I61" s="38">
        <f t="shared" si="3"/>
        <v>3.7627566628325296E-2</v>
      </c>
      <c r="J61" s="38">
        <f t="shared" si="4"/>
        <v>3.7717635495647293E-2</v>
      </c>
      <c r="K61" s="1">
        <v>2149</v>
      </c>
      <c r="L61" s="1">
        <v>2805</v>
      </c>
      <c r="M61" s="1">
        <v>2582</v>
      </c>
      <c r="N61" s="1">
        <v>1519</v>
      </c>
      <c r="O61" s="1">
        <v>1913</v>
      </c>
      <c r="P61" s="1">
        <v>1359</v>
      </c>
      <c r="Q61" s="1">
        <v>1649</v>
      </c>
      <c r="R61" s="1">
        <v>1886</v>
      </c>
      <c r="S61" s="1">
        <v>2665</v>
      </c>
      <c r="T61" s="1">
        <v>0</v>
      </c>
      <c r="U61" s="1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1">
        <v>0</v>
      </c>
      <c r="AC61" s="1">
        <v>0</v>
      </c>
      <c r="AD61" s="1">
        <v>0</v>
      </c>
      <c r="AE61" s="1">
        <v>0</v>
      </c>
      <c r="AF61" s="1">
        <v>767</v>
      </c>
      <c r="AG61" s="1">
        <v>849</v>
      </c>
      <c r="AH61" s="1">
        <v>820</v>
      </c>
      <c r="AI61" s="3">
        <v>919</v>
      </c>
      <c r="AJ61" s="3">
        <v>1279</v>
      </c>
      <c r="AK61" s="3">
        <v>1038</v>
      </c>
      <c r="AL61" s="3">
        <v>1190</v>
      </c>
      <c r="AM61" s="3">
        <v>2273</v>
      </c>
      <c r="AN61" s="3">
        <v>1388</v>
      </c>
      <c r="AO61" s="3">
        <v>1122</v>
      </c>
      <c r="AP61" s="1">
        <v>1315</v>
      </c>
      <c r="AQ61" s="1">
        <v>1670</v>
      </c>
      <c r="AR61" s="1">
        <v>2857</v>
      </c>
      <c r="AS61" s="1">
        <v>6113</v>
      </c>
      <c r="AT61" s="1">
        <v>3886</v>
      </c>
      <c r="AU61" s="1">
        <v>4768</v>
      </c>
      <c r="AV61" s="1">
        <v>4096</v>
      </c>
      <c r="AW61" s="1">
        <v>1796</v>
      </c>
      <c r="AX61" s="1">
        <v>2631</v>
      </c>
      <c r="AY61" s="1">
        <v>3478</v>
      </c>
      <c r="AZ61" s="1">
        <v>2732</v>
      </c>
      <c r="BA61" s="1">
        <v>3983</v>
      </c>
      <c r="BB61" s="1">
        <v>3692</v>
      </c>
      <c r="BC61" s="1">
        <v>2969</v>
      </c>
      <c r="BD61" s="1">
        <v>3708</v>
      </c>
      <c r="BE61" s="1">
        <v>3172</v>
      </c>
      <c r="BF61" s="1">
        <v>3208</v>
      </c>
      <c r="BG61" s="1">
        <v>2902</v>
      </c>
      <c r="BH61" s="1">
        <v>1956</v>
      </c>
      <c r="BI61" s="1">
        <v>1477</v>
      </c>
      <c r="BJ61" s="1">
        <v>1509</v>
      </c>
      <c r="BK61" s="1">
        <v>5361</v>
      </c>
      <c r="BL61" s="1">
        <v>5067</v>
      </c>
      <c r="BM61" s="1">
        <v>4983</v>
      </c>
      <c r="BN61" s="1">
        <v>5700</v>
      </c>
      <c r="BO61" s="1">
        <v>8211</v>
      </c>
      <c r="BP61" s="1">
        <v>7381</v>
      </c>
    </row>
    <row r="62" spans="1:68" x14ac:dyDescent="0.25">
      <c r="A62" s="50"/>
      <c r="B62" s="8"/>
      <c r="C62" s="8"/>
      <c r="D62" s="8"/>
      <c r="E62" s="8"/>
      <c r="F62" s="8"/>
      <c r="G62" s="8"/>
      <c r="H62" s="1" t="s">
        <v>13</v>
      </c>
      <c r="I62" s="38">
        <f t="shared" si="3"/>
        <v>0</v>
      </c>
      <c r="J62" s="38">
        <f t="shared" si="4"/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11</v>
      </c>
      <c r="AH62" s="1">
        <v>0</v>
      </c>
      <c r="AI62" s="3">
        <v>0</v>
      </c>
      <c r="AJ62" s="3">
        <v>0</v>
      </c>
      <c r="AK62" s="3">
        <v>0</v>
      </c>
      <c r="AL62" s="3">
        <v>0</v>
      </c>
      <c r="AM62" s="3">
        <v>44</v>
      </c>
      <c r="AN62" s="3">
        <v>0</v>
      </c>
      <c r="AO62" s="1">
        <v>0</v>
      </c>
      <c r="AP62" s="1">
        <v>0</v>
      </c>
      <c r="AQ62" s="1">
        <v>7</v>
      </c>
      <c r="AR62" s="1">
        <v>49</v>
      </c>
      <c r="AS62" s="1">
        <v>1248</v>
      </c>
      <c r="AT62" s="1">
        <v>2639</v>
      </c>
      <c r="AU62" s="1">
        <v>1634</v>
      </c>
      <c r="AV62" s="1">
        <v>2602</v>
      </c>
      <c r="AW62" s="1">
        <v>2279</v>
      </c>
      <c r="AX62" s="1">
        <v>1469</v>
      </c>
      <c r="AY62" s="1">
        <v>2141</v>
      </c>
      <c r="AZ62" s="1">
        <v>2000</v>
      </c>
      <c r="BA62" s="1">
        <v>1655</v>
      </c>
      <c r="BB62" s="1">
        <v>1169</v>
      </c>
      <c r="BC62" s="1">
        <v>2351</v>
      </c>
      <c r="BD62" s="1">
        <v>2429</v>
      </c>
      <c r="BE62" s="1">
        <v>5119</v>
      </c>
      <c r="BF62" s="1">
        <v>2618</v>
      </c>
      <c r="BG62" s="1">
        <v>3891</v>
      </c>
      <c r="BH62" s="1">
        <v>4127</v>
      </c>
      <c r="BI62" s="1">
        <v>2462</v>
      </c>
      <c r="BJ62" s="1">
        <v>2920</v>
      </c>
      <c r="BK62" s="1">
        <v>3268</v>
      </c>
      <c r="BL62" s="1">
        <v>2442</v>
      </c>
      <c r="BM62" s="1">
        <v>2630</v>
      </c>
      <c r="BN62" s="1">
        <v>3514</v>
      </c>
      <c r="BO62" s="1">
        <v>4034</v>
      </c>
      <c r="BP62" s="1">
        <v>3584</v>
      </c>
    </row>
    <row r="63" spans="1:68" x14ac:dyDescent="0.25">
      <c r="A63" s="50"/>
      <c r="B63" s="8"/>
      <c r="C63" s="8"/>
      <c r="D63" s="8"/>
      <c r="E63" s="8"/>
      <c r="F63" s="8"/>
      <c r="G63" s="8"/>
      <c r="H63" s="1" t="s">
        <v>14</v>
      </c>
      <c r="I63" s="38">
        <f t="shared" si="3"/>
        <v>0</v>
      </c>
      <c r="J63" s="38">
        <f t="shared" si="4"/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1">
        <v>0</v>
      </c>
      <c r="AC63" s="1">
        <v>0</v>
      </c>
      <c r="AD63" s="1">
        <v>0</v>
      </c>
      <c r="AE63" s="1">
        <v>0</v>
      </c>
      <c r="AF63" s="1">
        <v>563</v>
      </c>
      <c r="AG63" s="1">
        <v>1646</v>
      </c>
      <c r="AH63" s="1">
        <v>383</v>
      </c>
      <c r="AI63" s="3">
        <v>91</v>
      </c>
      <c r="AJ63" s="3">
        <v>44</v>
      </c>
      <c r="AK63" s="3">
        <v>100</v>
      </c>
      <c r="AL63" s="3">
        <v>759</v>
      </c>
      <c r="AM63" s="3">
        <v>155</v>
      </c>
      <c r="AN63" s="3">
        <v>125</v>
      </c>
      <c r="AO63" s="1">
        <v>23</v>
      </c>
      <c r="AP63" s="1">
        <v>35</v>
      </c>
      <c r="AQ63" s="1">
        <v>82</v>
      </c>
      <c r="AR63" s="1">
        <v>101</v>
      </c>
      <c r="AS63" s="1">
        <v>180</v>
      </c>
      <c r="AT63" s="1">
        <v>587</v>
      </c>
      <c r="AU63" s="1">
        <v>1287</v>
      </c>
      <c r="AV63" s="1">
        <v>568</v>
      </c>
      <c r="AW63" s="1">
        <v>626</v>
      </c>
      <c r="AX63" s="1">
        <v>660</v>
      </c>
      <c r="AY63" s="1">
        <v>798</v>
      </c>
      <c r="AZ63" s="1">
        <v>853</v>
      </c>
      <c r="BA63" s="1">
        <v>600</v>
      </c>
      <c r="BB63" s="1">
        <v>1325</v>
      </c>
      <c r="BC63" s="1">
        <v>1257</v>
      </c>
      <c r="BD63" s="1">
        <v>1408</v>
      </c>
      <c r="BE63" s="1">
        <v>1440</v>
      </c>
      <c r="BF63" s="1">
        <v>805</v>
      </c>
      <c r="BG63" s="1">
        <v>1144</v>
      </c>
      <c r="BH63" s="1">
        <v>890</v>
      </c>
      <c r="BI63" s="1">
        <v>703</v>
      </c>
      <c r="BJ63" s="1">
        <v>1109</v>
      </c>
      <c r="BK63" s="1">
        <v>1189</v>
      </c>
      <c r="BL63" s="1">
        <v>1219</v>
      </c>
      <c r="BM63" s="1">
        <v>1298</v>
      </c>
      <c r="BN63" s="1">
        <v>2210</v>
      </c>
      <c r="BO63" s="1">
        <v>1788</v>
      </c>
      <c r="BP63" s="1">
        <v>2031</v>
      </c>
    </row>
    <row r="64" spans="1:68" x14ac:dyDescent="0.25">
      <c r="A64" s="50"/>
      <c r="B64" s="8"/>
      <c r="C64" s="8"/>
      <c r="D64" s="8"/>
      <c r="E64" s="8"/>
      <c r="F64" s="8"/>
      <c r="G64" s="8"/>
      <c r="H64" s="1" t="s">
        <v>15</v>
      </c>
      <c r="I64" s="38">
        <f t="shared" si="3"/>
        <v>0</v>
      </c>
      <c r="J64" s="38">
        <f t="shared" si="4"/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5695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1">
        <v>0</v>
      </c>
      <c r="AC64" s="1">
        <v>0</v>
      </c>
      <c r="AD64" s="1">
        <v>1</v>
      </c>
      <c r="AE64" s="1">
        <v>26</v>
      </c>
      <c r="AF64" s="1">
        <v>80</v>
      </c>
      <c r="AG64" s="1">
        <v>260</v>
      </c>
      <c r="AH64" s="1">
        <v>1039</v>
      </c>
      <c r="AI64" s="1">
        <v>196</v>
      </c>
      <c r="AJ64" s="1">
        <v>3</v>
      </c>
      <c r="AK64" s="1">
        <v>17</v>
      </c>
      <c r="AL64" s="1">
        <v>22</v>
      </c>
      <c r="AM64" s="1">
        <v>11</v>
      </c>
      <c r="AN64" s="1">
        <v>19</v>
      </c>
      <c r="AO64" s="1">
        <v>112</v>
      </c>
      <c r="AP64" s="1">
        <v>10</v>
      </c>
      <c r="AQ64" s="1">
        <v>2</v>
      </c>
      <c r="AR64" s="1">
        <v>6</v>
      </c>
      <c r="AS64" s="1">
        <v>727</v>
      </c>
      <c r="AT64" s="1">
        <v>3792</v>
      </c>
      <c r="AU64" s="1">
        <v>6143</v>
      </c>
      <c r="AV64" s="1">
        <v>6529</v>
      </c>
      <c r="AW64" s="1">
        <v>6353</v>
      </c>
      <c r="AX64" s="1">
        <v>3924</v>
      </c>
      <c r="AY64" s="1">
        <v>5938</v>
      </c>
      <c r="AZ64" s="1">
        <v>5433</v>
      </c>
      <c r="BA64" s="1">
        <v>5981</v>
      </c>
      <c r="BB64" s="1">
        <v>8440</v>
      </c>
      <c r="BC64" s="1">
        <v>14555</v>
      </c>
      <c r="BD64" s="1">
        <v>17573</v>
      </c>
      <c r="BE64" s="1">
        <v>18136</v>
      </c>
      <c r="BF64" s="1">
        <v>24980</v>
      </c>
      <c r="BG64" s="1">
        <v>19640</v>
      </c>
      <c r="BH64" s="1">
        <v>29907</v>
      </c>
      <c r="BI64" s="1">
        <v>21126</v>
      </c>
      <c r="BJ64" s="1">
        <v>27441</v>
      </c>
      <c r="BK64" s="1">
        <v>24219</v>
      </c>
      <c r="BL64" s="1">
        <v>26874</v>
      </c>
      <c r="BM64" s="1">
        <v>26667</v>
      </c>
      <c r="BN64" s="1">
        <v>29027</v>
      </c>
      <c r="BO64" s="1">
        <v>34176</v>
      </c>
      <c r="BP64" s="1">
        <v>32614</v>
      </c>
    </row>
    <row r="65" spans="1:92" x14ac:dyDescent="0.25">
      <c r="A65" s="50"/>
      <c r="B65" s="8"/>
      <c r="C65" s="8"/>
      <c r="D65" s="8"/>
      <c r="E65" s="8"/>
      <c r="F65" s="8"/>
      <c r="G65" s="8"/>
      <c r="H65" s="1" t="s">
        <v>16</v>
      </c>
      <c r="I65" s="38">
        <f t="shared" si="3"/>
        <v>9.9832358483639652E-2</v>
      </c>
      <c r="J65" s="38">
        <f t="shared" si="4"/>
        <v>0.13038823364223534</v>
      </c>
      <c r="K65" s="3">
        <v>7429</v>
      </c>
      <c r="L65" s="3">
        <v>4979</v>
      </c>
      <c r="M65" s="3">
        <v>4611</v>
      </c>
      <c r="N65" s="3">
        <v>4232</v>
      </c>
      <c r="O65" s="3">
        <v>5366</v>
      </c>
      <c r="P65" s="3">
        <v>6984</v>
      </c>
      <c r="Q65" s="3">
        <v>5324</v>
      </c>
      <c r="R65" s="3">
        <v>4399</v>
      </c>
      <c r="S65" s="3">
        <v>4679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1">
        <v>0</v>
      </c>
      <c r="AC65" s="1">
        <v>0</v>
      </c>
      <c r="AD65" s="1">
        <v>0</v>
      </c>
      <c r="AE65" s="1">
        <v>0</v>
      </c>
      <c r="AF65" s="1">
        <v>3537</v>
      </c>
      <c r="AG65" s="1">
        <v>5045</v>
      </c>
      <c r="AH65" s="1">
        <v>3659</v>
      </c>
      <c r="AI65" s="1">
        <v>3709</v>
      </c>
      <c r="AJ65" s="1">
        <v>3446</v>
      </c>
      <c r="AK65" s="1">
        <v>3593</v>
      </c>
      <c r="AL65" s="1">
        <v>2773</v>
      </c>
      <c r="AM65" s="1">
        <v>2581</v>
      </c>
      <c r="AN65" s="1">
        <v>2486</v>
      </c>
      <c r="AO65" s="1">
        <v>2226</v>
      </c>
      <c r="AP65" s="1">
        <v>1228</v>
      </c>
      <c r="AQ65" s="1">
        <v>955</v>
      </c>
      <c r="AR65" s="1">
        <v>760</v>
      </c>
      <c r="AS65" s="1">
        <v>1382</v>
      </c>
      <c r="AT65" s="1">
        <v>1153</v>
      </c>
      <c r="AU65" s="1">
        <v>1383</v>
      </c>
      <c r="AV65" s="1">
        <v>1133</v>
      </c>
      <c r="AW65" s="1">
        <v>1631</v>
      </c>
      <c r="AX65" s="1">
        <v>1098</v>
      </c>
      <c r="AY65" s="1">
        <v>1532</v>
      </c>
      <c r="AZ65" s="1">
        <v>1299</v>
      </c>
      <c r="BA65" s="1">
        <v>1341</v>
      </c>
      <c r="BB65" s="1">
        <v>1352</v>
      </c>
      <c r="BC65" s="1">
        <v>1497</v>
      </c>
      <c r="BD65" s="1">
        <v>1477</v>
      </c>
      <c r="BE65" s="1">
        <v>1845</v>
      </c>
      <c r="BF65" s="1">
        <v>1757</v>
      </c>
      <c r="BG65" s="1">
        <v>2087</v>
      </c>
      <c r="BH65" s="1">
        <v>1679</v>
      </c>
      <c r="BI65" s="1">
        <v>1420</v>
      </c>
      <c r="BJ65" s="1">
        <v>1561</v>
      </c>
      <c r="BK65" s="1">
        <v>2148</v>
      </c>
      <c r="BL65" s="1">
        <v>1831</v>
      </c>
      <c r="BM65" s="1">
        <v>2298</v>
      </c>
      <c r="BN65" s="1">
        <v>2321</v>
      </c>
      <c r="BO65" s="1">
        <v>2870</v>
      </c>
      <c r="BP65" s="1">
        <v>2913</v>
      </c>
    </row>
    <row r="66" spans="1:92" x14ac:dyDescent="0.25">
      <c r="A66" s="50"/>
      <c r="B66" s="8"/>
      <c r="C66" s="8"/>
      <c r="D66" s="8"/>
      <c r="E66" s="8"/>
      <c r="F66" s="8"/>
      <c r="G66" s="8"/>
      <c r="H66" s="4" t="s">
        <v>24</v>
      </c>
      <c r="I66" s="39">
        <f>SUM(I50:I65)</f>
        <v>1</v>
      </c>
      <c r="J66" s="39">
        <f>SUM(J50:J65)</f>
        <v>1</v>
      </c>
      <c r="K66" s="2">
        <v>56976</v>
      </c>
      <c r="L66" s="2">
        <v>63766</v>
      </c>
      <c r="M66" s="2">
        <v>54943</v>
      </c>
      <c r="N66" s="2">
        <v>41264</v>
      </c>
      <c r="O66" s="2">
        <v>53766</v>
      </c>
      <c r="P66" s="2">
        <v>59640</v>
      </c>
      <c r="Q66" s="2">
        <v>51440</v>
      </c>
      <c r="R66" s="2">
        <v>50299</v>
      </c>
      <c r="S66" s="2">
        <v>63956</v>
      </c>
      <c r="T66" s="2">
        <v>45975</v>
      </c>
      <c r="U66" s="2">
        <v>62148</v>
      </c>
      <c r="V66" s="2">
        <v>60337</v>
      </c>
      <c r="W66" s="2">
        <v>69153</v>
      </c>
      <c r="X66" s="2">
        <v>76875</v>
      </c>
      <c r="Y66" s="2">
        <v>71001</v>
      </c>
      <c r="Z66" s="2">
        <v>48193</v>
      </c>
      <c r="AA66" s="2">
        <v>64577</v>
      </c>
      <c r="AB66" s="2">
        <v>69440</v>
      </c>
      <c r="AC66" s="2">
        <v>60891</v>
      </c>
      <c r="AD66" s="2">
        <v>89585</v>
      </c>
      <c r="AE66" s="2">
        <v>90008</v>
      </c>
      <c r="AF66" s="2">
        <v>97298</v>
      </c>
      <c r="AG66" s="2">
        <v>97656</v>
      </c>
      <c r="AH66" s="2">
        <v>80680</v>
      </c>
      <c r="AI66" s="2">
        <v>86404</v>
      </c>
      <c r="AJ66" s="2">
        <v>92794</v>
      </c>
      <c r="AK66" s="2">
        <v>77601</v>
      </c>
      <c r="AL66" s="2">
        <v>56820</v>
      </c>
      <c r="AM66" s="2">
        <v>73956</v>
      </c>
      <c r="AN66" s="2">
        <v>73808</v>
      </c>
      <c r="AO66" s="2">
        <v>67197</v>
      </c>
      <c r="AP66" s="2">
        <v>83851</v>
      </c>
      <c r="AQ66" s="2">
        <v>74290</v>
      </c>
      <c r="AR66" s="2">
        <v>74015</v>
      </c>
      <c r="AS66" s="2">
        <v>84626</v>
      </c>
      <c r="AT66" s="2">
        <v>68198</v>
      </c>
      <c r="AU66" s="2">
        <v>93475</v>
      </c>
      <c r="AV66" s="2">
        <v>91963</v>
      </c>
      <c r="AW66" s="2">
        <v>87366</v>
      </c>
      <c r="AX66" s="2">
        <v>70639</v>
      </c>
      <c r="AY66" s="2">
        <v>90994</v>
      </c>
      <c r="AZ66" s="2">
        <v>92392</v>
      </c>
      <c r="BA66" s="2">
        <v>106070</v>
      </c>
      <c r="BB66" s="2">
        <v>129748</v>
      </c>
      <c r="BC66" s="2">
        <f t="shared" ref="BC66" si="5">SUM(BC50:BC65)</f>
        <v>124960</v>
      </c>
      <c r="BD66" s="2">
        <f t="shared" ref="BD66" si="6">SUM(BD50:BD65)</f>
        <v>129547</v>
      </c>
      <c r="BE66" s="2">
        <f t="shared" ref="BE66" si="7">SUM(BE50:BE65)</f>
        <v>132530</v>
      </c>
      <c r="BF66" s="2">
        <f t="shared" ref="BF66" si="8">SUM(BF50:BF65)</f>
        <v>154851</v>
      </c>
      <c r="BG66" s="2">
        <f t="shared" ref="BG66" si="9">SUM(BG50:BG65)</f>
        <v>155297</v>
      </c>
      <c r="BH66" s="2">
        <f t="shared" ref="BH66" si="10">SUM(BH50:BH65)</f>
        <v>150737</v>
      </c>
      <c r="BI66" s="2">
        <f t="shared" ref="BI66" si="11">SUM(BI50:BI65)</f>
        <v>105344</v>
      </c>
      <c r="BJ66" s="2">
        <f t="shared" ref="BJ66" si="12">SUM(BJ50:BJ65)</f>
        <v>95321</v>
      </c>
      <c r="BK66" s="2">
        <f t="shared" ref="BK66" si="13">SUM(BK50:BK65)</f>
        <v>117512</v>
      </c>
      <c r="BL66" s="2">
        <f t="shared" ref="BL66" si="14">SUM(BL50:BL65)</f>
        <v>141498</v>
      </c>
      <c r="BM66" s="2">
        <f t="shared" ref="BM66" si="15">SUM(BM50:BM65)</f>
        <v>158409</v>
      </c>
      <c r="BN66" s="2">
        <f t="shared" ref="BN66" si="16">SUM(BN50:BN65)</f>
        <v>151902</v>
      </c>
      <c r="BO66" s="2">
        <f t="shared" ref="BO66" si="17">SUM(BO50:BO65)</f>
        <v>154680</v>
      </c>
      <c r="BP66" s="2">
        <f t="shared" ref="BP66" si="18">SUM(BP50:BP65)</f>
        <v>149690</v>
      </c>
    </row>
    <row r="67" spans="1:92" x14ac:dyDescent="0.25">
      <c r="A67" s="50"/>
      <c r="B67" s="8"/>
      <c r="C67" s="8"/>
      <c r="D67" s="8"/>
      <c r="E67" s="8"/>
      <c r="F67" s="8"/>
      <c r="G67" s="8"/>
      <c r="H67" s="8"/>
    </row>
    <row r="68" spans="1:92" x14ac:dyDescent="0.25">
      <c r="A68" s="50"/>
      <c r="B68" s="8"/>
      <c r="C68" s="8"/>
      <c r="D68" s="8"/>
      <c r="E68" s="8"/>
      <c r="F68" s="8"/>
      <c r="G68" s="8"/>
      <c r="H68" s="8"/>
    </row>
    <row r="69" spans="1:92" x14ac:dyDescent="0.25">
      <c r="A69" s="50"/>
      <c r="B69" s="8"/>
      <c r="C69" s="8"/>
      <c r="D69" s="8"/>
      <c r="E69" s="8"/>
      <c r="F69" s="8"/>
      <c r="G69" s="8"/>
      <c r="H69" s="8"/>
    </row>
    <row r="70" spans="1:92" x14ac:dyDescent="0.25">
      <c r="A70" s="5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</row>
    <row r="71" spans="1:92" x14ac:dyDescent="0.25">
      <c r="A71" s="20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</row>
    <row r="72" spans="1:92" ht="14.45" customHeight="1" x14ac:dyDescent="0.25">
      <c r="A72" s="46" t="s">
        <v>51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92" x14ac:dyDescent="0.25">
      <c r="A73" s="46"/>
      <c r="H73" s="36" t="s">
        <v>54</v>
      </c>
      <c r="I73" s="37"/>
      <c r="J73" s="37"/>
    </row>
    <row r="74" spans="1:92" x14ac:dyDescent="0.25">
      <c r="A74" s="46"/>
      <c r="H74" s="2" t="s">
        <v>17</v>
      </c>
      <c r="I74" s="40" t="s">
        <v>48</v>
      </c>
      <c r="J74" s="40" t="str">
        <f>J24</f>
        <v>Mar-20 %</v>
      </c>
      <c r="K74" s="35">
        <v>43891</v>
      </c>
      <c r="L74" s="35">
        <v>43862</v>
      </c>
      <c r="M74" s="35">
        <f>M49</f>
        <v>43831</v>
      </c>
      <c r="N74" s="35">
        <v>43800</v>
      </c>
      <c r="O74" s="35">
        <v>43770</v>
      </c>
      <c r="P74" s="35">
        <v>43739</v>
      </c>
      <c r="Q74" s="35">
        <v>43709</v>
      </c>
      <c r="R74" s="35">
        <v>43678</v>
      </c>
      <c r="S74" s="35">
        <v>43647</v>
      </c>
      <c r="T74" s="35">
        <v>43617</v>
      </c>
      <c r="U74" s="35">
        <v>43586</v>
      </c>
      <c r="V74" s="35">
        <v>43556</v>
      </c>
      <c r="W74" s="35">
        <v>43525</v>
      </c>
      <c r="X74" s="35">
        <v>43497</v>
      </c>
      <c r="Y74" s="35">
        <v>43466</v>
      </c>
      <c r="Z74" s="35">
        <v>43435</v>
      </c>
      <c r="AA74" s="35">
        <v>43405</v>
      </c>
      <c r="AB74" s="35">
        <v>43374</v>
      </c>
      <c r="AC74" s="35">
        <v>43344</v>
      </c>
      <c r="AD74" s="35">
        <v>43313</v>
      </c>
      <c r="AE74" s="35">
        <v>43282</v>
      </c>
      <c r="AF74" s="35">
        <v>43252</v>
      </c>
      <c r="AG74" s="35">
        <v>43221</v>
      </c>
      <c r="AH74" s="35">
        <v>43191</v>
      </c>
      <c r="AI74" s="35">
        <v>43160</v>
      </c>
      <c r="AJ74" s="35">
        <v>43132</v>
      </c>
      <c r="AK74" s="35">
        <v>43101</v>
      </c>
      <c r="AL74" s="35">
        <v>43070</v>
      </c>
      <c r="AM74" s="35">
        <v>43040</v>
      </c>
      <c r="AN74" s="35">
        <v>43009</v>
      </c>
      <c r="AO74" s="35">
        <v>42979</v>
      </c>
      <c r="AP74" s="35">
        <v>42948</v>
      </c>
      <c r="AQ74" s="35">
        <v>42917</v>
      </c>
      <c r="AR74" s="35">
        <v>42887</v>
      </c>
      <c r="AS74" s="35">
        <v>42856</v>
      </c>
      <c r="AT74" s="35">
        <v>42826</v>
      </c>
      <c r="AU74" s="14">
        <v>42795</v>
      </c>
      <c r="AV74" s="13">
        <v>42767</v>
      </c>
      <c r="AW74" s="11">
        <v>42736</v>
      </c>
      <c r="AX74" s="12">
        <v>42705</v>
      </c>
      <c r="AY74" s="12">
        <v>42675</v>
      </c>
      <c r="AZ74" s="12">
        <v>42644</v>
      </c>
      <c r="BA74" s="12">
        <v>42614</v>
      </c>
      <c r="BB74" s="12">
        <v>42583</v>
      </c>
      <c r="BC74" s="12">
        <v>42552</v>
      </c>
      <c r="BD74" s="12">
        <v>42522</v>
      </c>
      <c r="BE74" s="12">
        <v>42491</v>
      </c>
      <c r="BF74" s="12">
        <v>42461</v>
      </c>
      <c r="BG74" s="9">
        <v>42430</v>
      </c>
      <c r="BH74" s="12">
        <v>42401</v>
      </c>
      <c r="BI74" s="12">
        <v>42370</v>
      </c>
      <c r="BJ74" s="12">
        <v>42339</v>
      </c>
      <c r="BK74" s="12">
        <v>42309</v>
      </c>
      <c r="BL74" s="12">
        <v>42278</v>
      </c>
      <c r="BM74" s="12">
        <v>42248</v>
      </c>
      <c r="BN74" s="12">
        <v>42217</v>
      </c>
      <c r="BO74" s="12">
        <v>42186</v>
      </c>
      <c r="BP74" s="12">
        <v>42156</v>
      </c>
    </row>
    <row r="75" spans="1:92" x14ac:dyDescent="0.25">
      <c r="A75" s="46"/>
      <c r="H75" s="1" t="s">
        <v>0</v>
      </c>
      <c r="I75" s="38">
        <f>(VLOOKUP(H75,$B$3:$H$19,5,FALSE))/$F$19</f>
        <v>0</v>
      </c>
      <c r="J75" s="38">
        <f>K75/$K$91</f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2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23</v>
      </c>
      <c r="BB75" s="1">
        <v>0</v>
      </c>
      <c r="BC75" s="1">
        <v>0</v>
      </c>
      <c r="BD75" s="1">
        <v>0</v>
      </c>
      <c r="BE75" s="1">
        <v>51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</row>
    <row r="76" spans="1:92" x14ac:dyDescent="0.25">
      <c r="A76" s="46"/>
      <c r="H76" s="1" t="s">
        <v>1</v>
      </c>
      <c r="I76" s="38">
        <f t="shared" ref="I76:I90" si="19">(VLOOKUP(H76,$B$3:$H$19,5,FALSE))/$F$19</f>
        <v>0.25466849620938181</v>
      </c>
      <c r="J76" s="38">
        <f t="shared" ref="J76:J90" si="20">K76/$K$91</f>
        <v>0.2027707204831983</v>
      </c>
      <c r="K76" s="1">
        <v>12690</v>
      </c>
      <c r="L76" s="1">
        <v>20743</v>
      </c>
      <c r="M76" s="1">
        <v>17203</v>
      </c>
      <c r="N76" s="1">
        <v>10738</v>
      </c>
      <c r="O76" s="1">
        <v>19351</v>
      </c>
      <c r="P76" s="1">
        <v>15609</v>
      </c>
      <c r="Q76" s="1">
        <v>14415</v>
      </c>
      <c r="R76" s="1">
        <v>15630</v>
      </c>
      <c r="S76" s="1">
        <v>18749</v>
      </c>
      <c r="T76" s="1">
        <v>52466</v>
      </c>
      <c r="U76" s="1">
        <v>68187</v>
      </c>
      <c r="V76" s="1">
        <v>66662</v>
      </c>
      <c r="W76" s="1">
        <v>74933</v>
      </c>
      <c r="X76" s="1">
        <v>81455</v>
      </c>
      <c r="Y76" s="1">
        <v>74135</v>
      </c>
      <c r="Z76" s="1">
        <v>50517</v>
      </c>
      <c r="AA76" s="1">
        <v>67855</v>
      </c>
      <c r="AB76" s="1">
        <v>71219</v>
      </c>
      <c r="AC76" s="1">
        <v>63670</v>
      </c>
      <c r="AD76" s="1">
        <v>92907</v>
      </c>
      <c r="AE76" s="1">
        <v>93302</v>
      </c>
      <c r="AF76" s="1">
        <v>53645</v>
      </c>
      <c r="AG76" s="1">
        <v>17028</v>
      </c>
      <c r="AH76" s="1">
        <v>21914</v>
      </c>
      <c r="AI76" s="1">
        <v>30395</v>
      </c>
      <c r="AJ76" s="1">
        <v>30337</v>
      </c>
      <c r="AK76" s="1">
        <v>28309</v>
      </c>
      <c r="AL76" s="1">
        <v>17895</v>
      </c>
      <c r="AM76" s="1">
        <v>23090</v>
      </c>
      <c r="AN76" s="1">
        <v>18004</v>
      </c>
      <c r="AO76" s="1">
        <v>18916</v>
      </c>
      <c r="AP76" s="1">
        <v>26497</v>
      </c>
      <c r="AQ76" s="1">
        <v>16605</v>
      </c>
      <c r="AR76" s="1">
        <v>16210</v>
      </c>
      <c r="AS76" s="1">
        <v>20925</v>
      </c>
      <c r="AT76" s="1">
        <v>19200</v>
      </c>
      <c r="AU76" s="1">
        <v>23147</v>
      </c>
      <c r="AV76" s="1">
        <v>28352</v>
      </c>
      <c r="AW76" s="1">
        <v>22986</v>
      </c>
      <c r="AX76" s="1">
        <v>17434</v>
      </c>
      <c r="AY76" s="1">
        <v>15622</v>
      </c>
      <c r="AZ76" s="1">
        <v>23384</v>
      </c>
      <c r="BA76" s="1">
        <v>24782</v>
      </c>
      <c r="BB76" s="1">
        <v>24909</v>
      </c>
      <c r="BC76" s="1">
        <v>16475</v>
      </c>
      <c r="BD76" s="1">
        <v>21264</v>
      </c>
      <c r="BE76" s="1">
        <v>20837</v>
      </c>
      <c r="BF76" s="1">
        <v>25454</v>
      </c>
      <c r="BG76" s="1">
        <v>24476</v>
      </c>
      <c r="BH76" s="1">
        <v>24924</v>
      </c>
      <c r="BI76" s="1">
        <v>9390</v>
      </c>
      <c r="BJ76" s="1">
        <v>15403</v>
      </c>
      <c r="BK76" s="1">
        <v>20506</v>
      </c>
      <c r="BL76" s="1">
        <v>18558</v>
      </c>
      <c r="BM76" s="1">
        <v>16537</v>
      </c>
      <c r="BN76" s="1">
        <v>26394</v>
      </c>
      <c r="BO76" s="1">
        <v>11516</v>
      </c>
      <c r="BP76" s="1">
        <v>24686</v>
      </c>
    </row>
    <row r="77" spans="1:92" x14ac:dyDescent="0.25">
      <c r="A77" s="46"/>
      <c r="H77" s="1" t="s">
        <v>2</v>
      </c>
      <c r="I77" s="38">
        <f t="shared" si="19"/>
        <v>2.4267105903575031E-2</v>
      </c>
      <c r="J77" s="38">
        <f t="shared" si="20"/>
        <v>3.8397008772350319E-2</v>
      </c>
      <c r="K77" s="1">
        <v>2403</v>
      </c>
      <c r="L77" s="1">
        <v>1223</v>
      </c>
      <c r="M77" s="1">
        <v>948</v>
      </c>
      <c r="N77" s="1">
        <v>1299</v>
      </c>
      <c r="O77" s="1">
        <v>1765</v>
      </c>
      <c r="P77" s="1">
        <v>1776</v>
      </c>
      <c r="Q77" s="1">
        <v>1065</v>
      </c>
      <c r="R77" s="1">
        <v>1176</v>
      </c>
      <c r="S77" s="1">
        <v>1782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655</v>
      </c>
      <c r="AG77" s="1">
        <v>1479</v>
      </c>
      <c r="AH77" s="1">
        <v>1566</v>
      </c>
      <c r="AI77" s="1">
        <v>502</v>
      </c>
      <c r="AJ77" s="1">
        <v>3227</v>
      </c>
      <c r="AK77" s="1">
        <v>2882</v>
      </c>
      <c r="AL77" s="1">
        <v>1368</v>
      </c>
      <c r="AM77" s="1">
        <v>2508</v>
      </c>
      <c r="AN77" s="1">
        <v>1661</v>
      </c>
      <c r="AO77" s="1">
        <v>1779</v>
      </c>
      <c r="AP77" s="1">
        <v>2548</v>
      </c>
      <c r="AQ77" s="1">
        <v>2317</v>
      </c>
      <c r="AR77" s="1">
        <v>2585</v>
      </c>
      <c r="AS77" s="1">
        <v>4972</v>
      </c>
      <c r="AT77" s="1">
        <v>6945</v>
      </c>
      <c r="AU77" s="1">
        <v>5693</v>
      </c>
      <c r="AV77" s="1">
        <v>3386</v>
      </c>
      <c r="AW77" s="1">
        <v>3069</v>
      </c>
      <c r="AX77" s="1">
        <v>3876</v>
      </c>
      <c r="AY77" s="1">
        <v>4072</v>
      </c>
      <c r="AZ77" s="1">
        <v>7140</v>
      </c>
      <c r="BA77" s="1">
        <v>6930</v>
      </c>
      <c r="BB77" s="1">
        <v>7002</v>
      </c>
      <c r="BC77" s="1">
        <v>4992</v>
      </c>
      <c r="BD77" s="1">
        <v>6245</v>
      </c>
      <c r="BE77" s="1">
        <v>6371</v>
      </c>
      <c r="BF77" s="1">
        <v>4134</v>
      </c>
      <c r="BG77" s="1">
        <v>5058</v>
      </c>
      <c r="BH77" s="1">
        <v>7135</v>
      </c>
      <c r="BI77" s="1">
        <v>4572</v>
      </c>
      <c r="BJ77" s="1">
        <v>2019</v>
      </c>
      <c r="BK77" s="1">
        <v>3484</v>
      </c>
      <c r="BL77" s="1">
        <v>4742</v>
      </c>
      <c r="BM77" s="1">
        <v>5298</v>
      </c>
      <c r="BN77" s="1">
        <v>6292</v>
      </c>
      <c r="BO77" s="1">
        <v>6803</v>
      </c>
      <c r="BP77" s="1">
        <v>8444</v>
      </c>
    </row>
    <row r="78" spans="1:92" x14ac:dyDescent="0.25">
      <c r="A78" s="46"/>
      <c r="H78" s="1" t="s">
        <v>3</v>
      </c>
      <c r="I78" s="38">
        <f t="shared" si="19"/>
        <v>4.5297681082106689E-2</v>
      </c>
      <c r="J78" s="38">
        <f t="shared" si="20"/>
        <v>7.5132224405988851E-2</v>
      </c>
      <c r="K78" s="1">
        <v>4702</v>
      </c>
      <c r="L78" s="1">
        <v>2113</v>
      </c>
      <c r="M78" s="1">
        <v>2047</v>
      </c>
      <c r="N78" s="1">
        <v>2333</v>
      </c>
      <c r="O78" s="1">
        <v>1853</v>
      </c>
      <c r="P78" s="1">
        <v>3423</v>
      </c>
      <c r="Q78" s="1">
        <v>2960</v>
      </c>
      <c r="R78" s="1">
        <v>1855</v>
      </c>
      <c r="S78" s="1">
        <v>3005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2377</v>
      </c>
      <c r="AG78" s="1">
        <v>3958</v>
      </c>
      <c r="AH78" s="1">
        <v>3461</v>
      </c>
      <c r="AI78" s="1">
        <v>4250</v>
      </c>
      <c r="AJ78" s="1">
        <v>4373</v>
      </c>
      <c r="AK78" s="1">
        <v>1714</v>
      </c>
      <c r="AL78" s="1">
        <v>2409</v>
      </c>
      <c r="AM78" s="1">
        <v>3694</v>
      </c>
      <c r="AN78" s="1">
        <v>4712</v>
      </c>
      <c r="AO78" s="1">
        <v>3925</v>
      </c>
      <c r="AP78" s="1">
        <v>5936</v>
      </c>
      <c r="AQ78" s="1">
        <v>5995</v>
      </c>
      <c r="AR78" s="1">
        <v>7182</v>
      </c>
      <c r="AS78" s="1">
        <v>6768</v>
      </c>
      <c r="AT78" s="1">
        <v>2290</v>
      </c>
      <c r="AU78" s="1">
        <v>5843</v>
      </c>
      <c r="AV78" s="1">
        <v>9977</v>
      </c>
      <c r="AW78" s="1">
        <v>7621</v>
      </c>
      <c r="AX78" s="1">
        <v>8593</v>
      </c>
      <c r="AY78" s="1">
        <v>11759</v>
      </c>
      <c r="AZ78" s="1">
        <v>12019</v>
      </c>
      <c r="BA78" s="1">
        <v>11279</v>
      </c>
      <c r="BB78" s="1">
        <v>4677</v>
      </c>
      <c r="BC78" s="1">
        <v>11408</v>
      </c>
      <c r="BD78" s="1">
        <v>10503</v>
      </c>
      <c r="BE78" s="1">
        <v>10447</v>
      </c>
      <c r="BF78" s="1">
        <v>11148</v>
      </c>
      <c r="BG78" s="1">
        <v>5768</v>
      </c>
      <c r="BH78" s="1">
        <v>11221</v>
      </c>
      <c r="BI78" s="1">
        <v>3504</v>
      </c>
      <c r="BJ78" s="1">
        <v>7900</v>
      </c>
      <c r="BK78" s="1">
        <v>10130</v>
      </c>
      <c r="BL78" s="1">
        <v>7104</v>
      </c>
      <c r="BM78" s="1">
        <v>6230</v>
      </c>
      <c r="BN78" s="1">
        <v>8696</v>
      </c>
      <c r="BO78" s="1">
        <v>7230</v>
      </c>
      <c r="BP78" s="1">
        <v>9248</v>
      </c>
    </row>
    <row r="79" spans="1:92" x14ac:dyDescent="0.25">
      <c r="A79" s="46"/>
      <c r="H79" s="1" t="s">
        <v>4</v>
      </c>
      <c r="I79" s="38">
        <f t="shared" si="19"/>
        <v>0</v>
      </c>
      <c r="J79" s="38">
        <f t="shared" si="20"/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7424</v>
      </c>
      <c r="AG79" s="1">
        <v>10241</v>
      </c>
      <c r="AH79" s="1">
        <v>5516</v>
      </c>
      <c r="AI79" s="1">
        <v>818</v>
      </c>
      <c r="AJ79" s="1">
        <v>2722</v>
      </c>
      <c r="AK79" s="1">
        <v>56</v>
      </c>
      <c r="AL79" s="1">
        <v>41</v>
      </c>
      <c r="AM79" s="1">
        <v>71</v>
      </c>
      <c r="AN79" s="1">
        <v>175</v>
      </c>
      <c r="AO79" s="1">
        <v>16</v>
      </c>
      <c r="AP79" s="1">
        <v>54</v>
      </c>
      <c r="AQ79" s="1">
        <v>7</v>
      </c>
      <c r="AR79" s="1">
        <v>62</v>
      </c>
      <c r="AS79" s="1">
        <v>16</v>
      </c>
      <c r="AT79" s="1">
        <v>1</v>
      </c>
      <c r="AU79" s="1">
        <v>228</v>
      </c>
      <c r="AV79" s="1">
        <v>0</v>
      </c>
      <c r="AW79" s="1">
        <v>0</v>
      </c>
      <c r="AX79" s="1">
        <v>0</v>
      </c>
      <c r="AY79" s="1">
        <v>526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5</v>
      </c>
      <c r="BF79" s="1">
        <v>2</v>
      </c>
      <c r="BG79" s="1">
        <v>2</v>
      </c>
      <c r="BH79" s="1">
        <v>7</v>
      </c>
      <c r="BI79" s="1">
        <v>0</v>
      </c>
      <c r="BJ79" s="1">
        <v>0</v>
      </c>
      <c r="BK79" s="1">
        <v>0</v>
      </c>
      <c r="BL79" s="1">
        <v>1</v>
      </c>
      <c r="BM79" s="1">
        <v>0</v>
      </c>
      <c r="BN79" s="1">
        <v>0</v>
      </c>
      <c r="BO79" s="1">
        <v>0</v>
      </c>
      <c r="BP79" s="1">
        <v>0</v>
      </c>
    </row>
    <row r="80" spans="1:92" x14ac:dyDescent="0.25">
      <c r="A80" s="46"/>
      <c r="H80" s="1" t="s">
        <v>5</v>
      </c>
      <c r="I80" s="38">
        <f t="shared" si="19"/>
        <v>0</v>
      </c>
      <c r="J80" s="38">
        <f t="shared" si="20"/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70</v>
      </c>
      <c r="AZ80" s="1">
        <v>42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5</v>
      </c>
      <c r="BM80" s="1">
        <v>19</v>
      </c>
      <c r="BN80" s="1">
        <v>0</v>
      </c>
      <c r="BO80" s="1">
        <v>0</v>
      </c>
      <c r="BP80" s="1">
        <v>0</v>
      </c>
    </row>
    <row r="81" spans="1:68" x14ac:dyDescent="0.25">
      <c r="A81" s="46"/>
      <c r="H81" s="1" t="s">
        <v>6</v>
      </c>
      <c r="I81" s="38">
        <f t="shared" si="19"/>
        <v>0.19277843926074009</v>
      </c>
      <c r="J81" s="38">
        <f t="shared" si="20"/>
        <v>0.15066391831647571</v>
      </c>
      <c r="K81" s="1">
        <v>9429</v>
      </c>
      <c r="L81" s="1">
        <v>10763</v>
      </c>
      <c r="M81" s="1">
        <v>7988</v>
      </c>
      <c r="N81" s="1">
        <v>9555</v>
      </c>
      <c r="O81" s="1">
        <v>8227</v>
      </c>
      <c r="P81" s="1">
        <v>17635</v>
      </c>
      <c r="Q81" s="1">
        <v>17813</v>
      </c>
      <c r="R81" s="1">
        <v>14736</v>
      </c>
      <c r="S81" s="1">
        <v>25927</v>
      </c>
      <c r="T81" s="1">
        <v>529</v>
      </c>
      <c r="U81" s="1">
        <v>1561</v>
      </c>
      <c r="V81" s="1">
        <v>533</v>
      </c>
      <c r="W81" s="1">
        <v>414</v>
      </c>
      <c r="X81" s="1">
        <v>876</v>
      </c>
      <c r="Y81" s="1">
        <v>552</v>
      </c>
      <c r="Z81" s="1">
        <v>857</v>
      </c>
      <c r="AA81" s="1">
        <v>716</v>
      </c>
      <c r="AB81" s="1">
        <v>937</v>
      </c>
      <c r="AC81" s="1">
        <v>481</v>
      </c>
      <c r="AD81" s="1">
        <v>474</v>
      </c>
      <c r="AE81" s="1">
        <v>1</v>
      </c>
      <c r="AF81" s="1">
        <v>33646</v>
      </c>
      <c r="AG81" s="1">
        <v>51569</v>
      </c>
      <c r="AH81" s="1">
        <v>33664</v>
      </c>
      <c r="AI81" s="1">
        <v>27645</v>
      </c>
      <c r="AJ81" s="1">
        <v>27082</v>
      </c>
      <c r="AK81" s="1">
        <v>13344</v>
      </c>
      <c r="AL81" s="1">
        <v>13767</v>
      </c>
      <c r="AM81" s="1">
        <v>13544</v>
      </c>
      <c r="AN81" s="1">
        <v>17853</v>
      </c>
      <c r="AO81" s="1">
        <v>20313</v>
      </c>
      <c r="AP81" s="1">
        <v>19536</v>
      </c>
      <c r="AQ81" s="1">
        <v>24386</v>
      </c>
      <c r="AR81" s="1">
        <v>18972</v>
      </c>
      <c r="AS81" s="1">
        <v>27734</v>
      </c>
      <c r="AT81" s="1">
        <v>23665</v>
      </c>
      <c r="AU81" s="1">
        <v>37611</v>
      </c>
      <c r="AV81" s="1">
        <v>28142</v>
      </c>
      <c r="AW81" s="1">
        <v>30413</v>
      </c>
      <c r="AX81" s="1">
        <v>25679</v>
      </c>
      <c r="AY81" s="1">
        <v>35934</v>
      </c>
      <c r="AZ81" s="1">
        <v>24750</v>
      </c>
      <c r="BA81" s="1">
        <v>36567</v>
      </c>
      <c r="BB81" s="1">
        <v>48259</v>
      </c>
      <c r="BC81" s="1">
        <v>43228</v>
      </c>
      <c r="BD81" s="1">
        <v>32982</v>
      </c>
      <c r="BE81" s="1">
        <v>36886</v>
      </c>
      <c r="BF81" s="1">
        <v>45634</v>
      </c>
      <c r="BG81" s="1">
        <v>43302</v>
      </c>
      <c r="BH81" s="1">
        <v>45472</v>
      </c>
      <c r="BI81" s="1">
        <v>44166</v>
      </c>
      <c r="BJ81" s="1">
        <v>21298</v>
      </c>
      <c r="BK81" s="1">
        <v>22927</v>
      </c>
      <c r="BL81" s="1">
        <v>40940</v>
      </c>
      <c r="BM81" s="1">
        <v>53164</v>
      </c>
      <c r="BN81" s="1">
        <v>25839</v>
      </c>
      <c r="BO81" s="1">
        <v>22004</v>
      </c>
      <c r="BP81" s="1">
        <v>24669</v>
      </c>
    </row>
    <row r="82" spans="1:68" x14ac:dyDescent="0.25">
      <c r="A82" s="46"/>
      <c r="H82" s="1" t="s">
        <v>7</v>
      </c>
      <c r="I82" s="38">
        <f t="shared" si="19"/>
        <v>0</v>
      </c>
      <c r="J82" s="38">
        <f t="shared" si="20"/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26</v>
      </c>
      <c r="X82" s="1">
        <v>64</v>
      </c>
      <c r="Y82" s="1">
        <v>0</v>
      </c>
      <c r="Z82" s="1">
        <v>0</v>
      </c>
      <c r="AA82" s="1">
        <v>0</v>
      </c>
      <c r="AB82" s="1">
        <v>38</v>
      </c>
      <c r="AC82" s="1">
        <v>0</v>
      </c>
      <c r="AD82" s="1">
        <v>0</v>
      </c>
      <c r="AE82" s="1">
        <v>0</v>
      </c>
      <c r="AF82" s="1">
        <v>5</v>
      </c>
      <c r="AG82" s="1">
        <v>14</v>
      </c>
      <c r="AH82" s="1">
        <v>696</v>
      </c>
      <c r="AI82" s="1">
        <v>7728</v>
      </c>
      <c r="AJ82" s="1">
        <v>7735</v>
      </c>
      <c r="AK82" s="1">
        <v>3651</v>
      </c>
      <c r="AL82" s="1">
        <v>12140</v>
      </c>
      <c r="AM82" s="1">
        <v>18631</v>
      </c>
      <c r="AN82" s="1">
        <v>17221</v>
      </c>
      <c r="AO82" s="1">
        <v>12900</v>
      </c>
      <c r="AP82" s="1">
        <v>13685</v>
      </c>
      <c r="AQ82" s="1">
        <v>12778</v>
      </c>
      <c r="AR82" s="1">
        <v>13578</v>
      </c>
      <c r="AS82" s="1">
        <v>12208</v>
      </c>
      <c r="AT82" s="1">
        <v>4718</v>
      </c>
      <c r="AU82" s="1">
        <v>8455</v>
      </c>
      <c r="AV82" s="1">
        <v>7175</v>
      </c>
      <c r="AW82" s="1">
        <v>6642</v>
      </c>
      <c r="AX82" s="1">
        <v>4886</v>
      </c>
      <c r="AY82" s="1">
        <v>7578</v>
      </c>
      <c r="AZ82" s="1">
        <v>10720</v>
      </c>
      <c r="BA82" s="1">
        <v>8389</v>
      </c>
      <c r="BB82" s="1">
        <v>5240</v>
      </c>
      <c r="BC82" s="1">
        <v>1325</v>
      </c>
      <c r="BD82" s="1">
        <v>5413</v>
      </c>
      <c r="BE82" s="1">
        <v>8461</v>
      </c>
      <c r="BF82" s="1">
        <v>10199</v>
      </c>
      <c r="BG82" s="1">
        <v>7768</v>
      </c>
      <c r="BH82" s="1">
        <v>7340</v>
      </c>
      <c r="BI82" s="1">
        <v>5735</v>
      </c>
      <c r="BJ82" s="1">
        <v>0</v>
      </c>
      <c r="BK82" s="1">
        <v>26</v>
      </c>
      <c r="BL82" s="1">
        <v>0</v>
      </c>
      <c r="BM82" s="1">
        <v>0</v>
      </c>
      <c r="BN82" s="1">
        <v>0</v>
      </c>
      <c r="BO82" s="1">
        <v>2</v>
      </c>
      <c r="BP82" s="1">
        <v>0</v>
      </c>
    </row>
    <row r="83" spans="1:68" x14ac:dyDescent="0.25">
      <c r="A83" s="46"/>
      <c r="H83" s="1" t="s">
        <v>9</v>
      </c>
      <c r="I83" s="38">
        <f t="shared" si="19"/>
        <v>0</v>
      </c>
      <c r="J83" s="38">
        <f t="shared" si="20"/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16</v>
      </c>
      <c r="AZ83" s="1">
        <v>3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</row>
    <row r="84" spans="1:68" x14ac:dyDescent="0.25">
      <c r="A84" s="46"/>
      <c r="H84" s="1" t="s">
        <v>10</v>
      </c>
      <c r="I84" s="38">
        <f t="shared" si="19"/>
        <v>0</v>
      </c>
      <c r="J84" s="38">
        <f t="shared" si="20"/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3">
        <v>0</v>
      </c>
      <c r="AG84" s="1">
        <v>0</v>
      </c>
      <c r="AH84" s="1">
        <v>0</v>
      </c>
      <c r="AI84" s="41">
        <v>0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4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</row>
    <row r="85" spans="1:68" x14ac:dyDescent="0.25">
      <c r="A85" s="46"/>
      <c r="H85" s="1" t="s">
        <v>11</v>
      </c>
      <c r="I85" s="38">
        <f t="shared" si="19"/>
        <v>0.31365749970439505</v>
      </c>
      <c r="J85" s="38">
        <f t="shared" si="20"/>
        <v>0.35790869725005192</v>
      </c>
      <c r="K85" s="3">
        <v>22399</v>
      </c>
      <c r="L85" s="3">
        <v>24049</v>
      </c>
      <c r="M85" s="3">
        <v>23804</v>
      </c>
      <c r="N85" s="3">
        <v>13148</v>
      </c>
      <c r="O85" s="3">
        <v>16676</v>
      </c>
      <c r="P85" s="3">
        <v>15446</v>
      </c>
      <c r="Q85" s="3">
        <v>12472</v>
      </c>
      <c r="R85" s="3">
        <v>15219</v>
      </c>
      <c r="S85" s="3">
        <v>17064</v>
      </c>
      <c r="T85" s="3">
        <v>0</v>
      </c>
      <c r="U85" s="3">
        <v>0</v>
      </c>
      <c r="V85" s="1">
        <v>0</v>
      </c>
      <c r="W85" s="1">
        <v>0</v>
      </c>
      <c r="X85" s="1">
        <v>0</v>
      </c>
      <c r="Y85" s="1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3">
        <v>6545</v>
      </c>
      <c r="AG85" s="1">
        <v>11375</v>
      </c>
      <c r="AH85" s="1">
        <v>11651</v>
      </c>
      <c r="AI85" s="3">
        <v>15085</v>
      </c>
      <c r="AJ85" s="3">
        <v>12810</v>
      </c>
      <c r="AK85" s="3">
        <v>24508</v>
      </c>
      <c r="AL85" s="3">
        <v>9763</v>
      </c>
      <c r="AM85" s="3">
        <v>10909</v>
      </c>
      <c r="AN85" s="3">
        <v>13714</v>
      </c>
      <c r="AO85" s="3">
        <v>7735</v>
      </c>
      <c r="AP85" s="1">
        <v>9875</v>
      </c>
      <c r="AQ85" s="1">
        <v>9920</v>
      </c>
      <c r="AR85" s="1">
        <v>11858</v>
      </c>
      <c r="AS85" s="1">
        <v>7227</v>
      </c>
      <c r="AT85" s="1">
        <v>3286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</row>
    <row r="86" spans="1:68" x14ac:dyDescent="0.25">
      <c r="A86" s="46"/>
      <c r="H86" s="1" t="s">
        <v>12</v>
      </c>
      <c r="I86" s="38">
        <f t="shared" si="19"/>
        <v>2.6937175006393317E-2</v>
      </c>
      <c r="J86" s="38">
        <f t="shared" si="20"/>
        <v>2.6508796318489045E-2</v>
      </c>
      <c r="K86" s="1">
        <v>1659</v>
      </c>
      <c r="L86" s="1">
        <v>2270</v>
      </c>
      <c r="M86" s="1">
        <v>1602</v>
      </c>
      <c r="N86" s="1">
        <v>1989</v>
      </c>
      <c r="O86" s="1">
        <v>2304</v>
      </c>
      <c r="P86" s="1">
        <v>2276</v>
      </c>
      <c r="Q86" s="1">
        <v>1661</v>
      </c>
      <c r="R86" s="1">
        <v>0</v>
      </c>
      <c r="S86" s="1">
        <v>1180</v>
      </c>
      <c r="T86" s="3">
        <v>0</v>
      </c>
      <c r="U86" s="1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3">
        <v>261</v>
      </c>
      <c r="AG86" s="1">
        <v>798</v>
      </c>
      <c r="AH86" s="1">
        <v>1001</v>
      </c>
      <c r="AI86" s="3">
        <v>2160</v>
      </c>
      <c r="AJ86" s="3">
        <v>1286</v>
      </c>
      <c r="AK86" s="3">
        <v>1961</v>
      </c>
      <c r="AL86" s="3">
        <v>569</v>
      </c>
      <c r="AM86" s="3">
        <v>866</v>
      </c>
      <c r="AN86" s="3">
        <v>1144</v>
      </c>
      <c r="AO86" s="3">
        <v>1866</v>
      </c>
      <c r="AP86" s="1">
        <v>4464</v>
      </c>
      <c r="AQ86" s="1">
        <v>1751</v>
      </c>
      <c r="AR86" s="1">
        <v>2144</v>
      </c>
      <c r="AS86" s="1">
        <v>3666</v>
      </c>
      <c r="AT86" s="1">
        <v>1136</v>
      </c>
      <c r="AU86" s="1">
        <v>3083</v>
      </c>
      <c r="AV86" s="1">
        <v>3102</v>
      </c>
      <c r="AW86" s="1">
        <v>3734</v>
      </c>
      <c r="AX86" s="1">
        <v>2876</v>
      </c>
      <c r="AY86" s="1">
        <v>3977</v>
      </c>
      <c r="AZ86" s="1">
        <v>5696</v>
      </c>
      <c r="BA86" s="1">
        <v>6835</v>
      </c>
      <c r="BB86" s="1">
        <v>5966</v>
      </c>
      <c r="BC86" s="1">
        <v>5907</v>
      </c>
      <c r="BD86" s="1">
        <v>6964</v>
      </c>
      <c r="BE86" s="1">
        <v>5789</v>
      </c>
      <c r="BF86" s="1">
        <v>3514</v>
      </c>
      <c r="BG86" s="1">
        <v>3687</v>
      </c>
      <c r="BH86" s="1">
        <v>3252</v>
      </c>
      <c r="BI86" s="1">
        <v>1043</v>
      </c>
      <c r="BJ86" s="1">
        <v>2631</v>
      </c>
      <c r="BK86" s="1">
        <v>3224</v>
      </c>
      <c r="BL86" s="1">
        <v>5991</v>
      </c>
      <c r="BM86" s="1">
        <v>5935</v>
      </c>
      <c r="BN86" s="1">
        <v>6468</v>
      </c>
      <c r="BO86" s="1">
        <v>9525</v>
      </c>
      <c r="BP86" s="1">
        <v>8979</v>
      </c>
    </row>
    <row r="87" spans="1:68" x14ac:dyDescent="0.25">
      <c r="A87" s="46"/>
      <c r="H87" s="1" t="s">
        <v>13</v>
      </c>
      <c r="I87" s="38">
        <f t="shared" si="19"/>
        <v>0</v>
      </c>
      <c r="J87" s="38">
        <f t="shared" si="20"/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569</v>
      </c>
      <c r="AF87" s="3">
        <v>20</v>
      </c>
      <c r="AG87" s="1">
        <v>0</v>
      </c>
      <c r="AH87" s="1">
        <v>0</v>
      </c>
      <c r="AI87" s="1">
        <v>0</v>
      </c>
      <c r="AJ87" s="1">
        <v>0</v>
      </c>
      <c r="AK87" s="1">
        <v>15</v>
      </c>
      <c r="AL87" s="1">
        <v>171</v>
      </c>
      <c r="AM87" s="1">
        <v>211</v>
      </c>
      <c r="AN87" s="1">
        <v>0</v>
      </c>
      <c r="AO87" s="1">
        <v>143</v>
      </c>
      <c r="AP87" s="1">
        <v>217</v>
      </c>
      <c r="AQ87" s="1">
        <v>236</v>
      </c>
      <c r="AR87" s="1">
        <v>269</v>
      </c>
      <c r="AS87" s="1">
        <v>1502</v>
      </c>
      <c r="AT87" s="1">
        <v>2131</v>
      </c>
      <c r="AU87" s="1">
        <v>2033</v>
      </c>
      <c r="AV87" s="1">
        <v>2476</v>
      </c>
      <c r="AW87" s="1">
        <v>2388</v>
      </c>
      <c r="AX87" s="1">
        <v>1865</v>
      </c>
      <c r="AY87" s="1">
        <v>2129</v>
      </c>
      <c r="AZ87" s="1">
        <v>2096</v>
      </c>
      <c r="BA87" s="1">
        <v>1499</v>
      </c>
      <c r="BB87" s="1">
        <v>919</v>
      </c>
      <c r="BC87" s="1">
        <v>1598</v>
      </c>
      <c r="BD87" s="1">
        <v>1932</v>
      </c>
      <c r="BE87" s="1">
        <v>2515</v>
      </c>
      <c r="BF87" s="1">
        <v>774</v>
      </c>
      <c r="BG87" s="1">
        <v>1468</v>
      </c>
      <c r="BH87" s="1">
        <v>1525</v>
      </c>
      <c r="BI87" s="1">
        <v>1224</v>
      </c>
      <c r="BJ87" s="1">
        <v>1993</v>
      </c>
      <c r="BK87" s="1">
        <v>2068</v>
      </c>
      <c r="BL87" s="1">
        <v>3960</v>
      </c>
      <c r="BM87" s="1">
        <v>4128</v>
      </c>
      <c r="BN87" s="1">
        <v>3388</v>
      </c>
      <c r="BO87" s="1">
        <v>3604</v>
      </c>
      <c r="BP87" s="1">
        <v>2414</v>
      </c>
    </row>
    <row r="88" spans="1:68" x14ac:dyDescent="0.25">
      <c r="A88" s="46"/>
      <c r="H88" s="1" t="s">
        <v>14</v>
      </c>
      <c r="I88" s="38">
        <f t="shared" si="19"/>
        <v>0</v>
      </c>
      <c r="J88" s="38">
        <f t="shared" si="20"/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3">
        <v>227</v>
      </c>
      <c r="AG88" s="1">
        <v>270</v>
      </c>
      <c r="AH88" s="1">
        <v>211</v>
      </c>
      <c r="AI88" s="1">
        <v>67</v>
      </c>
      <c r="AJ88" s="1">
        <v>266</v>
      </c>
      <c r="AK88" s="1">
        <v>33</v>
      </c>
      <c r="AL88" s="1">
        <v>17</v>
      </c>
      <c r="AM88" s="1">
        <v>313</v>
      </c>
      <c r="AN88" s="1">
        <v>258</v>
      </c>
      <c r="AO88" s="1">
        <v>275</v>
      </c>
      <c r="AP88" s="1">
        <v>344</v>
      </c>
      <c r="AQ88" s="1">
        <v>574</v>
      </c>
      <c r="AR88" s="1">
        <v>796</v>
      </c>
      <c r="AS88" s="1">
        <v>864</v>
      </c>
      <c r="AT88" s="1">
        <v>722</v>
      </c>
      <c r="AU88" s="1">
        <v>2388</v>
      </c>
      <c r="AV88" s="1">
        <v>1495</v>
      </c>
      <c r="AW88" s="1">
        <v>798</v>
      </c>
      <c r="AX88" s="1">
        <v>507</v>
      </c>
      <c r="AY88" s="1">
        <v>767</v>
      </c>
      <c r="AZ88" s="1">
        <v>664</v>
      </c>
      <c r="BA88" s="1">
        <v>489</v>
      </c>
      <c r="BB88" s="1">
        <v>810</v>
      </c>
      <c r="BC88" s="1">
        <v>561</v>
      </c>
      <c r="BD88" s="1">
        <v>887</v>
      </c>
      <c r="BE88" s="1">
        <v>763</v>
      </c>
      <c r="BF88" s="1">
        <v>275</v>
      </c>
      <c r="BG88" s="1">
        <v>444</v>
      </c>
      <c r="BH88" s="1">
        <v>680</v>
      </c>
      <c r="BI88" s="1">
        <v>713</v>
      </c>
      <c r="BJ88" s="1">
        <v>1324</v>
      </c>
      <c r="BK88" s="1">
        <v>1140</v>
      </c>
      <c r="BL88" s="1">
        <v>1159</v>
      </c>
      <c r="BM88" s="1">
        <v>1020</v>
      </c>
      <c r="BN88" s="1">
        <v>1249</v>
      </c>
      <c r="BO88" s="1">
        <v>1011</v>
      </c>
      <c r="BP88" s="1">
        <v>1265</v>
      </c>
    </row>
    <row r="89" spans="1:68" x14ac:dyDescent="0.25">
      <c r="A89" s="46"/>
      <c r="H89" s="1" t="s">
        <v>15</v>
      </c>
      <c r="I89" s="38">
        <f t="shared" si="19"/>
        <v>0.10276328778725241</v>
      </c>
      <c r="J89" s="38">
        <f t="shared" si="20"/>
        <v>9.3012479427320521E-2</v>
      </c>
      <c r="K89" s="3">
        <v>5821</v>
      </c>
      <c r="L89" s="3">
        <v>7176</v>
      </c>
      <c r="M89" s="3">
        <v>5163</v>
      </c>
      <c r="N89" s="3">
        <v>4594</v>
      </c>
      <c r="O89" s="3">
        <v>5904</v>
      </c>
      <c r="P89" s="3">
        <v>6796</v>
      </c>
      <c r="Q89" s="3">
        <v>7089</v>
      </c>
      <c r="R89" s="3">
        <v>7821</v>
      </c>
      <c r="S89" s="3">
        <v>7170</v>
      </c>
      <c r="T89" s="1">
        <v>5923</v>
      </c>
      <c r="U89" s="3">
        <v>6318</v>
      </c>
      <c r="V89" s="3">
        <v>5380</v>
      </c>
      <c r="W89" s="3">
        <v>6253</v>
      </c>
      <c r="X89" s="3">
        <v>6014</v>
      </c>
      <c r="Y89" s="3">
        <v>4578</v>
      </c>
      <c r="Z89" s="3">
        <v>4587</v>
      </c>
      <c r="AA89" s="3">
        <v>6782</v>
      </c>
      <c r="AB89" s="1">
        <v>7233</v>
      </c>
      <c r="AC89" s="1">
        <v>6366</v>
      </c>
      <c r="AD89" s="1">
        <v>6971</v>
      </c>
      <c r="AE89" s="1">
        <v>7279</v>
      </c>
      <c r="AF89" s="3">
        <v>6821</v>
      </c>
      <c r="AG89" s="1">
        <v>7257</v>
      </c>
      <c r="AH89" s="1">
        <v>6272</v>
      </c>
      <c r="AI89" s="1">
        <v>5747</v>
      </c>
      <c r="AJ89" s="1">
        <v>6770</v>
      </c>
      <c r="AK89" s="1">
        <v>4889</v>
      </c>
      <c r="AL89" s="1">
        <v>5503</v>
      </c>
      <c r="AM89" s="1">
        <v>6676</v>
      </c>
      <c r="AN89" s="1">
        <v>6533</v>
      </c>
      <c r="AO89" s="1">
        <v>6461</v>
      </c>
      <c r="AP89" s="1">
        <v>6499</v>
      </c>
      <c r="AQ89" s="1">
        <v>6024</v>
      </c>
      <c r="AR89" s="1">
        <v>6104</v>
      </c>
      <c r="AS89" s="1">
        <v>3264</v>
      </c>
      <c r="AT89" s="1">
        <v>1422</v>
      </c>
      <c r="AU89" s="1">
        <v>3604</v>
      </c>
      <c r="AV89" s="1">
        <v>5355</v>
      </c>
      <c r="AW89" s="1">
        <v>6583</v>
      </c>
      <c r="AX89" s="1">
        <v>4096</v>
      </c>
      <c r="AY89" s="1">
        <v>6692</v>
      </c>
      <c r="AZ89" s="1">
        <v>5278</v>
      </c>
      <c r="BA89" s="1">
        <v>7257</v>
      </c>
      <c r="BB89" s="1">
        <v>8609</v>
      </c>
      <c r="BC89" s="1">
        <v>14839</v>
      </c>
      <c r="BD89" s="1">
        <v>19759</v>
      </c>
      <c r="BE89" s="1">
        <v>24084</v>
      </c>
      <c r="BF89" s="1">
        <v>27708</v>
      </c>
      <c r="BG89" s="1">
        <v>27301</v>
      </c>
      <c r="BH89" s="1">
        <v>31481</v>
      </c>
      <c r="BI89" s="1">
        <v>16587</v>
      </c>
      <c r="BJ89" s="1">
        <v>30447</v>
      </c>
      <c r="BK89" s="1">
        <v>33658</v>
      </c>
      <c r="BL89" s="1">
        <v>23223</v>
      </c>
      <c r="BM89" s="1">
        <v>19654</v>
      </c>
      <c r="BN89" s="1">
        <v>28936</v>
      </c>
      <c r="BO89" s="1">
        <v>44237</v>
      </c>
      <c r="BP89" s="1">
        <v>30867</v>
      </c>
    </row>
    <row r="90" spans="1:68" x14ac:dyDescent="0.25">
      <c r="A90" s="46"/>
      <c r="H90" s="1" t="s">
        <v>16</v>
      </c>
      <c r="I90" s="38">
        <f t="shared" si="19"/>
        <v>3.9627565232455503E-2</v>
      </c>
      <c r="J90" s="38">
        <f t="shared" si="20"/>
        <v>5.5606155026125308E-2</v>
      </c>
      <c r="K90" s="3">
        <v>3480</v>
      </c>
      <c r="L90" s="3">
        <v>2359</v>
      </c>
      <c r="M90" s="3">
        <v>1906</v>
      </c>
      <c r="N90" s="3">
        <v>2014</v>
      </c>
      <c r="O90" s="3">
        <v>3342</v>
      </c>
      <c r="P90" s="3">
        <v>3192</v>
      </c>
      <c r="Q90" s="3">
        <v>772</v>
      </c>
      <c r="R90" s="3">
        <v>1460</v>
      </c>
      <c r="S90" s="3">
        <v>3598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3">
        <v>1658</v>
      </c>
      <c r="AG90" s="1">
        <v>1722</v>
      </c>
      <c r="AH90" s="1">
        <v>1075</v>
      </c>
      <c r="AI90" s="1">
        <v>675</v>
      </c>
      <c r="AJ90" s="1">
        <v>2366</v>
      </c>
      <c r="AK90" s="1">
        <v>746</v>
      </c>
      <c r="AL90" s="1">
        <v>1090</v>
      </c>
      <c r="AM90" s="1">
        <v>364</v>
      </c>
      <c r="AN90" s="1">
        <v>447</v>
      </c>
      <c r="AO90" s="1">
        <v>392</v>
      </c>
      <c r="AP90" s="1">
        <v>1038</v>
      </c>
      <c r="AQ90" s="1">
        <v>486</v>
      </c>
      <c r="AR90" s="1">
        <v>748</v>
      </c>
      <c r="AS90" s="1">
        <v>899</v>
      </c>
      <c r="AT90" s="1">
        <v>1472</v>
      </c>
      <c r="AU90" s="1">
        <v>1305</v>
      </c>
      <c r="AV90" s="1">
        <v>2601</v>
      </c>
      <c r="AW90" s="1">
        <v>2477</v>
      </c>
      <c r="AX90" s="1">
        <v>1884</v>
      </c>
      <c r="AY90" s="1">
        <v>2481</v>
      </c>
      <c r="AZ90" s="1">
        <v>1520</v>
      </c>
      <c r="BA90" s="1">
        <v>1829</v>
      </c>
      <c r="BB90" s="1">
        <v>1731</v>
      </c>
      <c r="BC90" s="1">
        <v>2441</v>
      </c>
      <c r="BD90" s="1">
        <v>3087</v>
      </c>
      <c r="BE90" s="1">
        <v>473</v>
      </c>
      <c r="BF90" s="1">
        <v>1567</v>
      </c>
      <c r="BG90" s="1">
        <v>4912</v>
      </c>
      <c r="BH90" s="1">
        <v>2618</v>
      </c>
      <c r="BI90" s="1">
        <v>3621</v>
      </c>
      <c r="BJ90" s="1">
        <v>5188</v>
      </c>
      <c r="BK90" s="1">
        <v>4868</v>
      </c>
      <c r="BL90" s="1">
        <v>2445</v>
      </c>
      <c r="BM90" s="1">
        <v>2367</v>
      </c>
      <c r="BN90" s="1">
        <v>2065</v>
      </c>
      <c r="BO90" s="1">
        <v>2413</v>
      </c>
      <c r="BP90" s="1">
        <v>2357</v>
      </c>
    </row>
    <row r="91" spans="1:68" x14ac:dyDescent="0.25">
      <c r="A91" s="46"/>
      <c r="H91" s="4" t="s">
        <v>24</v>
      </c>
      <c r="I91" s="39">
        <f>SUM(I75:I90)</f>
        <v>0.99999725018629992</v>
      </c>
      <c r="J91" s="39">
        <f>SUM(J75:J90)</f>
        <v>1</v>
      </c>
      <c r="K91" s="2">
        <v>62583</v>
      </c>
      <c r="L91" s="2">
        <v>70696</v>
      </c>
      <c r="M91" s="2">
        <v>60661</v>
      </c>
      <c r="N91" s="2">
        <v>45670</v>
      </c>
      <c r="O91" s="2">
        <v>59422</v>
      </c>
      <c r="P91" s="2">
        <v>66153</v>
      </c>
      <c r="Q91" s="2">
        <v>58247</v>
      </c>
      <c r="R91" s="2">
        <v>57898</v>
      </c>
      <c r="S91" s="2">
        <v>78475</v>
      </c>
      <c r="T91" s="2">
        <v>58918</v>
      </c>
      <c r="U91" s="2">
        <v>76066</v>
      </c>
      <c r="V91" s="2">
        <v>72575</v>
      </c>
      <c r="W91" s="2">
        <v>81626</v>
      </c>
      <c r="X91" s="2">
        <v>88409</v>
      </c>
      <c r="Y91" s="2">
        <v>79267</v>
      </c>
      <c r="Z91" s="2">
        <v>55961</v>
      </c>
      <c r="AA91" s="2">
        <v>75353</v>
      </c>
      <c r="AB91" s="2">
        <v>79427</v>
      </c>
      <c r="AC91" s="2">
        <v>70517</v>
      </c>
      <c r="AD91" s="2">
        <v>100352</v>
      </c>
      <c r="AE91" s="2">
        <v>101151</v>
      </c>
      <c r="AF91" s="2">
        <v>113284</v>
      </c>
      <c r="AG91" s="2">
        <v>105711</v>
      </c>
      <c r="AH91" s="2">
        <v>87027</v>
      </c>
      <c r="AI91" s="2">
        <v>95073</v>
      </c>
      <c r="AJ91" s="2">
        <v>98976</v>
      </c>
      <c r="AK91" s="2">
        <v>82108</v>
      </c>
      <c r="AL91" s="2">
        <v>64733</v>
      </c>
      <c r="AM91" s="2">
        <v>80877</v>
      </c>
      <c r="AN91" s="2">
        <v>81723</v>
      </c>
      <c r="AO91" s="2">
        <v>74721</v>
      </c>
      <c r="AP91" s="2">
        <v>90693</v>
      </c>
      <c r="AQ91" s="2">
        <v>81079</v>
      </c>
      <c r="AR91" s="2">
        <v>80508</v>
      </c>
      <c r="AS91" s="2">
        <v>90045</v>
      </c>
      <c r="AT91" s="2">
        <v>66988</v>
      </c>
      <c r="AU91" s="2">
        <v>93390</v>
      </c>
      <c r="AV91" s="2">
        <v>92061</v>
      </c>
      <c r="AW91" s="2">
        <v>86711</v>
      </c>
      <c r="AX91" s="2">
        <v>71696</v>
      </c>
      <c r="AY91" s="2">
        <v>91623</v>
      </c>
      <c r="AZ91" s="2">
        <v>93312</v>
      </c>
      <c r="BA91" s="2">
        <v>105879</v>
      </c>
      <c r="BB91" s="2">
        <v>108122</v>
      </c>
      <c r="BC91" s="2">
        <f t="shared" ref="BC91" si="21">SUM(BC75:BC90)</f>
        <v>102774</v>
      </c>
      <c r="BD91" s="2">
        <f t="shared" ref="BD91" si="22">SUM(BD75:BD90)</f>
        <v>109036</v>
      </c>
      <c r="BE91" s="2">
        <f t="shared" ref="BE91" si="23">SUM(BE75:BE90)</f>
        <v>116682</v>
      </c>
      <c r="BF91" s="2">
        <f t="shared" ref="BF91" si="24">SUM(BF75:BF90)</f>
        <v>130409</v>
      </c>
      <c r="BG91" s="2">
        <f t="shared" ref="BG91" si="25">SUM(BG75:BG90)</f>
        <v>124186</v>
      </c>
      <c r="BH91" s="2">
        <f t="shared" ref="BH91" si="26">SUM(BH75:BH90)</f>
        <v>135655</v>
      </c>
      <c r="BI91" s="2">
        <f t="shared" ref="BI91" si="27">SUM(BI75:BI90)</f>
        <v>90555</v>
      </c>
      <c r="BJ91" s="2">
        <f t="shared" ref="BJ91" si="28">SUM(BJ75:BJ90)</f>
        <v>88203</v>
      </c>
      <c r="BK91" s="2">
        <f t="shared" ref="BK91" si="29">SUM(BK75:BK90)</f>
        <v>102031</v>
      </c>
      <c r="BL91" s="2">
        <f t="shared" ref="BL91" si="30">SUM(BL75:BL90)</f>
        <v>108128</v>
      </c>
      <c r="BM91" s="2">
        <f t="shared" ref="BM91" si="31">SUM(BM75:BM90)</f>
        <v>114352</v>
      </c>
      <c r="BN91" s="2">
        <f t="shared" ref="BN91" si="32">SUM(BN75:BN90)</f>
        <v>109327</v>
      </c>
      <c r="BO91" s="2">
        <f t="shared" ref="BO91" si="33">SUM(BO75:BO90)</f>
        <v>108345</v>
      </c>
      <c r="BP91" s="2">
        <f t="shared" ref="BP91" si="34">SUM(BP75:BP90)</f>
        <v>112929</v>
      </c>
    </row>
    <row r="92" spans="1:68" x14ac:dyDescent="0.25">
      <c r="A92" s="46"/>
    </row>
    <row r="93" spans="1:68" x14ac:dyDescent="0.25">
      <c r="A93" s="46"/>
    </row>
    <row r="94" spans="1:68" x14ac:dyDescent="0.25">
      <c r="A94" s="46"/>
    </row>
    <row r="95" spans="1:68" x14ac:dyDescent="0.25">
      <c r="A95" s="4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</sheetData>
  <dataConsolidate topLabels="1">
    <dataRefs count="6">
      <dataRef ref="I1:O18" sheet="Aug 2019"/>
      <dataRef ref="I1:O18" sheet="Dec 2019"/>
      <dataRef ref="I1:O18" sheet="Feb 2020"/>
      <dataRef ref="I1:O18" sheet="Jan 2020"/>
      <dataRef ref="I1:O18" sheet="Mar 2020"/>
      <dataRef ref="I1:O18" sheet="Oct 2019"/>
    </dataRefs>
  </dataConsolidate>
  <mergeCells count="5">
    <mergeCell ref="A72:A95"/>
    <mergeCell ref="A1:A19"/>
    <mergeCell ref="A47:A70"/>
    <mergeCell ref="B1:H1"/>
    <mergeCell ref="A22:A4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2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15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I2" s="3" t="s">
        <v>28</v>
      </c>
      <c r="J2" s="3">
        <v>1474</v>
      </c>
      <c r="K2" s="3">
        <v>1660</v>
      </c>
      <c r="L2" s="3">
        <v>59</v>
      </c>
      <c r="M2" s="3">
        <v>0</v>
      </c>
      <c r="N2" s="3">
        <v>0</v>
      </c>
      <c r="O2" s="3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7457</v>
      </c>
      <c r="K3" s="3">
        <v>7854</v>
      </c>
      <c r="L3" s="3">
        <v>520</v>
      </c>
      <c r="M3" s="3">
        <v>15630</v>
      </c>
      <c r="N3" s="3">
        <v>0</v>
      </c>
      <c r="O3" s="3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3">
        <v>1555</v>
      </c>
      <c r="K4" s="3">
        <v>1348</v>
      </c>
      <c r="L4" s="3">
        <v>88</v>
      </c>
      <c r="M4" s="3">
        <v>1176</v>
      </c>
      <c r="N4" s="3">
        <v>0</v>
      </c>
      <c r="O4" s="3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59</v>
      </c>
      <c r="E5" s="1">
        <v>0</v>
      </c>
      <c r="F5" s="1">
        <v>0</v>
      </c>
      <c r="G5" s="1">
        <v>0</v>
      </c>
      <c r="I5" s="3" t="s">
        <v>31</v>
      </c>
      <c r="J5" s="3">
        <v>826</v>
      </c>
      <c r="K5" s="3">
        <v>1908</v>
      </c>
      <c r="L5" s="3">
        <v>53</v>
      </c>
      <c r="M5" s="3">
        <v>1855</v>
      </c>
      <c r="N5" s="3">
        <v>0</v>
      </c>
      <c r="O5" s="3">
        <v>0</v>
      </c>
    </row>
    <row r="6" spans="1:15" x14ac:dyDescent="0.25">
      <c r="A6" s="1" t="s">
        <v>0</v>
      </c>
      <c r="B6" s="1">
        <v>0</v>
      </c>
      <c r="C6" s="1">
        <v>1660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0</v>
      </c>
      <c r="B7" s="1">
        <v>1474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3" t="s">
        <v>33</v>
      </c>
      <c r="J7" s="3">
        <v>0</v>
      </c>
      <c r="K7" s="3">
        <v>407</v>
      </c>
      <c r="L7" s="3">
        <v>11</v>
      </c>
      <c r="M7" s="3">
        <v>0</v>
      </c>
      <c r="N7" s="3">
        <v>0</v>
      </c>
      <c r="O7" s="3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7301</v>
      </c>
      <c r="K8" s="3">
        <v>10818</v>
      </c>
      <c r="L8" s="3">
        <v>947</v>
      </c>
      <c r="M8" s="3">
        <v>14736</v>
      </c>
      <c r="N8" s="3">
        <v>0</v>
      </c>
      <c r="O8" s="3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3">
        <v>496</v>
      </c>
      <c r="K9" s="3">
        <v>1382</v>
      </c>
      <c r="L9" s="3">
        <v>27</v>
      </c>
      <c r="M9" s="3">
        <v>0</v>
      </c>
      <c r="N9" s="3">
        <v>0</v>
      </c>
      <c r="O9" s="3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1952</v>
      </c>
      <c r="K10" s="3">
        <v>7388</v>
      </c>
      <c r="L10" s="3">
        <v>226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463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7854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2239</v>
      </c>
      <c r="K12" s="3">
        <v>11249</v>
      </c>
      <c r="L12" s="3">
        <v>317</v>
      </c>
      <c r="M12" s="3">
        <v>15219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15630</v>
      </c>
      <c r="F13" s="1">
        <v>0</v>
      </c>
      <c r="G13" s="1">
        <v>0</v>
      </c>
      <c r="I13" s="3" t="s">
        <v>39</v>
      </c>
      <c r="J13" s="3">
        <v>1249</v>
      </c>
      <c r="K13" s="3">
        <v>1886</v>
      </c>
      <c r="L13" s="3">
        <v>135</v>
      </c>
      <c r="M13" s="3">
        <v>0</v>
      </c>
      <c r="N13" s="3">
        <v>0</v>
      </c>
      <c r="O13" s="3">
        <v>0</v>
      </c>
    </row>
    <row r="14" spans="1:15" x14ac:dyDescent="0.25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20073</v>
      </c>
      <c r="K16" s="3">
        <v>0</v>
      </c>
      <c r="L16" s="3">
        <v>1019</v>
      </c>
      <c r="M16" s="3">
        <v>7821</v>
      </c>
      <c r="N16" s="3">
        <v>89</v>
      </c>
      <c r="O16" s="3">
        <v>2</v>
      </c>
    </row>
    <row r="17" spans="1:15" x14ac:dyDescent="0.25">
      <c r="A17" s="1" t="s">
        <v>1</v>
      </c>
      <c r="B17" s="1">
        <v>0</v>
      </c>
      <c r="C17" s="1">
        <v>0</v>
      </c>
      <c r="D17" s="1">
        <v>57</v>
      </c>
      <c r="E17" s="1">
        <v>0</v>
      </c>
      <c r="F17" s="1">
        <v>0</v>
      </c>
      <c r="G17" s="1">
        <v>0</v>
      </c>
      <c r="I17" s="3" t="s">
        <v>43</v>
      </c>
      <c r="J17" s="3">
        <v>1636</v>
      </c>
      <c r="K17" s="3">
        <v>4399</v>
      </c>
      <c r="L17" s="3">
        <v>210</v>
      </c>
      <c r="M17" s="3">
        <v>1460</v>
      </c>
      <c r="N17" s="3">
        <v>0</v>
      </c>
      <c r="O17" s="3">
        <v>0</v>
      </c>
    </row>
    <row r="18" spans="1:15" x14ac:dyDescent="0.25">
      <c r="A18" s="1" t="s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46258</v>
      </c>
      <c r="K18" s="2">
        <v>50299</v>
      </c>
      <c r="L18" s="2">
        <v>3612</v>
      </c>
      <c r="M18" s="2">
        <v>57898</v>
      </c>
      <c r="N18" s="2">
        <v>89</v>
      </c>
      <c r="O18" s="2">
        <v>2</v>
      </c>
    </row>
    <row r="19" spans="1:15" x14ac:dyDescent="0.25">
      <c r="A19" s="1" t="s">
        <v>1</v>
      </c>
      <c r="B19" s="1">
        <v>7457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2</v>
      </c>
      <c r="B20" s="1">
        <v>0</v>
      </c>
      <c r="C20" s="1">
        <v>1348</v>
      </c>
      <c r="D20" s="1">
        <v>0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2</v>
      </c>
      <c r="B21" s="1">
        <v>0</v>
      </c>
      <c r="C21" s="1">
        <v>0</v>
      </c>
      <c r="D21" s="1">
        <v>87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2</v>
      </c>
      <c r="B22" s="1">
        <v>0</v>
      </c>
      <c r="C22" s="1">
        <v>0</v>
      </c>
      <c r="D22" s="1">
        <v>0</v>
      </c>
      <c r="E22" s="1">
        <v>1176</v>
      </c>
      <c r="F22" s="1">
        <v>0</v>
      </c>
      <c r="G22" s="1">
        <v>0</v>
      </c>
    </row>
    <row r="23" spans="1:15" x14ac:dyDescent="0.25">
      <c r="A23" s="1" t="s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1" t="s">
        <v>36</v>
      </c>
    </row>
    <row r="24" spans="1:15" x14ac:dyDescent="0.25">
      <c r="A24" s="1" t="s">
        <v>2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I24" s="43" t="s">
        <v>37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</row>
    <row r="25" spans="1:15" x14ac:dyDescent="0.25">
      <c r="A25" s="1" t="s">
        <v>2</v>
      </c>
      <c r="B25" s="1">
        <v>1555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53</v>
      </c>
      <c r="E26" s="1">
        <v>0</v>
      </c>
      <c r="F26" s="1">
        <v>0</v>
      </c>
      <c r="G26" s="1">
        <v>0</v>
      </c>
      <c r="I26" s="3" t="s">
        <v>39</v>
      </c>
    </row>
    <row r="27" spans="1:15" x14ac:dyDescent="0.25">
      <c r="A27" s="1" t="s">
        <v>3</v>
      </c>
      <c r="B27" s="1">
        <v>0</v>
      </c>
      <c r="C27" s="1">
        <v>1908</v>
      </c>
      <c r="D27" s="1">
        <v>0</v>
      </c>
      <c r="E27" s="1">
        <v>0</v>
      </c>
      <c r="F27" s="1">
        <v>0</v>
      </c>
      <c r="G27" s="1">
        <v>0</v>
      </c>
      <c r="I27" s="43" t="s">
        <v>40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</row>
    <row r="28" spans="1:15" x14ac:dyDescent="0.25">
      <c r="A28" s="1" t="s">
        <v>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41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3</v>
      </c>
      <c r="B29" s="1">
        <v>0</v>
      </c>
      <c r="C29" s="1">
        <v>0</v>
      </c>
      <c r="D29" s="1">
        <v>0</v>
      </c>
      <c r="E29" s="1">
        <v>1855</v>
      </c>
      <c r="F29" s="1">
        <v>0</v>
      </c>
      <c r="G29" s="1">
        <v>0</v>
      </c>
    </row>
    <row r="30" spans="1:15" x14ac:dyDescent="0.25">
      <c r="A30" s="1" t="s">
        <v>3</v>
      </c>
      <c r="B30" s="1">
        <v>826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5</v>
      </c>
      <c r="B31" s="1">
        <v>0</v>
      </c>
      <c r="C31" s="1">
        <v>0</v>
      </c>
      <c r="D31" s="1">
        <v>11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5</v>
      </c>
      <c r="B32" s="1">
        <v>0</v>
      </c>
      <c r="C32" s="1">
        <v>407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6</v>
      </c>
      <c r="B35" s="1">
        <v>0</v>
      </c>
      <c r="C35" s="1">
        <v>0</v>
      </c>
      <c r="D35" s="1">
        <v>912</v>
      </c>
      <c r="E35" s="1">
        <v>0</v>
      </c>
      <c r="F35" s="1">
        <v>0</v>
      </c>
      <c r="G35" s="1">
        <v>0</v>
      </c>
    </row>
    <row r="36" spans="1:9" x14ac:dyDescent="0.25">
      <c r="A36" s="1" t="s">
        <v>6</v>
      </c>
      <c r="B36" s="1">
        <v>0</v>
      </c>
      <c r="C36" s="1">
        <v>10818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25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35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0</v>
      </c>
      <c r="E40" s="1">
        <v>14736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7301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1382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27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496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9</v>
      </c>
      <c r="B51" s="1">
        <v>0</v>
      </c>
      <c r="C51" s="1">
        <v>7388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9</v>
      </c>
      <c r="B52" s="1">
        <v>0</v>
      </c>
      <c r="C52" s="1">
        <v>0</v>
      </c>
      <c r="D52" s="1">
        <v>226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1952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11</v>
      </c>
      <c r="B55" s="1">
        <v>0</v>
      </c>
      <c r="C55" s="1">
        <v>0</v>
      </c>
      <c r="D55" s="1">
        <v>307</v>
      </c>
      <c r="E55" s="1">
        <v>0</v>
      </c>
      <c r="F55" s="1">
        <v>0</v>
      </c>
      <c r="G55" s="1">
        <v>0</v>
      </c>
    </row>
    <row r="56" spans="1:7" x14ac:dyDescent="0.25">
      <c r="A56" s="1" t="s">
        <v>11</v>
      </c>
      <c r="B56" s="1">
        <v>0</v>
      </c>
      <c r="C56" s="1">
        <v>11249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11</v>
      </c>
      <c r="B59" s="1">
        <v>0</v>
      </c>
      <c r="C59" s="1">
        <v>0</v>
      </c>
      <c r="D59" s="1">
        <v>0</v>
      </c>
      <c r="E59" s="1">
        <v>15219</v>
      </c>
      <c r="F59" s="1">
        <v>0</v>
      </c>
      <c r="G59" s="1">
        <v>0</v>
      </c>
    </row>
    <row r="60" spans="1:7" x14ac:dyDescent="0.25">
      <c r="A60" s="1" t="s">
        <v>11</v>
      </c>
      <c r="B60" s="1">
        <v>0</v>
      </c>
      <c r="C60" s="1">
        <v>0</v>
      </c>
      <c r="D60" s="1">
        <v>10</v>
      </c>
      <c r="E60" s="1">
        <v>0</v>
      </c>
      <c r="F60" s="1">
        <v>0</v>
      </c>
      <c r="G60" s="1">
        <v>0</v>
      </c>
    </row>
    <row r="61" spans="1:7" x14ac:dyDescent="0.25">
      <c r="A61" s="1" t="s">
        <v>11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11</v>
      </c>
      <c r="B62" s="1">
        <v>2239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12</v>
      </c>
      <c r="B63" s="1">
        <v>0</v>
      </c>
      <c r="C63" s="1">
        <v>1886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12</v>
      </c>
      <c r="B65" s="1">
        <v>0</v>
      </c>
      <c r="C65" s="1">
        <v>0</v>
      </c>
      <c r="D65" s="1">
        <v>135</v>
      </c>
      <c r="E65" s="1">
        <v>0</v>
      </c>
      <c r="F65" s="1">
        <v>0</v>
      </c>
      <c r="G65" s="1">
        <v>0</v>
      </c>
    </row>
    <row r="66" spans="1:7" x14ac:dyDescent="0.25">
      <c r="A66" s="1" t="s">
        <v>12</v>
      </c>
      <c r="B66" s="1">
        <v>1249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2</v>
      </c>
    </row>
    <row r="68" spans="1:7" x14ac:dyDescent="0.25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15</v>
      </c>
      <c r="B69" s="1">
        <v>0</v>
      </c>
      <c r="C69" s="1">
        <v>0</v>
      </c>
      <c r="D69" s="1">
        <v>1019</v>
      </c>
      <c r="E69" s="1">
        <v>0</v>
      </c>
      <c r="F69" s="1">
        <v>0</v>
      </c>
      <c r="G69" s="1">
        <v>0</v>
      </c>
    </row>
    <row r="70" spans="1:7" x14ac:dyDescent="0.25">
      <c r="A70" s="1" t="s">
        <v>15</v>
      </c>
      <c r="B70" s="1">
        <v>0</v>
      </c>
      <c r="C70" s="1">
        <v>0</v>
      </c>
      <c r="D70" s="1">
        <v>0</v>
      </c>
      <c r="E70" s="1">
        <v>7821</v>
      </c>
      <c r="F70" s="1">
        <v>0</v>
      </c>
      <c r="G70" s="1">
        <v>0</v>
      </c>
    </row>
    <row r="71" spans="1:7" x14ac:dyDescent="0.25">
      <c r="A71" s="1" t="s">
        <v>15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89</v>
      </c>
      <c r="G72" s="1">
        <v>0</v>
      </c>
    </row>
    <row r="73" spans="1:7" x14ac:dyDescent="0.25">
      <c r="A73" s="1" t="s">
        <v>15</v>
      </c>
      <c r="B73" s="1">
        <v>20073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16</v>
      </c>
      <c r="B74" s="1">
        <v>0</v>
      </c>
      <c r="C74" s="1">
        <v>0</v>
      </c>
      <c r="D74" s="1">
        <v>205</v>
      </c>
      <c r="E74" s="1">
        <v>0</v>
      </c>
      <c r="F74" s="1">
        <v>0</v>
      </c>
      <c r="G74" s="1">
        <v>0</v>
      </c>
    </row>
    <row r="75" spans="1:7" x14ac:dyDescent="0.25">
      <c r="A75" s="1" t="s">
        <v>16</v>
      </c>
      <c r="B75" s="1">
        <v>0</v>
      </c>
      <c r="C75" s="1">
        <v>4399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16</v>
      </c>
      <c r="B79" s="1">
        <v>0</v>
      </c>
      <c r="C79" s="1">
        <v>0</v>
      </c>
      <c r="D79" s="1">
        <v>0</v>
      </c>
      <c r="E79" s="1">
        <v>1460</v>
      </c>
      <c r="F79" s="1">
        <v>0</v>
      </c>
      <c r="G79" s="1">
        <v>0</v>
      </c>
    </row>
    <row r="80" spans="1:7" x14ac:dyDescent="0.25">
      <c r="A80" s="1" t="s">
        <v>16</v>
      </c>
      <c r="B80" s="1">
        <v>0</v>
      </c>
      <c r="C80" s="1">
        <v>0</v>
      </c>
      <c r="D80" s="1">
        <v>5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1636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/>
      <c r="B82" s="1"/>
      <c r="C82" s="1"/>
      <c r="D82" s="1"/>
      <c r="E82" s="1"/>
      <c r="F82" s="1"/>
      <c r="G8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2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2355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1873</v>
      </c>
      <c r="K2" s="1">
        <v>2355</v>
      </c>
      <c r="L2" s="1">
        <v>77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77</v>
      </c>
      <c r="E3" s="1">
        <v>0</v>
      </c>
      <c r="F3" s="1">
        <v>0</v>
      </c>
      <c r="G3" s="1">
        <v>0</v>
      </c>
      <c r="I3" s="1" t="s">
        <v>29</v>
      </c>
      <c r="J3" s="1">
        <v>8674</v>
      </c>
      <c r="K3" s="1">
        <v>9549</v>
      </c>
      <c r="L3" s="1">
        <v>578</v>
      </c>
      <c r="M3" s="1">
        <v>18749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2787</v>
      </c>
      <c r="K4" s="1">
        <v>2644</v>
      </c>
      <c r="L4" s="1">
        <v>146</v>
      </c>
      <c r="M4" s="1">
        <v>1782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1071</v>
      </c>
      <c r="K5" s="1">
        <v>2612</v>
      </c>
      <c r="L5" s="1">
        <v>87</v>
      </c>
      <c r="M5" s="1">
        <v>3005</v>
      </c>
      <c r="N5" s="1">
        <v>0</v>
      </c>
      <c r="O5" s="1">
        <v>0</v>
      </c>
    </row>
    <row r="6" spans="1:15" x14ac:dyDescent="0.25">
      <c r="A6" s="1" t="s">
        <v>0</v>
      </c>
      <c r="B6" s="1">
        <v>1873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29</v>
      </c>
      <c r="K7" s="1">
        <v>910</v>
      </c>
      <c r="L7" s="1">
        <v>17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9549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8421</v>
      </c>
      <c r="K8" s="1">
        <v>13670</v>
      </c>
      <c r="L8" s="1">
        <v>1129</v>
      </c>
      <c r="M8" s="1">
        <v>25927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1279</v>
      </c>
      <c r="K9" s="1">
        <v>2352</v>
      </c>
      <c r="L9" s="1">
        <v>24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523</v>
      </c>
      <c r="E10" s="1">
        <v>0</v>
      </c>
      <c r="F10" s="1">
        <v>0</v>
      </c>
      <c r="G10" s="1">
        <v>0</v>
      </c>
      <c r="I10" s="1" t="s">
        <v>36</v>
      </c>
      <c r="J10" s="1">
        <v>1897</v>
      </c>
      <c r="K10" s="1">
        <v>1718</v>
      </c>
      <c r="L10" s="1">
        <v>53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18749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55</v>
      </c>
      <c r="E12" s="1">
        <v>0</v>
      </c>
      <c r="F12" s="1">
        <v>0</v>
      </c>
      <c r="G12" s="1">
        <v>0</v>
      </c>
      <c r="I12" s="3" t="s">
        <v>38</v>
      </c>
      <c r="J12" s="3">
        <v>2754</v>
      </c>
      <c r="K12" s="3">
        <v>15107</v>
      </c>
      <c r="L12" s="3">
        <v>379</v>
      </c>
      <c r="M12" s="3">
        <v>17064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1310</v>
      </c>
      <c r="K13" s="3">
        <v>2665</v>
      </c>
      <c r="L13" s="3">
        <v>125</v>
      </c>
      <c r="M13" s="3">
        <v>1180</v>
      </c>
      <c r="N13" s="3">
        <v>0</v>
      </c>
      <c r="O13" s="3">
        <v>0</v>
      </c>
    </row>
    <row r="14" spans="1:15" x14ac:dyDescent="0.25">
      <c r="A14" s="1" t="s">
        <v>1</v>
      </c>
      <c r="B14" s="1">
        <v>8674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2</v>
      </c>
      <c r="B15" s="1">
        <v>0</v>
      </c>
      <c r="C15" s="1">
        <v>2644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139</v>
      </c>
      <c r="E16" s="1">
        <v>0</v>
      </c>
      <c r="F16" s="1">
        <v>0</v>
      </c>
      <c r="G16" s="1">
        <v>0</v>
      </c>
      <c r="I16" s="3" t="s">
        <v>42</v>
      </c>
      <c r="J16" s="3">
        <v>27907</v>
      </c>
      <c r="K16" s="3">
        <v>5695</v>
      </c>
      <c r="L16" s="3">
        <v>1271</v>
      </c>
      <c r="M16" s="3">
        <v>7170</v>
      </c>
      <c r="N16" s="3">
        <v>153</v>
      </c>
      <c r="O16" s="3">
        <v>152</v>
      </c>
    </row>
    <row r="17" spans="1:15" x14ac:dyDescent="0.25">
      <c r="A17" s="1" t="s">
        <v>2</v>
      </c>
      <c r="B17" s="1">
        <v>0</v>
      </c>
      <c r="C17" s="1">
        <v>0</v>
      </c>
      <c r="D17" s="1">
        <v>7</v>
      </c>
      <c r="E17" s="1">
        <v>0</v>
      </c>
      <c r="F17" s="1">
        <v>0</v>
      </c>
      <c r="G17" s="1">
        <v>0</v>
      </c>
      <c r="I17" s="3" t="s">
        <v>43</v>
      </c>
      <c r="J17" s="3">
        <v>1870</v>
      </c>
      <c r="K17" s="3">
        <v>4679</v>
      </c>
      <c r="L17" s="3">
        <v>161</v>
      </c>
      <c r="M17" s="3">
        <v>3598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0</v>
      </c>
      <c r="E18" s="1">
        <v>1782</v>
      </c>
      <c r="F18" s="1">
        <v>0</v>
      </c>
      <c r="G18" s="1">
        <v>0</v>
      </c>
      <c r="I18" s="2" t="s">
        <v>44</v>
      </c>
      <c r="J18" s="2">
        <v>59872</v>
      </c>
      <c r="K18" s="2">
        <v>63956</v>
      </c>
      <c r="L18" s="2">
        <v>4047</v>
      </c>
      <c r="M18" s="2">
        <v>78475</v>
      </c>
      <c r="N18" s="2">
        <v>153</v>
      </c>
      <c r="O18" s="2">
        <v>152</v>
      </c>
    </row>
    <row r="19" spans="1:15" x14ac:dyDescent="0.25">
      <c r="A19" s="1" t="s">
        <v>2</v>
      </c>
      <c r="B19" s="1">
        <v>2787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3</v>
      </c>
      <c r="B21" s="1">
        <v>0</v>
      </c>
      <c r="C21" s="1">
        <v>0</v>
      </c>
      <c r="D21" s="1">
        <v>87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3</v>
      </c>
      <c r="B23" s="1">
        <v>0</v>
      </c>
      <c r="C23" s="1">
        <v>2612</v>
      </c>
      <c r="D23" s="1">
        <v>0</v>
      </c>
      <c r="E23" s="1">
        <v>0</v>
      </c>
      <c r="F23" s="1">
        <v>0</v>
      </c>
      <c r="G23" s="1">
        <v>0</v>
      </c>
      <c r="I23" s="1" t="s">
        <v>36</v>
      </c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3005</v>
      </c>
      <c r="F24" s="1">
        <v>0</v>
      </c>
      <c r="G24" s="1">
        <v>0</v>
      </c>
      <c r="I24" s="43" t="s">
        <v>37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1071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39</v>
      </c>
    </row>
    <row r="27" spans="1:15" x14ac:dyDescent="0.25">
      <c r="A27" s="1" t="s">
        <v>5</v>
      </c>
      <c r="B27" s="1">
        <v>0</v>
      </c>
      <c r="C27" s="1">
        <v>0</v>
      </c>
      <c r="D27" s="1">
        <v>17</v>
      </c>
      <c r="E27" s="1">
        <v>0</v>
      </c>
      <c r="F27" s="1">
        <v>0</v>
      </c>
      <c r="G27" s="1">
        <v>0</v>
      </c>
      <c r="I27" s="43" t="s">
        <v>40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</row>
    <row r="28" spans="1:15" x14ac:dyDescent="0.25">
      <c r="A28" s="1" t="s">
        <v>5</v>
      </c>
      <c r="B28" s="1">
        <v>0</v>
      </c>
      <c r="C28" s="1">
        <v>910</v>
      </c>
      <c r="D28" s="1">
        <v>0</v>
      </c>
      <c r="E28" s="1">
        <v>0</v>
      </c>
      <c r="F28" s="1">
        <v>0</v>
      </c>
      <c r="G28" s="1">
        <v>0</v>
      </c>
      <c r="I28" s="43" t="s">
        <v>41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5</v>
      </c>
      <c r="B29" s="1">
        <v>29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6</v>
      </c>
      <c r="B30" s="1">
        <v>0</v>
      </c>
      <c r="C30" s="1">
        <v>13670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6</v>
      </c>
      <c r="B31" s="1">
        <v>0</v>
      </c>
      <c r="C31" s="1">
        <v>0</v>
      </c>
      <c r="D31" s="1">
        <v>1085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44</v>
      </c>
      <c r="E34" s="1">
        <v>0</v>
      </c>
      <c r="F34" s="1">
        <v>0</v>
      </c>
      <c r="G34" s="1">
        <v>0</v>
      </c>
    </row>
    <row r="35" spans="1:9" x14ac:dyDescent="0.25">
      <c r="A35" s="1" t="s">
        <v>6</v>
      </c>
      <c r="B35" s="1">
        <v>0</v>
      </c>
      <c r="C35" s="1">
        <v>0</v>
      </c>
      <c r="D35" s="1">
        <v>0</v>
      </c>
      <c r="E35" s="1">
        <v>25927</v>
      </c>
      <c r="F35" s="1">
        <v>0</v>
      </c>
      <c r="G35" s="1">
        <v>0</v>
      </c>
    </row>
    <row r="36" spans="1:9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6</v>
      </c>
      <c r="B37" s="1">
        <v>8421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25">
      <c r="A38" s="1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7</v>
      </c>
      <c r="B39" s="1">
        <v>0</v>
      </c>
      <c r="C39" s="1">
        <v>0</v>
      </c>
      <c r="D39" s="1">
        <v>24</v>
      </c>
      <c r="E39" s="1">
        <v>0</v>
      </c>
      <c r="F39" s="1">
        <v>0</v>
      </c>
      <c r="G39" s="1">
        <v>0</v>
      </c>
    </row>
    <row r="40" spans="1:9" x14ac:dyDescent="0.25">
      <c r="A40" s="1" t="s">
        <v>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7</v>
      </c>
      <c r="B41" s="1">
        <v>0</v>
      </c>
      <c r="C41" s="1">
        <v>2352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7</v>
      </c>
      <c r="B42" s="1">
        <v>1279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9</v>
      </c>
      <c r="B43" s="1">
        <v>0</v>
      </c>
      <c r="C43" s="1">
        <v>0</v>
      </c>
      <c r="D43" s="1">
        <v>53</v>
      </c>
      <c r="E43" s="1">
        <v>0</v>
      </c>
      <c r="F43" s="1">
        <v>0</v>
      </c>
      <c r="G43" s="1">
        <v>0</v>
      </c>
    </row>
    <row r="44" spans="1:9" x14ac:dyDescent="0.25">
      <c r="A44" s="1" t="s">
        <v>9</v>
      </c>
      <c r="B44" s="1">
        <v>0</v>
      </c>
      <c r="C44" s="1">
        <v>1718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9</v>
      </c>
      <c r="B45" s="1">
        <v>1897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11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11</v>
      </c>
      <c r="B47" s="1">
        <v>0</v>
      </c>
      <c r="C47" s="1">
        <v>15107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0</v>
      </c>
      <c r="C49" s="1">
        <v>0</v>
      </c>
      <c r="D49" s="1">
        <v>359</v>
      </c>
      <c r="E49" s="1">
        <v>0</v>
      </c>
      <c r="F49" s="1">
        <v>0</v>
      </c>
      <c r="G49" s="1">
        <v>0</v>
      </c>
    </row>
    <row r="50" spans="1:7" x14ac:dyDescent="0.25">
      <c r="A50" s="1" t="s">
        <v>11</v>
      </c>
      <c r="B50" s="1">
        <v>0</v>
      </c>
      <c r="C50" s="1">
        <v>0</v>
      </c>
      <c r="D50" s="1">
        <v>0</v>
      </c>
      <c r="E50" s="1">
        <v>17064</v>
      </c>
      <c r="F50" s="1">
        <v>0</v>
      </c>
      <c r="G50" s="1">
        <v>0</v>
      </c>
    </row>
    <row r="51" spans="1:7" x14ac:dyDescent="0.25">
      <c r="A51" s="1" t="s">
        <v>11</v>
      </c>
      <c r="B51" s="1">
        <v>0</v>
      </c>
      <c r="C51" s="1">
        <v>0</v>
      </c>
      <c r="D51" s="1">
        <v>20</v>
      </c>
      <c r="E51" s="1">
        <v>0</v>
      </c>
      <c r="F51" s="1">
        <v>0</v>
      </c>
      <c r="G51" s="1">
        <v>0</v>
      </c>
    </row>
    <row r="52" spans="1:7" x14ac:dyDescent="0.25">
      <c r="A52" s="1" t="s">
        <v>11</v>
      </c>
      <c r="B52" s="1">
        <v>2754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12</v>
      </c>
      <c r="B53" s="1">
        <v>0</v>
      </c>
      <c r="C53" s="1">
        <v>2665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0</v>
      </c>
      <c r="D55" s="1">
        <v>122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12</v>
      </c>
      <c r="B57" s="1">
        <v>0</v>
      </c>
      <c r="C57" s="1">
        <v>0</v>
      </c>
      <c r="D57" s="1">
        <v>0</v>
      </c>
      <c r="E57" s="1">
        <v>1180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3</v>
      </c>
      <c r="E58" s="1">
        <v>0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1310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15</v>
      </c>
      <c r="B62" s="1">
        <v>0</v>
      </c>
      <c r="C62" s="1">
        <v>0</v>
      </c>
      <c r="D62" s="1">
        <v>50</v>
      </c>
      <c r="E62" s="1">
        <v>0</v>
      </c>
      <c r="F62" s="1">
        <v>0</v>
      </c>
      <c r="G62" s="1">
        <v>0</v>
      </c>
    </row>
    <row r="63" spans="1:7" x14ac:dyDescent="0.25">
      <c r="A63" s="1" t="s">
        <v>15</v>
      </c>
      <c r="B63" s="1">
        <v>0</v>
      </c>
      <c r="C63" s="1">
        <v>5695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45</v>
      </c>
    </row>
    <row r="65" spans="1:7" x14ac:dyDescent="0.25">
      <c r="A65" s="1" t="s">
        <v>15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107</v>
      </c>
    </row>
    <row r="66" spans="1:7" x14ac:dyDescent="0.25">
      <c r="A66" s="1" t="s">
        <v>15</v>
      </c>
      <c r="B66" s="1">
        <v>0</v>
      </c>
      <c r="C66" s="1">
        <v>0</v>
      </c>
      <c r="D66" s="1">
        <v>0</v>
      </c>
      <c r="E66" s="1">
        <v>0</v>
      </c>
      <c r="F66" s="1">
        <v>108</v>
      </c>
      <c r="G66" s="1">
        <v>0</v>
      </c>
    </row>
    <row r="67" spans="1:7" x14ac:dyDescent="0.25">
      <c r="A67" s="1" t="s">
        <v>15</v>
      </c>
      <c r="B67" s="1">
        <v>0</v>
      </c>
      <c r="C67" s="1">
        <v>0</v>
      </c>
      <c r="D67" s="1">
        <v>0</v>
      </c>
      <c r="E67" s="1">
        <v>0</v>
      </c>
      <c r="F67" s="1">
        <v>45</v>
      </c>
      <c r="G67" s="1">
        <v>0</v>
      </c>
    </row>
    <row r="68" spans="1:7" x14ac:dyDescent="0.25">
      <c r="A68" s="1" t="s">
        <v>15</v>
      </c>
      <c r="B68" s="1">
        <v>0</v>
      </c>
      <c r="C68" s="1">
        <v>0</v>
      </c>
      <c r="D68" s="1">
        <v>0</v>
      </c>
      <c r="E68" s="1">
        <v>7170</v>
      </c>
      <c r="F68" s="1">
        <v>0</v>
      </c>
      <c r="G68" s="1">
        <v>0</v>
      </c>
    </row>
    <row r="69" spans="1:7" x14ac:dyDescent="0.25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15</v>
      </c>
      <c r="B70" s="1">
        <v>0</v>
      </c>
      <c r="C70" s="1">
        <v>0</v>
      </c>
      <c r="D70" s="1">
        <v>1221</v>
      </c>
      <c r="E70" s="1">
        <v>0</v>
      </c>
      <c r="F70" s="1">
        <v>0</v>
      </c>
      <c r="G70" s="1">
        <v>0</v>
      </c>
    </row>
    <row r="71" spans="1:7" x14ac:dyDescent="0.25">
      <c r="A71" s="1" t="s">
        <v>15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15</v>
      </c>
      <c r="B74" s="1">
        <v>27907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16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16</v>
      </c>
      <c r="B77" s="1">
        <v>0</v>
      </c>
      <c r="C77" s="1">
        <v>0</v>
      </c>
      <c r="D77" s="1">
        <v>150</v>
      </c>
      <c r="E77" s="1">
        <v>0</v>
      </c>
      <c r="F77" s="1">
        <v>0</v>
      </c>
      <c r="G77" s="1">
        <v>0</v>
      </c>
    </row>
    <row r="78" spans="1:7" x14ac:dyDescent="0.25">
      <c r="A78" s="1" t="s">
        <v>16</v>
      </c>
      <c r="B78" s="1">
        <v>0</v>
      </c>
      <c r="C78" s="1">
        <v>4679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16</v>
      </c>
      <c r="B79" s="1">
        <v>0</v>
      </c>
      <c r="C79" s="1">
        <v>0</v>
      </c>
      <c r="D79" s="1">
        <v>0</v>
      </c>
      <c r="E79" s="1">
        <v>3598</v>
      </c>
      <c r="F79" s="1">
        <v>0</v>
      </c>
      <c r="G79" s="1">
        <v>0</v>
      </c>
    </row>
    <row r="80" spans="1:7" x14ac:dyDescent="0.25">
      <c r="A80" s="1" t="s">
        <v>16</v>
      </c>
      <c r="B80" s="1">
        <v>0</v>
      </c>
      <c r="C80" s="1">
        <v>0</v>
      </c>
      <c r="D80" s="1">
        <v>11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16</v>
      </c>
      <c r="B82" s="1">
        <v>1870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1813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1813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42881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7374</v>
      </c>
      <c r="K3" s="1">
        <v>42881</v>
      </c>
      <c r="L3" s="1">
        <v>1581</v>
      </c>
      <c r="M3" s="1">
        <v>52466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1954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771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1501</v>
      </c>
      <c r="E6" s="1">
        <v>0</v>
      </c>
      <c r="F6" s="1">
        <v>0</v>
      </c>
      <c r="G6" s="1">
        <v>0</v>
      </c>
      <c r="I6" s="1" t="s">
        <v>32</v>
      </c>
      <c r="J6" s="1">
        <v>142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80</v>
      </c>
      <c r="E7" s="1">
        <v>0</v>
      </c>
      <c r="F7" s="1">
        <v>0</v>
      </c>
      <c r="G7" s="1">
        <v>0</v>
      </c>
      <c r="I7" s="1" t="s">
        <v>33</v>
      </c>
      <c r="J7" s="1">
        <v>579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52466</v>
      </c>
      <c r="F8" s="1">
        <v>0</v>
      </c>
      <c r="G8" s="1">
        <v>0</v>
      </c>
      <c r="I8" s="1" t="s">
        <v>34</v>
      </c>
      <c r="J8" s="1">
        <v>7912</v>
      </c>
      <c r="K8" s="1">
        <v>3094</v>
      </c>
      <c r="L8" s="1">
        <v>228</v>
      </c>
      <c r="M8" s="1">
        <v>529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1219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7374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5">
      <c r="A11" s="1" t="s">
        <v>2</v>
      </c>
      <c r="B11" s="1">
        <v>1954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2123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3</v>
      </c>
      <c r="B12" s="1">
        <v>771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2924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142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822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5</v>
      </c>
      <c r="B14" s="1">
        <v>579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3094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227</v>
      </c>
      <c r="E16" s="1">
        <v>0</v>
      </c>
      <c r="F16" s="1">
        <v>0</v>
      </c>
      <c r="G16" s="1">
        <v>0</v>
      </c>
      <c r="I16" s="3" t="s">
        <v>42</v>
      </c>
      <c r="J16" s="1">
        <v>26405</v>
      </c>
      <c r="K16" s="1">
        <v>0</v>
      </c>
      <c r="L16" s="1">
        <v>619</v>
      </c>
      <c r="M16" s="1">
        <v>5923</v>
      </c>
      <c r="N16" s="1">
        <v>141</v>
      </c>
      <c r="O16" s="1">
        <v>140</v>
      </c>
    </row>
    <row r="17" spans="1:15" x14ac:dyDescent="0.25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1825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529</v>
      </c>
      <c r="F18" s="1">
        <v>0</v>
      </c>
      <c r="G18" s="1">
        <v>0</v>
      </c>
      <c r="I18" s="2" t="s">
        <v>44</v>
      </c>
      <c r="J18" s="2">
        <v>55863</v>
      </c>
      <c r="K18" s="2">
        <v>45975</v>
      </c>
      <c r="L18" s="2">
        <v>2428</v>
      </c>
      <c r="M18" s="2">
        <v>58918</v>
      </c>
      <c r="N18" s="2">
        <v>141</v>
      </c>
      <c r="O18" s="2">
        <v>140</v>
      </c>
    </row>
    <row r="19" spans="1:15" x14ac:dyDescent="0.25">
      <c r="A19" s="1" t="s">
        <v>6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7912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7</v>
      </c>
      <c r="B21" s="1">
        <v>1219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9</v>
      </c>
      <c r="B22" s="1">
        <v>2123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25">
      <c r="A23" s="1" t="s">
        <v>11</v>
      </c>
      <c r="B23" s="1">
        <v>2924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25">
      <c r="A24" s="1" t="s">
        <v>12</v>
      </c>
      <c r="B24" s="1">
        <v>822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82</v>
      </c>
      <c r="I25" s="3" t="s">
        <v>39</v>
      </c>
    </row>
    <row r="26" spans="1:15" x14ac:dyDescent="0.25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58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63</v>
      </c>
      <c r="G27" s="1">
        <v>0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78</v>
      </c>
      <c r="G28" s="1">
        <v>0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5923</v>
      </c>
      <c r="F29" s="1">
        <v>0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619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26405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16</v>
      </c>
      <c r="B35" s="1">
        <v>1825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/>
      <c r="B36" s="1"/>
      <c r="C36" s="1"/>
      <c r="D36" s="1"/>
      <c r="E36" s="1"/>
      <c r="F36" s="1"/>
      <c r="G36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1286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1286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10793</v>
      </c>
      <c r="K3" s="1">
        <v>58834</v>
      </c>
      <c r="L3" s="1">
        <v>2361</v>
      </c>
      <c r="M3" s="1">
        <v>68187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2250</v>
      </c>
      <c r="E4" s="1">
        <v>0</v>
      </c>
      <c r="F4" s="1">
        <v>0</v>
      </c>
      <c r="G4" s="1">
        <v>0</v>
      </c>
      <c r="I4" s="1" t="s">
        <v>30</v>
      </c>
      <c r="J4" s="1">
        <v>2339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58834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1047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950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68187</v>
      </c>
      <c r="F7" s="1">
        <v>0</v>
      </c>
      <c r="G7" s="1">
        <v>0</v>
      </c>
      <c r="I7" s="1" t="s">
        <v>33</v>
      </c>
      <c r="J7" s="1">
        <v>911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111</v>
      </c>
      <c r="E8" s="1">
        <v>0</v>
      </c>
      <c r="F8" s="1">
        <v>0</v>
      </c>
      <c r="G8" s="1">
        <v>0</v>
      </c>
      <c r="I8" s="1" t="s">
        <v>34</v>
      </c>
      <c r="J8" s="1">
        <v>9731</v>
      </c>
      <c r="K8" s="1">
        <v>3314</v>
      </c>
      <c r="L8" s="1">
        <v>208</v>
      </c>
      <c r="M8" s="1">
        <v>1561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1587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10793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5">
      <c r="A11" s="1" t="s">
        <v>2</v>
      </c>
      <c r="B11" s="1">
        <v>2339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2291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3</v>
      </c>
      <c r="B12" s="1">
        <v>1047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3560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950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1">
        <v>1470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x14ac:dyDescent="0.25">
      <c r="A14" s="1" t="s">
        <v>5</v>
      </c>
      <c r="B14" s="1">
        <v>911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3314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204</v>
      </c>
      <c r="E16" s="1">
        <v>0</v>
      </c>
      <c r="F16" s="1">
        <v>0</v>
      </c>
      <c r="G16" s="1">
        <v>0</v>
      </c>
      <c r="I16" s="3" t="s">
        <v>42</v>
      </c>
      <c r="J16" s="3">
        <v>31403</v>
      </c>
      <c r="K16" s="3">
        <v>0</v>
      </c>
      <c r="L16" s="3">
        <v>776</v>
      </c>
      <c r="M16" s="3">
        <v>6318</v>
      </c>
      <c r="N16" s="3">
        <v>231</v>
      </c>
      <c r="O16" s="3">
        <v>231</v>
      </c>
    </row>
    <row r="17" spans="1:15" x14ac:dyDescent="0.25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1964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69332</v>
      </c>
      <c r="K18" s="2">
        <v>62148</v>
      </c>
      <c r="L18" s="2">
        <v>3345</v>
      </c>
      <c r="M18" s="2">
        <v>76066</v>
      </c>
      <c r="N18" s="2">
        <v>231</v>
      </c>
      <c r="O18" s="2">
        <v>231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1561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0</v>
      </c>
      <c r="C20" s="1">
        <v>0</v>
      </c>
      <c r="D20" s="1">
        <v>4</v>
      </c>
      <c r="E20" s="1">
        <v>0</v>
      </c>
      <c r="F20" s="1">
        <v>0</v>
      </c>
      <c r="G20" s="1">
        <v>0</v>
      </c>
    </row>
    <row r="21" spans="1:15" x14ac:dyDescent="0.25">
      <c r="A21" s="1" t="s">
        <v>6</v>
      </c>
      <c r="B21" s="1">
        <v>9731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7</v>
      </c>
      <c r="B22" s="1">
        <v>1587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25">
      <c r="A23" s="1" t="s">
        <v>9</v>
      </c>
      <c r="B23" s="1">
        <v>2291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25">
      <c r="A24" s="1" t="s">
        <v>11</v>
      </c>
      <c r="B24" s="1">
        <v>3560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12</v>
      </c>
      <c r="B25" s="1">
        <v>1470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25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169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62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169</v>
      </c>
      <c r="G28" s="1">
        <v>0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62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6318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15</v>
      </c>
      <c r="B35" s="1">
        <v>0</v>
      </c>
      <c r="C35" s="1">
        <v>0</v>
      </c>
      <c r="D35" s="1">
        <v>776</v>
      </c>
      <c r="E35" s="1">
        <v>0</v>
      </c>
      <c r="F35" s="1">
        <v>0</v>
      </c>
      <c r="G35" s="1">
        <v>0</v>
      </c>
    </row>
    <row r="36" spans="1:9" x14ac:dyDescent="0.25">
      <c r="A36" s="1" t="s">
        <v>15</v>
      </c>
      <c r="B36" s="1">
        <v>31403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t="s">
        <v>16</v>
      </c>
      <c r="B37">
        <v>1964</v>
      </c>
      <c r="C37">
        <v>0</v>
      </c>
      <c r="D37">
        <v>0</v>
      </c>
      <c r="E37">
        <v>0</v>
      </c>
      <c r="F37">
        <v>0</v>
      </c>
      <c r="G37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1064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1064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9145</v>
      </c>
      <c r="K3" s="1">
        <v>57009</v>
      </c>
      <c r="L3" s="1">
        <v>2083</v>
      </c>
      <c r="M3" s="1">
        <v>66662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2005</v>
      </c>
      <c r="E4" s="1">
        <v>0</v>
      </c>
      <c r="F4" s="1">
        <v>0</v>
      </c>
      <c r="G4" s="1">
        <v>0</v>
      </c>
      <c r="I4" s="1" t="s">
        <v>30</v>
      </c>
      <c r="J4" s="1">
        <v>1952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57009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840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889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66662</v>
      </c>
      <c r="F7" s="1">
        <v>0</v>
      </c>
      <c r="G7" s="1">
        <v>0</v>
      </c>
      <c r="I7" s="1" t="s">
        <v>33</v>
      </c>
      <c r="J7" s="1">
        <v>720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78</v>
      </c>
      <c r="E8" s="1">
        <v>0</v>
      </c>
      <c r="F8" s="1">
        <v>0</v>
      </c>
      <c r="G8" s="1">
        <v>0</v>
      </c>
      <c r="I8" s="1" t="s">
        <v>34</v>
      </c>
      <c r="J8" s="1">
        <v>10304</v>
      </c>
      <c r="K8" s="1">
        <v>3328</v>
      </c>
      <c r="L8" s="1">
        <v>244</v>
      </c>
      <c r="M8" s="1">
        <v>533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1443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9145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5">
      <c r="A11" s="1" t="s">
        <v>2</v>
      </c>
      <c r="B11" s="1">
        <v>1952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2014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3</v>
      </c>
      <c r="B12" s="1">
        <v>840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1">
        <v>3163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889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1307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5</v>
      </c>
      <c r="B14" s="1">
        <v>720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3328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29299</v>
      </c>
      <c r="K16" s="3">
        <v>0</v>
      </c>
      <c r="L16" s="3">
        <v>561</v>
      </c>
      <c r="M16" s="3">
        <v>5380</v>
      </c>
      <c r="N16" s="3">
        <v>124</v>
      </c>
      <c r="O16" s="3">
        <v>122</v>
      </c>
    </row>
    <row r="17" spans="1:15" x14ac:dyDescent="0.25">
      <c r="A17" s="1" t="s">
        <v>6</v>
      </c>
      <c r="B17" s="1">
        <v>0</v>
      </c>
      <c r="C17" s="1">
        <v>0</v>
      </c>
      <c r="D17" s="1">
        <v>243</v>
      </c>
      <c r="E17" s="1">
        <v>0</v>
      </c>
      <c r="F17" s="1">
        <v>0</v>
      </c>
      <c r="G17" s="1">
        <v>0</v>
      </c>
      <c r="I17" s="3" t="s">
        <v>43</v>
      </c>
      <c r="J17" s="3">
        <v>1541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63681</v>
      </c>
      <c r="K18" s="2">
        <v>60337</v>
      </c>
      <c r="L18" s="2">
        <v>2888</v>
      </c>
      <c r="M18" s="2">
        <v>72575</v>
      </c>
      <c r="N18" s="2">
        <v>124</v>
      </c>
      <c r="O18" s="2">
        <v>122</v>
      </c>
    </row>
    <row r="19" spans="1:15" x14ac:dyDescent="0.25">
      <c r="A19" s="1" t="s">
        <v>6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0</v>
      </c>
      <c r="C20" s="1">
        <v>0</v>
      </c>
      <c r="D20" s="1">
        <v>0</v>
      </c>
      <c r="E20" s="1">
        <v>533</v>
      </c>
      <c r="F20" s="1">
        <v>0</v>
      </c>
      <c r="G20" s="1">
        <v>0</v>
      </c>
    </row>
    <row r="21" spans="1:15" x14ac:dyDescent="0.25">
      <c r="A21" s="1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6</v>
      </c>
      <c r="B22" s="1">
        <v>10304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25">
      <c r="A23" s="1" t="s">
        <v>7</v>
      </c>
      <c r="B23" s="1">
        <v>1443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25">
      <c r="A24" s="1" t="s">
        <v>9</v>
      </c>
      <c r="B24" s="1">
        <v>2014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11</v>
      </c>
      <c r="B25" s="1">
        <v>3163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25">
      <c r="A26" s="1" t="s">
        <v>12</v>
      </c>
      <c r="B26" s="1">
        <v>1307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58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64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67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57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5380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561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15</v>
      </c>
      <c r="B35" s="1">
        <v>29299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16</v>
      </c>
      <c r="B36" s="1">
        <v>1541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9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1263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1263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2009</v>
      </c>
      <c r="E3" s="1">
        <v>0</v>
      </c>
      <c r="F3" s="1">
        <v>0</v>
      </c>
      <c r="G3" s="1">
        <v>0</v>
      </c>
      <c r="I3" s="1" t="s">
        <v>29</v>
      </c>
      <c r="J3" s="1">
        <v>10366</v>
      </c>
      <c r="K3" s="1">
        <v>65938</v>
      </c>
      <c r="L3" s="1">
        <v>2079</v>
      </c>
      <c r="M3" s="1">
        <v>74933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2912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65938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1064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902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74933</v>
      </c>
      <c r="F7" s="1">
        <v>0</v>
      </c>
      <c r="G7" s="1">
        <v>0</v>
      </c>
      <c r="I7" s="1" t="s">
        <v>33</v>
      </c>
      <c r="J7" s="1">
        <v>650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9713</v>
      </c>
      <c r="K8" s="1">
        <v>3215</v>
      </c>
      <c r="L8" s="1">
        <v>498</v>
      </c>
      <c r="M8" s="1">
        <v>414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70</v>
      </c>
      <c r="E9" s="1">
        <v>0</v>
      </c>
      <c r="F9" s="1">
        <v>0</v>
      </c>
      <c r="G9" s="1">
        <v>0</v>
      </c>
      <c r="I9" s="1" t="s">
        <v>35</v>
      </c>
      <c r="J9" s="1">
        <v>1299</v>
      </c>
      <c r="K9" s="1">
        <v>0</v>
      </c>
      <c r="L9" s="1">
        <v>0</v>
      </c>
      <c r="M9" s="1">
        <v>26</v>
      </c>
      <c r="N9" s="1">
        <v>0</v>
      </c>
      <c r="O9" s="1">
        <v>0</v>
      </c>
    </row>
    <row r="10" spans="1:15" x14ac:dyDescent="0.25">
      <c r="A10" s="1" t="s">
        <v>1</v>
      </c>
      <c r="B10" s="1">
        <v>10366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5">
      <c r="A11" s="1" t="s">
        <v>2</v>
      </c>
      <c r="B11" s="1">
        <v>2912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1">
        <v>2467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1064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3458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902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1646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5</v>
      </c>
      <c r="B14" s="1">
        <v>650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496</v>
      </c>
      <c r="E16" s="1">
        <v>0</v>
      </c>
      <c r="F16" s="1">
        <v>0</v>
      </c>
      <c r="G16" s="1">
        <v>0</v>
      </c>
      <c r="I16" s="1" t="s">
        <v>42</v>
      </c>
      <c r="J16" s="1">
        <v>33718</v>
      </c>
      <c r="K16" s="1">
        <v>0</v>
      </c>
      <c r="L16" s="1">
        <v>916</v>
      </c>
      <c r="M16" s="1">
        <v>6253</v>
      </c>
      <c r="N16" s="1">
        <v>194</v>
      </c>
      <c r="O16" s="1">
        <v>194</v>
      </c>
    </row>
    <row r="17" spans="1:15" x14ac:dyDescent="0.25">
      <c r="A17" s="1" t="s">
        <v>6</v>
      </c>
      <c r="B17" s="1">
        <v>0</v>
      </c>
      <c r="C17" s="1">
        <v>3215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1781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71239</v>
      </c>
      <c r="K18" s="2">
        <v>69153</v>
      </c>
      <c r="L18" s="2">
        <v>3493</v>
      </c>
      <c r="M18" s="2">
        <v>81626</v>
      </c>
      <c r="N18" s="2">
        <v>194</v>
      </c>
      <c r="O18" s="2">
        <v>194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0</v>
      </c>
      <c r="C20" s="1">
        <v>0</v>
      </c>
      <c r="D20" s="1">
        <v>2</v>
      </c>
      <c r="E20" s="1">
        <v>0</v>
      </c>
      <c r="F20" s="1">
        <v>0</v>
      </c>
      <c r="G20" s="1">
        <v>0</v>
      </c>
    </row>
    <row r="21" spans="1:15" x14ac:dyDescent="0.25">
      <c r="A21" s="1" t="s">
        <v>6</v>
      </c>
      <c r="B21" s="1">
        <v>0</v>
      </c>
      <c r="C21" s="1">
        <v>0</v>
      </c>
      <c r="D21" s="1">
        <v>0</v>
      </c>
      <c r="E21" s="1">
        <v>414</v>
      </c>
      <c r="F21" s="1">
        <v>0</v>
      </c>
      <c r="G21" s="1">
        <v>0</v>
      </c>
    </row>
    <row r="22" spans="1:15" x14ac:dyDescent="0.25">
      <c r="A22" s="1" t="s">
        <v>6</v>
      </c>
      <c r="B22" s="1">
        <v>9713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25">
      <c r="A23" s="1" t="s">
        <v>7</v>
      </c>
      <c r="B23" s="1">
        <v>0</v>
      </c>
      <c r="C23" s="1">
        <v>0</v>
      </c>
      <c r="D23" s="1">
        <v>0</v>
      </c>
      <c r="E23" s="1">
        <v>26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25">
      <c r="A24" s="1" t="s">
        <v>7</v>
      </c>
      <c r="B24" s="1">
        <v>1299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9</v>
      </c>
      <c r="B25" s="1">
        <v>2467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25">
      <c r="A26" s="1" t="s">
        <v>11</v>
      </c>
      <c r="B26" s="1">
        <v>3458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25">
      <c r="A27" s="1" t="s">
        <v>12</v>
      </c>
      <c r="B27" s="1">
        <v>1646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134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60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76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118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0</v>
      </c>
      <c r="E33" s="1">
        <v>6253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0</v>
      </c>
      <c r="C34" s="1">
        <v>0</v>
      </c>
      <c r="D34" s="1">
        <v>916</v>
      </c>
      <c r="E34" s="1">
        <v>0</v>
      </c>
      <c r="F34" s="1">
        <v>0</v>
      </c>
      <c r="G34" s="1">
        <v>0</v>
      </c>
    </row>
    <row r="35" spans="1:9" x14ac:dyDescent="0.25">
      <c r="A35" s="1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t="s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9" x14ac:dyDescent="0.25">
      <c r="A38" t="s">
        <v>15</v>
      </c>
      <c r="B38">
        <v>33718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9" x14ac:dyDescent="0.25">
      <c r="A39" t="s">
        <v>16</v>
      </c>
      <c r="B39">
        <v>1781</v>
      </c>
      <c r="C39">
        <v>0</v>
      </c>
      <c r="D39">
        <v>0</v>
      </c>
      <c r="E39">
        <v>0</v>
      </c>
      <c r="F39">
        <v>0</v>
      </c>
      <c r="G39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8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1530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1530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12105</v>
      </c>
      <c r="K3" s="1">
        <v>73588</v>
      </c>
      <c r="L3" s="1">
        <v>2564</v>
      </c>
      <c r="M3" s="1">
        <v>81455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2473</v>
      </c>
      <c r="E4" s="1">
        <v>0</v>
      </c>
      <c r="F4" s="1">
        <v>0</v>
      </c>
      <c r="G4" s="1">
        <v>0</v>
      </c>
      <c r="I4" s="1" t="s">
        <v>30</v>
      </c>
      <c r="J4" s="1">
        <v>3033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73588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1383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911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81455</v>
      </c>
      <c r="F7" s="1">
        <v>0</v>
      </c>
      <c r="G7" s="1">
        <v>0</v>
      </c>
      <c r="I7" s="1" t="s">
        <v>33</v>
      </c>
      <c r="J7" s="1">
        <v>877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91</v>
      </c>
      <c r="E8" s="1">
        <v>0</v>
      </c>
      <c r="F8" s="1">
        <v>0</v>
      </c>
      <c r="G8" s="1">
        <v>0</v>
      </c>
      <c r="I8" s="1" t="s">
        <v>34</v>
      </c>
      <c r="J8" s="1">
        <v>11506</v>
      </c>
      <c r="K8" s="1">
        <v>3287</v>
      </c>
      <c r="L8" s="1">
        <v>247</v>
      </c>
      <c r="M8" s="1">
        <v>876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1784</v>
      </c>
      <c r="K9" s="1">
        <v>0</v>
      </c>
      <c r="L9" s="1">
        <v>0</v>
      </c>
      <c r="M9" s="1">
        <v>64</v>
      </c>
      <c r="N9" s="1">
        <v>0</v>
      </c>
      <c r="O9" s="1">
        <v>0</v>
      </c>
    </row>
    <row r="10" spans="1:15" x14ac:dyDescent="0.25">
      <c r="A10" s="1" t="s">
        <v>1</v>
      </c>
      <c r="B10" s="1">
        <v>12105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2</v>
      </c>
      <c r="B11" s="1">
        <v>3033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2323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3</v>
      </c>
      <c r="B12" s="1">
        <v>1383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3875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911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2150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x14ac:dyDescent="0.25">
      <c r="A14" s="1" t="s">
        <v>5</v>
      </c>
      <c r="B14" s="1">
        <v>877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3287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246</v>
      </c>
      <c r="E16" s="1">
        <v>0</v>
      </c>
      <c r="F16" s="1">
        <v>0</v>
      </c>
      <c r="G16" s="1">
        <v>0</v>
      </c>
      <c r="I16" s="3" t="s">
        <v>42</v>
      </c>
      <c r="J16" s="3">
        <v>34541</v>
      </c>
      <c r="K16" s="3">
        <v>0</v>
      </c>
      <c r="L16" s="3">
        <v>1244</v>
      </c>
      <c r="M16" s="3">
        <v>6014</v>
      </c>
      <c r="N16" s="3">
        <v>158</v>
      </c>
      <c r="O16" s="3">
        <v>154</v>
      </c>
    </row>
    <row r="17" spans="1:15" x14ac:dyDescent="0.25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1960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876</v>
      </c>
      <c r="F18" s="1">
        <v>0</v>
      </c>
      <c r="G18" s="1">
        <v>0</v>
      </c>
      <c r="I18" s="2" t="s">
        <v>44</v>
      </c>
      <c r="J18" s="2">
        <v>77978</v>
      </c>
      <c r="K18" s="2">
        <v>76875</v>
      </c>
      <c r="L18" s="2">
        <v>4055</v>
      </c>
      <c r="M18" s="2">
        <v>88409</v>
      </c>
      <c r="N18" s="2">
        <v>158</v>
      </c>
      <c r="O18" s="2">
        <v>154</v>
      </c>
    </row>
    <row r="19" spans="1:15" x14ac:dyDescent="0.25">
      <c r="A19" s="1" t="s">
        <v>6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6</v>
      </c>
      <c r="B21" s="1">
        <v>11506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7</v>
      </c>
      <c r="B22" s="1">
        <v>0</v>
      </c>
      <c r="C22" s="1">
        <v>0</v>
      </c>
      <c r="D22" s="1">
        <v>0</v>
      </c>
      <c r="E22" s="1">
        <v>64</v>
      </c>
      <c r="F22" s="1">
        <v>0</v>
      </c>
      <c r="G22" s="1">
        <v>0</v>
      </c>
      <c r="I22" s="1" t="s">
        <v>35</v>
      </c>
    </row>
    <row r="23" spans="1:15" x14ac:dyDescent="0.25">
      <c r="A23" s="1" t="s">
        <v>7</v>
      </c>
      <c r="B23" s="1">
        <v>1784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25">
      <c r="A24" s="1" t="s">
        <v>9</v>
      </c>
      <c r="B24" s="1">
        <v>2323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11</v>
      </c>
      <c r="B25" s="1">
        <v>3875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25">
      <c r="A26" s="1" t="s">
        <v>12</v>
      </c>
      <c r="B26" s="1">
        <v>2150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95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59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98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60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6014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0</v>
      </c>
      <c r="C34" s="1">
        <v>0</v>
      </c>
      <c r="D34" s="1">
        <v>1244</v>
      </c>
      <c r="E34" s="1">
        <v>0</v>
      </c>
      <c r="F34" s="1">
        <v>0</v>
      </c>
      <c r="G34" s="1">
        <v>0</v>
      </c>
    </row>
    <row r="35" spans="1:9" x14ac:dyDescent="0.25">
      <c r="A35" s="1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t="s">
        <v>15</v>
      </c>
      <c r="B37">
        <v>34541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9" x14ac:dyDescent="0.25">
      <c r="A38" t="s">
        <v>16</v>
      </c>
      <c r="B38">
        <v>1960</v>
      </c>
      <c r="C38">
        <v>0</v>
      </c>
      <c r="D38">
        <v>0</v>
      </c>
      <c r="E38">
        <v>0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2</v>
      </c>
      <c r="F2" s="1">
        <v>0</v>
      </c>
      <c r="G2" s="1">
        <v>0</v>
      </c>
      <c r="I2" s="1" t="s">
        <v>28</v>
      </c>
      <c r="J2" s="1">
        <v>1093</v>
      </c>
      <c r="K2" s="1">
        <v>0</v>
      </c>
      <c r="L2" s="1">
        <v>0</v>
      </c>
      <c r="M2" s="1">
        <v>2</v>
      </c>
      <c r="N2" s="1">
        <v>0</v>
      </c>
      <c r="O2" s="1">
        <v>0</v>
      </c>
    </row>
    <row r="3" spans="1:15" x14ac:dyDescent="0.25">
      <c r="A3" s="1" t="s">
        <v>0</v>
      </c>
      <c r="B3" s="1">
        <v>1093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11676</v>
      </c>
      <c r="K3" s="1">
        <v>68722</v>
      </c>
      <c r="L3" s="1">
        <v>2694</v>
      </c>
      <c r="M3" s="1">
        <v>74135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2498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0</v>
      </c>
      <c r="D5" s="1">
        <v>2642</v>
      </c>
      <c r="E5" s="1">
        <v>0</v>
      </c>
      <c r="F5" s="1">
        <v>0</v>
      </c>
      <c r="G5" s="1">
        <v>0</v>
      </c>
      <c r="I5" s="1" t="s">
        <v>31</v>
      </c>
      <c r="J5" s="1">
        <v>925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68722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886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714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74135</v>
      </c>
      <c r="F8" s="1">
        <v>0</v>
      </c>
      <c r="G8" s="1">
        <v>0</v>
      </c>
      <c r="I8" s="1" t="s">
        <v>34</v>
      </c>
      <c r="J8" s="1">
        <v>9580</v>
      </c>
      <c r="K8" s="1">
        <v>2279</v>
      </c>
      <c r="L8" s="1">
        <v>169</v>
      </c>
      <c r="M8" s="1">
        <v>552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52</v>
      </c>
      <c r="E9" s="1">
        <v>0</v>
      </c>
      <c r="F9" s="1">
        <v>0</v>
      </c>
      <c r="G9" s="1">
        <v>0</v>
      </c>
      <c r="I9" s="1" t="s">
        <v>35</v>
      </c>
      <c r="J9" s="1">
        <v>1904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11676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2502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2</v>
      </c>
      <c r="B12" s="1">
        <v>2498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1" t="s">
        <v>38</v>
      </c>
      <c r="J12" s="1">
        <v>3558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3</v>
      </c>
      <c r="B13" s="1">
        <v>925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1530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4</v>
      </c>
      <c r="B14" s="1">
        <v>886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5</v>
      </c>
      <c r="B15" s="1">
        <v>714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2279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29283</v>
      </c>
      <c r="K16" s="3">
        <v>0</v>
      </c>
      <c r="L16" s="3">
        <v>1835</v>
      </c>
      <c r="M16" s="3">
        <v>4578</v>
      </c>
      <c r="N16" s="3">
        <v>137</v>
      </c>
      <c r="O16" s="3">
        <v>129</v>
      </c>
    </row>
    <row r="17" spans="1:15" x14ac:dyDescent="0.25">
      <c r="A17" s="1" t="s">
        <v>6</v>
      </c>
      <c r="B17" s="1">
        <v>0</v>
      </c>
      <c r="C17" s="1">
        <v>0</v>
      </c>
      <c r="D17" s="1">
        <v>164</v>
      </c>
      <c r="E17" s="1">
        <v>0</v>
      </c>
      <c r="F17" s="1">
        <v>0</v>
      </c>
      <c r="G17" s="1">
        <v>0</v>
      </c>
      <c r="I17" s="3" t="s">
        <v>43</v>
      </c>
      <c r="J17" s="3">
        <v>1767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67916</v>
      </c>
      <c r="K18" s="2">
        <v>71001</v>
      </c>
      <c r="L18" s="2">
        <v>4698</v>
      </c>
      <c r="M18" s="2">
        <v>79267</v>
      </c>
      <c r="N18" s="2">
        <v>137</v>
      </c>
      <c r="O18" s="2">
        <v>129</v>
      </c>
    </row>
    <row r="19" spans="1:15" x14ac:dyDescent="0.25">
      <c r="A19" s="1" t="s">
        <v>6</v>
      </c>
      <c r="B19" s="1">
        <v>0</v>
      </c>
      <c r="C19" s="1">
        <v>0</v>
      </c>
      <c r="D19" s="1">
        <v>5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0</v>
      </c>
      <c r="C20" s="1">
        <v>0</v>
      </c>
      <c r="D20" s="1">
        <v>0</v>
      </c>
      <c r="E20" s="1">
        <v>552</v>
      </c>
      <c r="F20" s="1">
        <v>0</v>
      </c>
      <c r="G20" s="1">
        <v>0</v>
      </c>
    </row>
    <row r="21" spans="1:15" x14ac:dyDescent="0.25">
      <c r="A21" s="1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6</v>
      </c>
      <c r="B22" s="1">
        <v>9580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25">
      <c r="A23" s="1" t="s">
        <v>7</v>
      </c>
      <c r="B23" s="1">
        <v>1904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25">
      <c r="A24" s="1" t="s">
        <v>9</v>
      </c>
      <c r="B24" s="1">
        <v>2502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11</v>
      </c>
      <c r="B25" s="1">
        <v>3558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25">
      <c r="A26" s="1" t="s">
        <v>12</v>
      </c>
      <c r="B26" s="1">
        <v>1530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87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42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52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85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4578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1835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15</v>
      </c>
      <c r="B35" s="1">
        <v>29283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16</v>
      </c>
      <c r="B36" s="1">
        <v>1767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655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655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7040</v>
      </c>
      <c r="K3" s="1">
        <v>45497</v>
      </c>
      <c r="L3" s="1">
        <v>951</v>
      </c>
      <c r="M3" s="1">
        <v>50517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933</v>
      </c>
      <c r="E4" s="1">
        <v>0</v>
      </c>
      <c r="F4" s="1">
        <v>0</v>
      </c>
      <c r="G4" s="1">
        <v>0</v>
      </c>
      <c r="I4" s="1" t="s">
        <v>30</v>
      </c>
      <c r="J4" s="1">
        <v>1055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45497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722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431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50517</v>
      </c>
      <c r="F7" s="1">
        <v>0</v>
      </c>
      <c r="G7" s="1">
        <v>0</v>
      </c>
      <c r="I7" s="1" t="s">
        <v>33</v>
      </c>
      <c r="J7" s="1">
        <v>353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18</v>
      </c>
      <c r="E8" s="1">
        <v>0</v>
      </c>
      <c r="F8" s="1">
        <v>0</v>
      </c>
      <c r="G8" s="1">
        <v>0</v>
      </c>
      <c r="I8" s="1" t="s">
        <v>34</v>
      </c>
      <c r="J8" s="1">
        <v>5019</v>
      </c>
      <c r="K8" s="1">
        <v>2696</v>
      </c>
      <c r="L8" s="1">
        <v>196</v>
      </c>
      <c r="M8" s="1">
        <v>857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751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7040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5">
      <c r="A11" s="1" t="s">
        <v>2</v>
      </c>
      <c r="B11" s="1">
        <v>1055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36</v>
      </c>
      <c r="J11" s="1">
        <v>1069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722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1539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431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1001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5</v>
      </c>
      <c r="B14" s="1">
        <v>353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2696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18908</v>
      </c>
      <c r="K16" s="3">
        <v>0</v>
      </c>
      <c r="L16" s="3">
        <v>519</v>
      </c>
      <c r="M16" s="3">
        <v>4587</v>
      </c>
      <c r="N16" s="3">
        <v>102</v>
      </c>
      <c r="O16" s="3">
        <v>98</v>
      </c>
    </row>
    <row r="17" spans="1:15" x14ac:dyDescent="0.25">
      <c r="A17" s="1" t="s">
        <v>6</v>
      </c>
      <c r="B17" s="1">
        <v>0</v>
      </c>
      <c r="C17" s="1">
        <v>0</v>
      </c>
      <c r="D17" s="1">
        <v>196</v>
      </c>
      <c r="E17" s="1">
        <v>0</v>
      </c>
      <c r="F17" s="1">
        <v>0</v>
      </c>
      <c r="G17" s="1">
        <v>0</v>
      </c>
      <c r="I17" s="3" t="s">
        <v>43</v>
      </c>
      <c r="J17" s="3">
        <v>775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39318</v>
      </c>
      <c r="K18" s="2">
        <v>48193</v>
      </c>
      <c r="L18" s="2">
        <v>1666</v>
      </c>
      <c r="M18" s="2">
        <v>55961</v>
      </c>
      <c r="N18" s="2">
        <v>102</v>
      </c>
      <c r="O18" s="2">
        <v>98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857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6</v>
      </c>
      <c r="B21" s="1">
        <v>5019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7</v>
      </c>
      <c r="B22" s="1">
        <v>751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9</v>
      </c>
      <c r="B23" s="1">
        <v>1069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11</v>
      </c>
      <c r="B24" s="1">
        <v>1539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12</v>
      </c>
      <c r="B25" s="1">
        <v>1001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48</v>
      </c>
      <c r="I26"/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50</v>
      </c>
      <c r="I27"/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56</v>
      </c>
      <c r="G28" s="1">
        <v>0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46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4587</v>
      </c>
      <c r="F30" s="1">
        <v>0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519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18908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16</v>
      </c>
      <c r="B35" s="1">
        <v>775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994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994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12087</v>
      </c>
      <c r="K3" s="1">
        <v>61560</v>
      </c>
      <c r="L3" s="1">
        <v>1292</v>
      </c>
      <c r="M3" s="1">
        <v>67855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1249</v>
      </c>
      <c r="E4" s="1">
        <v>0</v>
      </c>
      <c r="F4" s="1">
        <v>0</v>
      </c>
      <c r="G4" s="1">
        <v>0</v>
      </c>
      <c r="I4" s="1" t="s">
        <v>30</v>
      </c>
      <c r="J4" s="1">
        <v>2282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61560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1117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793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67855</v>
      </c>
      <c r="F7" s="1">
        <v>0</v>
      </c>
      <c r="G7" s="1">
        <v>0</v>
      </c>
      <c r="I7" s="1" t="s">
        <v>33</v>
      </c>
      <c r="J7" s="1">
        <v>589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43</v>
      </c>
      <c r="E8" s="1">
        <v>0</v>
      </c>
      <c r="F8" s="1">
        <v>0</v>
      </c>
      <c r="G8" s="1">
        <v>0</v>
      </c>
      <c r="I8" s="1" t="s">
        <v>34</v>
      </c>
      <c r="J8" s="1">
        <v>8670</v>
      </c>
      <c r="K8" s="1">
        <v>3017</v>
      </c>
      <c r="L8" s="1">
        <v>195</v>
      </c>
      <c r="M8" s="1">
        <v>716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1323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12087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1912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2</v>
      </c>
      <c r="B11" s="1">
        <v>2282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3</v>
      </c>
      <c r="B12" s="1">
        <v>1117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2713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793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1814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5</v>
      </c>
      <c r="B14" s="1">
        <v>589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3017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253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194</v>
      </c>
      <c r="E16" s="1">
        <v>0</v>
      </c>
      <c r="F16" s="1">
        <v>0</v>
      </c>
      <c r="G16" s="1">
        <v>0</v>
      </c>
      <c r="I16" s="3" t="s">
        <v>42</v>
      </c>
      <c r="J16" s="3">
        <v>28814</v>
      </c>
      <c r="K16" s="3">
        <v>0</v>
      </c>
      <c r="L16" s="3">
        <v>616</v>
      </c>
      <c r="M16" s="3">
        <v>6782</v>
      </c>
      <c r="N16" s="3">
        <v>182</v>
      </c>
      <c r="O16" s="3">
        <v>124</v>
      </c>
    </row>
    <row r="17" spans="1:15" x14ac:dyDescent="0.25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1768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I18" s="2" t="s">
        <v>44</v>
      </c>
      <c r="J18" s="2">
        <v>65129</v>
      </c>
      <c r="K18" s="2">
        <v>64577</v>
      </c>
      <c r="L18" s="2">
        <v>2103</v>
      </c>
      <c r="M18" s="2">
        <v>75353</v>
      </c>
      <c r="N18" s="2">
        <v>182</v>
      </c>
      <c r="O18" s="2">
        <v>124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716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6</v>
      </c>
      <c r="B21" s="1">
        <v>8670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7</v>
      </c>
      <c r="B22" s="1">
        <v>1323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9</v>
      </c>
      <c r="B23" s="1">
        <v>1912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11</v>
      </c>
      <c r="B24" s="1">
        <v>2713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12</v>
      </c>
      <c r="B25" s="1">
        <v>1814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14</v>
      </c>
      <c r="B26" s="1">
        <v>253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51</v>
      </c>
      <c r="I27"/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73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109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73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6782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0</v>
      </c>
      <c r="C34" s="1">
        <v>0</v>
      </c>
      <c r="D34" s="1">
        <v>616</v>
      </c>
      <c r="E34" s="1">
        <v>0</v>
      </c>
      <c r="F34" s="1">
        <v>0</v>
      </c>
      <c r="G34" s="1">
        <v>0</v>
      </c>
    </row>
    <row r="35" spans="1:9" x14ac:dyDescent="0.25">
      <c r="A35" s="1" t="s">
        <v>15</v>
      </c>
      <c r="B35" s="1">
        <v>28814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16</v>
      </c>
      <c r="B36" s="1">
        <v>1768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2605-ADC2-419C-AA63-FB2AC84C6C57}">
  <dimension ref="A1:O71"/>
  <sheetViews>
    <sheetView tabSelected="1" topLeftCell="B1" workbookViewId="0">
      <selection activeCell="K10" sqref="K10"/>
    </sheetView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599</v>
      </c>
      <c r="K2" s="3">
        <v>795</v>
      </c>
      <c r="L2" s="3">
        <v>18</v>
      </c>
      <c r="M2" s="3">
        <v>0</v>
      </c>
      <c r="N2" s="3">
        <v>0</v>
      </c>
      <c r="O2" s="3">
        <v>0</v>
      </c>
    </row>
    <row r="3" spans="1:15" x14ac:dyDescent="0.25">
      <c r="A3" s="1" t="s">
        <v>0</v>
      </c>
      <c r="B3" s="1">
        <v>0</v>
      </c>
      <c r="C3" s="1">
        <v>795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1560</v>
      </c>
      <c r="K3" s="3">
        <v>3067</v>
      </c>
      <c r="L3" s="3">
        <v>180</v>
      </c>
      <c r="M3" s="3">
        <v>3824</v>
      </c>
      <c r="N3" s="3">
        <v>0</v>
      </c>
      <c r="O3" s="3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18</v>
      </c>
      <c r="E4" s="1">
        <v>0</v>
      </c>
      <c r="F4" s="1">
        <v>0</v>
      </c>
      <c r="G4" s="1">
        <v>0</v>
      </c>
      <c r="I4" s="3" t="s">
        <v>30</v>
      </c>
      <c r="J4" s="3">
        <v>846</v>
      </c>
      <c r="K4" s="3">
        <v>813</v>
      </c>
      <c r="L4" s="3">
        <v>59</v>
      </c>
      <c r="M4" s="3">
        <v>907</v>
      </c>
      <c r="N4" s="3">
        <v>0</v>
      </c>
      <c r="O4" s="3">
        <v>0</v>
      </c>
    </row>
    <row r="5" spans="1:15" x14ac:dyDescent="0.25">
      <c r="A5" s="1" t="s">
        <v>0</v>
      </c>
      <c r="B5" s="1">
        <v>599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573</v>
      </c>
      <c r="K5" s="3">
        <v>808</v>
      </c>
      <c r="L5" s="3">
        <v>56</v>
      </c>
      <c r="M5" s="3">
        <v>2103</v>
      </c>
      <c r="N5" s="3">
        <v>0</v>
      </c>
      <c r="O5" s="3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1</v>
      </c>
      <c r="B7" s="1">
        <v>0</v>
      </c>
      <c r="C7" s="1">
        <v>3067</v>
      </c>
      <c r="D7" s="1">
        <v>0</v>
      </c>
      <c r="E7" s="1">
        <v>0</v>
      </c>
      <c r="F7" s="1">
        <v>0</v>
      </c>
      <c r="G7" s="1">
        <v>0</v>
      </c>
      <c r="I7" s="43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164</v>
      </c>
      <c r="E8" s="1">
        <v>0</v>
      </c>
      <c r="F8" s="1">
        <v>0</v>
      </c>
      <c r="G8" s="1">
        <v>0</v>
      </c>
      <c r="I8" s="3" t="s">
        <v>34</v>
      </c>
      <c r="J8" s="3">
        <v>2337</v>
      </c>
      <c r="K8" s="3">
        <v>2688</v>
      </c>
      <c r="L8" s="3">
        <v>202</v>
      </c>
      <c r="M8" s="3">
        <v>4048</v>
      </c>
      <c r="N8" s="3">
        <v>0</v>
      </c>
      <c r="O8" s="3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3">
        <v>364</v>
      </c>
      <c r="K9" s="3">
        <v>1163</v>
      </c>
      <c r="L9" s="3">
        <v>25</v>
      </c>
      <c r="M9" s="3">
        <v>0</v>
      </c>
      <c r="N9" s="3">
        <v>0</v>
      </c>
      <c r="O9" s="3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3824</v>
      </c>
      <c r="F10" s="1">
        <v>0</v>
      </c>
      <c r="G10" s="1">
        <v>0</v>
      </c>
      <c r="I10" s="3" t="s">
        <v>36</v>
      </c>
      <c r="J10" s="3">
        <v>654</v>
      </c>
      <c r="K10" s="3">
        <v>946</v>
      </c>
      <c r="L10" s="3">
        <v>10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16</v>
      </c>
      <c r="E12" s="1">
        <v>0</v>
      </c>
      <c r="F12" s="1">
        <v>0</v>
      </c>
      <c r="G12" s="1">
        <v>0</v>
      </c>
      <c r="I12" s="3" t="s">
        <v>38</v>
      </c>
      <c r="J12" s="3">
        <v>603</v>
      </c>
      <c r="K12" s="3">
        <v>3697</v>
      </c>
      <c r="L12" s="3">
        <v>112</v>
      </c>
      <c r="M12" s="3">
        <v>5713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677</v>
      </c>
      <c r="K13" s="3">
        <v>740</v>
      </c>
      <c r="L13" s="3">
        <v>49</v>
      </c>
      <c r="M13" s="3">
        <v>632</v>
      </c>
      <c r="N13" s="3">
        <v>0</v>
      </c>
      <c r="O13" s="3">
        <v>0</v>
      </c>
    </row>
    <row r="14" spans="1:15" x14ac:dyDescent="0.25">
      <c r="A14" s="1" t="s">
        <v>1</v>
      </c>
      <c r="B14" s="1">
        <v>1560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2</v>
      </c>
      <c r="B15" s="1">
        <v>0</v>
      </c>
      <c r="C15" s="1">
        <v>813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56</v>
      </c>
      <c r="E16" s="1">
        <v>0</v>
      </c>
      <c r="F16" s="1">
        <v>0</v>
      </c>
      <c r="G16" s="1">
        <v>0</v>
      </c>
      <c r="I16" s="3" t="s">
        <v>42</v>
      </c>
      <c r="J16" s="3">
        <v>8394</v>
      </c>
      <c r="K16" s="3">
        <v>0</v>
      </c>
      <c r="L16" s="3">
        <v>373</v>
      </c>
      <c r="M16" s="3">
        <v>1689</v>
      </c>
      <c r="N16" s="3">
        <v>75</v>
      </c>
      <c r="O16" s="3">
        <v>75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907</v>
      </c>
      <c r="F17" s="1">
        <v>0</v>
      </c>
      <c r="G17" s="1">
        <v>0</v>
      </c>
      <c r="I17" s="3" t="s">
        <v>43</v>
      </c>
      <c r="J17" s="3">
        <v>358</v>
      </c>
      <c r="K17" s="3">
        <v>2446</v>
      </c>
      <c r="L17" s="3">
        <v>149</v>
      </c>
      <c r="M17" s="3">
        <v>502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16965</v>
      </c>
      <c r="K18" s="2">
        <v>17163</v>
      </c>
      <c r="L18" s="2">
        <v>1233</v>
      </c>
      <c r="M18" s="2">
        <v>19418</v>
      </c>
      <c r="N18" s="2">
        <v>75</v>
      </c>
      <c r="O18" s="2">
        <v>75</v>
      </c>
    </row>
    <row r="19" spans="1:15" x14ac:dyDescent="0.25">
      <c r="A19" s="1" t="s">
        <v>2</v>
      </c>
      <c r="B19" s="1">
        <v>0</v>
      </c>
      <c r="C19" s="1">
        <v>0</v>
      </c>
      <c r="D19" s="1">
        <v>3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2</v>
      </c>
      <c r="B20" s="1">
        <v>846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3</v>
      </c>
      <c r="B21" s="1">
        <v>0</v>
      </c>
      <c r="C21" s="1">
        <v>0</v>
      </c>
      <c r="D21" s="1">
        <v>55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3</v>
      </c>
      <c r="B22" s="1">
        <v>0</v>
      </c>
      <c r="C22" s="1">
        <v>808</v>
      </c>
      <c r="D22" s="1">
        <v>0</v>
      </c>
      <c r="E22" s="1">
        <v>0</v>
      </c>
      <c r="F22" s="1">
        <v>0</v>
      </c>
      <c r="G22" s="1">
        <v>0</v>
      </c>
      <c r="I22" s="43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25">
      <c r="A23" s="1" t="s">
        <v>3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2103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25">
      <c r="A26" s="1" t="s">
        <v>3</v>
      </c>
      <c r="B26" s="1">
        <v>573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6</v>
      </c>
      <c r="B27" s="1">
        <v>0</v>
      </c>
      <c r="C27" s="1">
        <v>0</v>
      </c>
      <c r="D27" s="1">
        <v>198</v>
      </c>
      <c r="E27" s="1">
        <v>0</v>
      </c>
      <c r="F27" s="1">
        <v>0</v>
      </c>
      <c r="G27" s="1">
        <v>0</v>
      </c>
      <c r="I27" s="3" t="s">
        <v>39</v>
      </c>
    </row>
    <row r="28" spans="1:15" x14ac:dyDescent="0.25">
      <c r="A28" s="1" t="s">
        <v>6</v>
      </c>
      <c r="B28" s="1">
        <v>0</v>
      </c>
      <c r="C28" s="1">
        <v>2688</v>
      </c>
      <c r="D28" s="1">
        <v>0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25">
      <c r="A30" s="1" t="s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6</v>
      </c>
      <c r="B32" s="1">
        <v>0</v>
      </c>
      <c r="C32" s="1">
        <v>0</v>
      </c>
      <c r="D32" s="1">
        <v>4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0</v>
      </c>
      <c r="E34" s="1">
        <v>4048</v>
      </c>
      <c r="F34" s="1">
        <v>0</v>
      </c>
      <c r="G34" s="1">
        <v>0</v>
      </c>
    </row>
    <row r="35" spans="1:9" x14ac:dyDescent="0.25">
      <c r="A35" s="1" t="s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6</v>
      </c>
      <c r="B37" s="1">
        <v>2337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25">
      <c r="A38" s="1" t="s">
        <v>7</v>
      </c>
      <c r="B38" s="1">
        <v>0</v>
      </c>
      <c r="C38" s="1">
        <v>1163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7</v>
      </c>
      <c r="B39" s="1">
        <v>0</v>
      </c>
      <c r="C39" s="1">
        <v>0</v>
      </c>
      <c r="D39" s="1">
        <v>25</v>
      </c>
      <c r="E39" s="1">
        <v>0</v>
      </c>
      <c r="F39" s="1">
        <v>0</v>
      </c>
      <c r="G39" s="1">
        <v>0</v>
      </c>
    </row>
    <row r="40" spans="1:9" x14ac:dyDescent="0.25">
      <c r="A40" s="1" t="s">
        <v>7</v>
      </c>
      <c r="B40" s="1">
        <v>364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9</v>
      </c>
      <c r="B41" s="1">
        <v>0</v>
      </c>
      <c r="C41" s="1">
        <v>946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9</v>
      </c>
      <c r="B42" s="1">
        <v>0</v>
      </c>
      <c r="C42" s="1">
        <v>0</v>
      </c>
      <c r="D42" s="1">
        <v>10</v>
      </c>
      <c r="E42" s="1">
        <v>0</v>
      </c>
      <c r="F42" s="1">
        <v>0</v>
      </c>
      <c r="G42" s="1">
        <v>0</v>
      </c>
    </row>
    <row r="43" spans="1:9" x14ac:dyDescent="0.25">
      <c r="A43" s="1" t="s">
        <v>9</v>
      </c>
      <c r="B43" s="1">
        <v>654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11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11</v>
      </c>
      <c r="B45" s="1">
        <v>0</v>
      </c>
      <c r="C45" s="1">
        <v>0</v>
      </c>
      <c r="D45" s="1">
        <v>105</v>
      </c>
      <c r="E45" s="1">
        <v>0</v>
      </c>
      <c r="F45" s="1">
        <v>0</v>
      </c>
      <c r="G45" s="1">
        <v>0</v>
      </c>
    </row>
    <row r="46" spans="1:9" x14ac:dyDescent="0.25">
      <c r="A46" s="1" t="s">
        <v>11</v>
      </c>
      <c r="B46" s="1">
        <v>0</v>
      </c>
      <c r="C46" s="1">
        <v>3697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11</v>
      </c>
      <c r="B47" s="1">
        <v>0</v>
      </c>
      <c r="C47" s="1">
        <v>0</v>
      </c>
      <c r="D47" s="1">
        <v>0</v>
      </c>
      <c r="E47" s="1">
        <v>5713</v>
      </c>
      <c r="F47" s="1">
        <v>0</v>
      </c>
      <c r="G47" s="1">
        <v>0</v>
      </c>
    </row>
    <row r="48" spans="1:9" x14ac:dyDescent="0.25">
      <c r="A48" s="1" t="s">
        <v>11</v>
      </c>
      <c r="B48" s="1">
        <v>0</v>
      </c>
      <c r="C48" s="1">
        <v>0</v>
      </c>
      <c r="D48" s="1">
        <v>7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11</v>
      </c>
      <c r="B50" s="1">
        <v>603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12</v>
      </c>
      <c r="B51" s="1">
        <v>0</v>
      </c>
      <c r="C51" s="1">
        <v>740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12</v>
      </c>
      <c r="B52" s="1">
        <v>0</v>
      </c>
      <c r="C52" s="1">
        <v>0</v>
      </c>
      <c r="D52" s="1">
        <v>47</v>
      </c>
      <c r="E52" s="1">
        <v>0</v>
      </c>
      <c r="F52" s="1">
        <v>0</v>
      </c>
      <c r="G52" s="1">
        <v>0</v>
      </c>
    </row>
    <row r="53" spans="1:7" x14ac:dyDescent="0.25">
      <c r="A53" s="1" t="s">
        <v>12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12</v>
      </c>
      <c r="B54" s="1">
        <v>0</v>
      </c>
      <c r="C54" s="1">
        <v>0</v>
      </c>
      <c r="D54" s="1">
        <v>2</v>
      </c>
      <c r="E54" s="1">
        <v>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0</v>
      </c>
      <c r="D56" s="1">
        <v>0</v>
      </c>
      <c r="E56" s="1">
        <v>632</v>
      </c>
      <c r="F56" s="1">
        <v>0</v>
      </c>
      <c r="G56" s="1">
        <v>0</v>
      </c>
    </row>
    <row r="57" spans="1:7" x14ac:dyDescent="0.25">
      <c r="A57" s="1" t="s">
        <v>12</v>
      </c>
      <c r="B57" s="1">
        <v>677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75</v>
      </c>
    </row>
    <row r="59" spans="1:7" x14ac:dyDescent="0.25">
      <c r="A59" s="1" t="s">
        <v>15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15</v>
      </c>
      <c r="B60" s="1">
        <v>0</v>
      </c>
      <c r="C60" s="1">
        <v>0</v>
      </c>
      <c r="D60" s="1">
        <v>373</v>
      </c>
      <c r="E60" s="1">
        <v>0</v>
      </c>
      <c r="F60" s="1">
        <v>0</v>
      </c>
      <c r="G60" s="1">
        <v>0</v>
      </c>
    </row>
    <row r="61" spans="1:7" x14ac:dyDescent="0.25">
      <c r="A61" s="1" t="s">
        <v>15</v>
      </c>
      <c r="B61" s="1">
        <v>0</v>
      </c>
      <c r="C61" s="1">
        <v>0</v>
      </c>
      <c r="D61" s="1">
        <v>0</v>
      </c>
      <c r="E61" s="1">
        <v>1689</v>
      </c>
      <c r="F61" s="1">
        <v>0</v>
      </c>
      <c r="G61" s="1">
        <v>0</v>
      </c>
    </row>
    <row r="62" spans="1:7" x14ac:dyDescent="0.25">
      <c r="A62" s="1" t="s">
        <v>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75</v>
      </c>
      <c r="G63" s="1">
        <v>0</v>
      </c>
    </row>
    <row r="64" spans="1:7" x14ac:dyDescent="0.25">
      <c r="A64" s="1" t="s">
        <v>15</v>
      </c>
      <c r="B64" s="1">
        <v>8394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16</v>
      </c>
      <c r="B65" s="1">
        <v>0</v>
      </c>
      <c r="C65" s="1">
        <v>0</v>
      </c>
      <c r="D65" s="1">
        <v>149</v>
      </c>
      <c r="E65" s="1">
        <v>0</v>
      </c>
      <c r="F65" s="1">
        <v>0</v>
      </c>
      <c r="G65" s="1">
        <v>0</v>
      </c>
    </row>
    <row r="66" spans="1:7" x14ac:dyDescent="0.25">
      <c r="A66" s="1" t="s">
        <v>16</v>
      </c>
      <c r="B66" s="1">
        <v>0</v>
      </c>
      <c r="C66" s="1">
        <v>2446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16</v>
      </c>
      <c r="B69" s="1">
        <v>0</v>
      </c>
      <c r="C69" s="1">
        <v>0</v>
      </c>
      <c r="D69" s="1">
        <v>0</v>
      </c>
      <c r="E69" s="1">
        <v>502</v>
      </c>
      <c r="F69" s="1">
        <v>0</v>
      </c>
      <c r="G69" s="1">
        <v>0</v>
      </c>
    </row>
    <row r="70" spans="1:7" x14ac:dyDescent="0.25">
      <c r="A70" s="1" t="s">
        <v>16</v>
      </c>
      <c r="B70" s="1">
        <v>358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/>
      <c r="B71" s="1"/>
      <c r="C71" s="1"/>
      <c r="D71" s="1"/>
      <c r="E71" s="1"/>
      <c r="F71" s="1"/>
      <c r="G7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7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1002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1002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12543</v>
      </c>
      <c r="K3" s="1">
        <v>67822</v>
      </c>
      <c r="L3" s="1">
        <v>1843</v>
      </c>
      <c r="M3" s="1">
        <v>71219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1804</v>
      </c>
      <c r="E4" s="1">
        <v>0</v>
      </c>
      <c r="F4" s="1">
        <v>0</v>
      </c>
      <c r="G4" s="1">
        <v>0</v>
      </c>
      <c r="I4" s="1" t="s">
        <v>30</v>
      </c>
      <c r="J4" s="1">
        <v>2498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67822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1261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1068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39</v>
      </c>
      <c r="E7" s="1">
        <v>0</v>
      </c>
      <c r="F7" s="1">
        <v>0</v>
      </c>
      <c r="G7" s="1">
        <v>0</v>
      </c>
      <c r="I7" s="1" t="s">
        <v>33</v>
      </c>
      <c r="J7" s="1">
        <v>531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71219</v>
      </c>
      <c r="F8" s="1">
        <v>0</v>
      </c>
      <c r="G8" s="1">
        <v>0</v>
      </c>
      <c r="I8" s="1" t="s">
        <v>34</v>
      </c>
      <c r="J8" s="1">
        <v>9653</v>
      </c>
      <c r="K8" s="1">
        <v>1618</v>
      </c>
      <c r="L8" s="1">
        <v>145</v>
      </c>
      <c r="M8" s="1">
        <v>937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1198</v>
      </c>
      <c r="K9" s="1">
        <v>0</v>
      </c>
      <c r="L9" s="1">
        <v>0</v>
      </c>
      <c r="M9" s="1">
        <v>38</v>
      </c>
      <c r="N9" s="1">
        <v>0</v>
      </c>
      <c r="O9" s="1">
        <v>0</v>
      </c>
    </row>
    <row r="10" spans="1:15" x14ac:dyDescent="0.25">
      <c r="A10" s="1" t="s">
        <v>1</v>
      </c>
      <c r="B10" s="1">
        <v>12543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1803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2</v>
      </c>
      <c r="B11" s="1">
        <v>2498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3</v>
      </c>
      <c r="B12" s="1">
        <v>1261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3147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1068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1913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5</v>
      </c>
      <c r="B14" s="1">
        <v>531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1618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150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144</v>
      </c>
      <c r="E16" s="1">
        <v>0</v>
      </c>
      <c r="F16" s="1">
        <v>0</v>
      </c>
      <c r="G16" s="1">
        <v>0</v>
      </c>
      <c r="I16" s="3" t="s">
        <v>42</v>
      </c>
      <c r="J16" s="3">
        <v>32570</v>
      </c>
      <c r="K16" s="3">
        <v>0</v>
      </c>
      <c r="L16" s="3">
        <v>885</v>
      </c>
      <c r="M16" s="3">
        <v>7233</v>
      </c>
      <c r="N16" s="3">
        <v>179</v>
      </c>
      <c r="O16" s="3">
        <v>180</v>
      </c>
    </row>
    <row r="17" spans="1:15" x14ac:dyDescent="0.25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1730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I18" s="2" t="s">
        <v>44</v>
      </c>
      <c r="J18" s="2">
        <v>71067</v>
      </c>
      <c r="K18" s="2">
        <v>69440</v>
      </c>
      <c r="L18" s="2">
        <v>2873</v>
      </c>
      <c r="M18" s="2">
        <v>79427</v>
      </c>
      <c r="N18" s="2">
        <v>179</v>
      </c>
      <c r="O18" s="2">
        <v>180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937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6</v>
      </c>
      <c r="B21" s="1">
        <v>9653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7</v>
      </c>
      <c r="B22" s="1">
        <v>0</v>
      </c>
      <c r="C22" s="1">
        <v>0</v>
      </c>
      <c r="D22" s="1">
        <v>0</v>
      </c>
      <c r="E22" s="1">
        <v>38</v>
      </c>
      <c r="F22" s="1">
        <v>0</v>
      </c>
      <c r="G22" s="1">
        <v>0</v>
      </c>
      <c r="I22"/>
    </row>
    <row r="23" spans="1:15" x14ac:dyDescent="0.25">
      <c r="A23" s="1" t="s">
        <v>7</v>
      </c>
      <c r="B23" s="1">
        <v>1198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9</v>
      </c>
      <c r="B24" s="1">
        <v>1803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11</v>
      </c>
      <c r="B25" s="1">
        <v>3147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12</v>
      </c>
      <c r="B26" s="1">
        <v>1913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14</v>
      </c>
      <c r="B27" s="1">
        <v>150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77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103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101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78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7233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885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15</v>
      </c>
      <c r="B36" s="1">
        <v>32570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16</v>
      </c>
      <c r="B37" s="1">
        <v>1730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1053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1053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9831</v>
      </c>
      <c r="K3" s="1">
        <v>60356</v>
      </c>
      <c r="L3" s="1">
        <v>1436</v>
      </c>
      <c r="M3" s="1">
        <v>63670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1379</v>
      </c>
      <c r="E4" s="1">
        <v>0</v>
      </c>
      <c r="F4" s="1">
        <v>0</v>
      </c>
      <c r="G4" s="1">
        <v>0</v>
      </c>
      <c r="I4" s="1" t="s">
        <v>30</v>
      </c>
      <c r="J4" s="1">
        <v>2523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60356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1085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755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57</v>
      </c>
      <c r="E7" s="1">
        <v>0</v>
      </c>
      <c r="F7" s="1">
        <v>0</v>
      </c>
      <c r="G7" s="1">
        <v>0</v>
      </c>
      <c r="I7" s="1" t="s">
        <v>33</v>
      </c>
      <c r="J7" s="1">
        <v>589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63670</v>
      </c>
      <c r="F8" s="1">
        <v>0</v>
      </c>
      <c r="G8" s="1">
        <v>0</v>
      </c>
      <c r="I8" s="1" t="s">
        <v>34</v>
      </c>
      <c r="J8" s="1">
        <v>8580</v>
      </c>
      <c r="K8" s="1">
        <v>535</v>
      </c>
      <c r="L8" s="1">
        <v>56</v>
      </c>
      <c r="M8" s="1">
        <v>481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1286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9831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1917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2</v>
      </c>
      <c r="B11" s="1">
        <v>2523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3</v>
      </c>
      <c r="B12" s="1">
        <v>1085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3370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755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1860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5</v>
      </c>
      <c r="B14" s="1">
        <v>589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535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366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55</v>
      </c>
      <c r="E16" s="1">
        <v>0</v>
      </c>
      <c r="F16" s="1">
        <v>0</v>
      </c>
      <c r="G16" s="1">
        <v>0</v>
      </c>
      <c r="I16" s="3" t="s">
        <v>42</v>
      </c>
      <c r="J16" s="3">
        <v>26817</v>
      </c>
      <c r="K16" s="3">
        <v>0</v>
      </c>
      <c r="L16" s="3">
        <v>597</v>
      </c>
      <c r="M16" s="3">
        <v>6366</v>
      </c>
      <c r="N16" s="3">
        <v>105</v>
      </c>
      <c r="O16" s="3">
        <v>81</v>
      </c>
    </row>
    <row r="17" spans="1:15" x14ac:dyDescent="0.25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1248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I18" s="2" t="s">
        <v>44</v>
      </c>
      <c r="J18" s="2">
        <v>61280</v>
      </c>
      <c r="K18" s="2">
        <v>60891</v>
      </c>
      <c r="L18" s="2">
        <v>2089</v>
      </c>
      <c r="M18" s="2">
        <v>70517</v>
      </c>
      <c r="N18" s="2">
        <v>105</v>
      </c>
      <c r="O18" s="2">
        <v>81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481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8580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7</v>
      </c>
      <c r="B21" s="1">
        <v>1286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9</v>
      </c>
      <c r="B22" s="1">
        <v>1917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11</v>
      </c>
      <c r="B23" s="1">
        <v>3370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12</v>
      </c>
      <c r="B24" s="1">
        <v>1860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14</v>
      </c>
      <c r="B25" s="1">
        <v>366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18</v>
      </c>
      <c r="I26"/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63</v>
      </c>
      <c r="I27"/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78</v>
      </c>
      <c r="G28" s="1">
        <v>0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27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6366</v>
      </c>
      <c r="F30" s="1">
        <v>0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597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15</v>
      </c>
      <c r="B34" s="1">
        <v>26817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16</v>
      </c>
      <c r="B35" s="1">
        <v>1248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1526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1526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1898</v>
      </c>
      <c r="E3" s="1">
        <v>0</v>
      </c>
      <c r="F3" s="1">
        <v>0</v>
      </c>
      <c r="G3" s="1">
        <v>0</v>
      </c>
      <c r="I3" s="1" t="s">
        <v>29</v>
      </c>
      <c r="J3" s="1">
        <v>13470</v>
      </c>
      <c r="K3" s="1">
        <v>89147</v>
      </c>
      <c r="L3" s="1">
        <v>1963</v>
      </c>
      <c r="M3" s="1">
        <v>92907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4910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89147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1402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1028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92907</v>
      </c>
      <c r="F7" s="1">
        <v>0</v>
      </c>
      <c r="G7" s="1">
        <v>0</v>
      </c>
      <c r="I7" s="1" t="s">
        <v>33</v>
      </c>
      <c r="J7" s="1">
        <v>866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13804</v>
      </c>
      <c r="K8" s="1">
        <v>437</v>
      </c>
      <c r="L8" s="1">
        <v>49</v>
      </c>
      <c r="M8" s="1">
        <v>474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65</v>
      </c>
      <c r="E9" s="1">
        <v>0</v>
      </c>
      <c r="F9" s="1">
        <v>0</v>
      </c>
      <c r="G9" s="1">
        <v>0</v>
      </c>
      <c r="I9" s="1" t="s">
        <v>35</v>
      </c>
      <c r="J9" s="1">
        <v>2301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13470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2847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2</v>
      </c>
      <c r="B11" s="1">
        <v>4910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3</v>
      </c>
      <c r="B12" s="1">
        <v>1402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6848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1028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2383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5</v>
      </c>
      <c r="B14" s="1">
        <v>866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0</v>
      </c>
      <c r="D15" s="1">
        <v>47</v>
      </c>
      <c r="E15" s="1">
        <v>0</v>
      </c>
      <c r="F15" s="1">
        <v>0</v>
      </c>
      <c r="G15" s="1">
        <v>0</v>
      </c>
      <c r="I15" s="3" t="s">
        <v>41</v>
      </c>
      <c r="J15" s="3">
        <v>118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437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38210</v>
      </c>
      <c r="K16" s="3">
        <v>1</v>
      </c>
      <c r="L16" s="3">
        <v>951</v>
      </c>
      <c r="M16" s="3">
        <v>6971</v>
      </c>
      <c r="N16" s="3">
        <v>175</v>
      </c>
      <c r="O16" s="3">
        <v>75</v>
      </c>
    </row>
    <row r="17" spans="1:15" x14ac:dyDescent="0.25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2151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2</v>
      </c>
      <c r="E18" s="1">
        <v>0</v>
      </c>
      <c r="F18" s="1">
        <v>0</v>
      </c>
      <c r="G18" s="1">
        <v>0</v>
      </c>
      <c r="I18" s="2" t="s">
        <v>44</v>
      </c>
      <c r="J18" s="2">
        <v>91864</v>
      </c>
      <c r="K18" s="2">
        <v>89585</v>
      </c>
      <c r="L18" s="2">
        <v>2963</v>
      </c>
      <c r="M18" s="2">
        <v>100352</v>
      </c>
      <c r="N18" s="2">
        <v>175</v>
      </c>
      <c r="O18" s="2">
        <v>75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474</v>
      </c>
      <c r="F19" s="1">
        <v>0</v>
      </c>
      <c r="G19" s="1">
        <v>0</v>
      </c>
      <c r="I19"/>
    </row>
    <row r="20" spans="1:15" x14ac:dyDescent="0.25">
      <c r="A20" s="1" t="s">
        <v>6</v>
      </c>
      <c r="B20" s="1">
        <v>13804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7</v>
      </c>
      <c r="B21" s="1">
        <v>2301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9</v>
      </c>
      <c r="B22" s="1">
        <v>2847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11</v>
      </c>
      <c r="B23" s="1">
        <v>6848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12</v>
      </c>
      <c r="B24" s="1">
        <v>2383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14</v>
      </c>
      <c r="B25" s="1">
        <v>118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15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75</v>
      </c>
      <c r="I27"/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175</v>
      </c>
      <c r="G28" s="1">
        <v>0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0</v>
      </c>
      <c r="E29" s="1">
        <v>6971</v>
      </c>
      <c r="F29" s="1">
        <v>0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951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15</v>
      </c>
      <c r="B33" s="1">
        <v>38210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t="s">
        <v>16</v>
      </c>
      <c r="B34">
        <v>2151</v>
      </c>
      <c r="C34">
        <v>0</v>
      </c>
      <c r="D34">
        <v>0</v>
      </c>
      <c r="E34">
        <v>0</v>
      </c>
      <c r="F34">
        <v>0</v>
      </c>
      <c r="G34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33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1577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1577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1</v>
      </c>
      <c r="B3" s="1">
        <v>0</v>
      </c>
      <c r="C3" s="1">
        <v>0</v>
      </c>
      <c r="D3" s="1">
        <v>1695</v>
      </c>
      <c r="E3" s="1">
        <v>0</v>
      </c>
      <c r="F3" s="1">
        <v>0</v>
      </c>
      <c r="G3" s="1">
        <v>0</v>
      </c>
      <c r="I3" s="1" t="s">
        <v>29</v>
      </c>
      <c r="J3" s="1">
        <v>14360</v>
      </c>
      <c r="K3" s="1">
        <v>89948</v>
      </c>
      <c r="L3" s="1">
        <v>1794</v>
      </c>
      <c r="M3" s="1">
        <v>93302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89948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4167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1850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1044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93302</v>
      </c>
      <c r="F7" s="1">
        <v>0</v>
      </c>
      <c r="G7" s="1">
        <v>0</v>
      </c>
      <c r="I7" s="1" t="s">
        <v>33</v>
      </c>
      <c r="J7" s="1">
        <v>728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13629</v>
      </c>
      <c r="K8" s="1">
        <v>34</v>
      </c>
      <c r="L8" s="1">
        <v>0</v>
      </c>
      <c r="M8" s="1">
        <v>1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99</v>
      </c>
      <c r="E9" s="1">
        <v>0</v>
      </c>
      <c r="F9" s="1">
        <v>0</v>
      </c>
      <c r="G9" s="1">
        <v>0</v>
      </c>
      <c r="I9" s="1" t="s">
        <v>35</v>
      </c>
      <c r="J9" s="1">
        <v>2880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1</v>
      </c>
      <c r="B10" s="1">
        <v>14360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3116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2</v>
      </c>
      <c r="B11" s="1">
        <v>4167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3</v>
      </c>
      <c r="B12" s="1">
        <v>1850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6544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1" t="s">
        <v>4</v>
      </c>
      <c r="B13" s="1">
        <v>1044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2613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1" t="s">
        <v>5</v>
      </c>
      <c r="B14" s="1">
        <v>728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569</v>
      </c>
      <c r="N14" s="3">
        <v>0</v>
      </c>
      <c r="O14" s="3">
        <v>0</v>
      </c>
    </row>
    <row r="15" spans="1:15" x14ac:dyDescent="0.25">
      <c r="A15" s="1" t="s">
        <v>6</v>
      </c>
      <c r="B15" s="1">
        <v>0</v>
      </c>
      <c r="C15" s="1">
        <v>34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48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1" t="s">
        <v>6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I16" s="3" t="s">
        <v>42</v>
      </c>
      <c r="J16" s="3">
        <v>38636</v>
      </c>
      <c r="K16" s="3">
        <v>26</v>
      </c>
      <c r="L16" s="3">
        <v>1014</v>
      </c>
      <c r="M16" s="3">
        <v>7279</v>
      </c>
      <c r="N16" s="3">
        <v>177</v>
      </c>
      <c r="O16" s="3">
        <v>78</v>
      </c>
    </row>
    <row r="17" spans="1:15" x14ac:dyDescent="0.25">
      <c r="A17" s="1" t="s">
        <v>6</v>
      </c>
      <c r="B17" s="1">
        <v>13629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2206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1" t="s">
        <v>7</v>
      </c>
      <c r="B18" s="1">
        <v>2880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93398</v>
      </c>
      <c r="K18" s="2">
        <v>90008</v>
      </c>
      <c r="L18" s="2">
        <v>2808</v>
      </c>
      <c r="M18" s="2">
        <v>101151</v>
      </c>
      <c r="N18" s="2">
        <v>177</v>
      </c>
      <c r="O18" s="2">
        <v>78</v>
      </c>
    </row>
    <row r="19" spans="1:15" x14ac:dyDescent="0.25">
      <c r="A19" s="1" t="s">
        <v>9</v>
      </c>
      <c r="B19" s="1">
        <v>3116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11</v>
      </c>
      <c r="B20" s="1">
        <v>6544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12</v>
      </c>
      <c r="B21" s="1">
        <v>2613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13</v>
      </c>
      <c r="B22" s="1">
        <v>0</v>
      </c>
      <c r="C22" s="1">
        <v>0</v>
      </c>
      <c r="D22" s="1">
        <v>0</v>
      </c>
      <c r="E22" s="1">
        <v>569</v>
      </c>
      <c r="F22" s="1">
        <v>0</v>
      </c>
      <c r="G22" s="1">
        <v>0</v>
      </c>
      <c r="I22"/>
    </row>
    <row r="23" spans="1:15" x14ac:dyDescent="0.25">
      <c r="A23" s="1" t="s">
        <v>14</v>
      </c>
      <c r="B23" s="1">
        <v>48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15</v>
      </c>
      <c r="B24" s="1">
        <v>0</v>
      </c>
      <c r="C24" s="1">
        <v>26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15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78</v>
      </c>
      <c r="I26"/>
    </row>
    <row r="27" spans="1:15" x14ac:dyDescent="0.25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177</v>
      </c>
      <c r="G27" s="1">
        <v>0</v>
      </c>
      <c r="I27"/>
    </row>
    <row r="28" spans="1:15" x14ac:dyDescent="0.25">
      <c r="A28" s="1" t="s">
        <v>15</v>
      </c>
      <c r="B28" s="1">
        <v>0</v>
      </c>
      <c r="C28" s="1">
        <v>0</v>
      </c>
      <c r="D28" s="1">
        <v>0</v>
      </c>
      <c r="E28" s="1">
        <v>7279</v>
      </c>
      <c r="F28" s="1">
        <v>0</v>
      </c>
      <c r="G28" s="1">
        <v>0</v>
      </c>
      <c r="I28"/>
    </row>
    <row r="29" spans="1:15" x14ac:dyDescent="0.25">
      <c r="A29" s="1" t="s">
        <v>15</v>
      </c>
      <c r="B29" s="1">
        <v>0</v>
      </c>
      <c r="C29" s="1">
        <v>0</v>
      </c>
      <c r="D29" s="1">
        <v>1013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15</v>
      </c>
      <c r="B32" s="1">
        <v>38636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16</v>
      </c>
      <c r="B33" s="1">
        <v>2206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8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1031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1647</v>
      </c>
      <c r="K2" s="1">
        <v>1031</v>
      </c>
      <c r="L2" s="1">
        <v>23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23</v>
      </c>
      <c r="E3" s="1">
        <v>0</v>
      </c>
      <c r="F3" s="1">
        <v>0</v>
      </c>
      <c r="G3" s="1">
        <v>0</v>
      </c>
      <c r="I3" s="1" t="s">
        <v>29</v>
      </c>
      <c r="J3" s="1">
        <v>17228</v>
      </c>
      <c r="K3" s="1">
        <v>49352</v>
      </c>
      <c r="L3" s="1">
        <v>1576</v>
      </c>
      <c r="M3" s="1">
        <v>53645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3931</v>
      </c>
      <c r="K4" s="1">
        <v>976</v>
      </c>
      <c r="L4" s="1">
        <v>15</v>
      </c>
      <c r="M4" s="1">
        <v>655</v>
      </c>
      <c r="N4" s="1">
        <v>0</v>
      </c>
      <c r="O4" s="1">
        <v>0</v>
      </c>
    </row>
    <row r="5" spans="1:15" x14ac:dyDescent="0.25">
      <c r="A5" s="1" t="s">
        <v>0</v>
      </c>
      <c r="B5" s="1">
        <v>1647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1569</v>
      </c>
      <c r="K5" s="1">
        <v>1880</v>
      </c>
      <c r="L5" s="1">
        <v>10</v>
      </c>
      <c r="M5" s="1">
        <v>2377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1471</v>
      </c>
      <c r="E6" s="1">
        <v>0</v>
      </c>
      <c r="F6" s="1">
        <v>0</v>
      </c>
      <c r="G6" s="1">
        <v>0</v>
      </c>
      <c r="I6" s="1" t="s">
        <v>32</v>
      </c>
      <c r="J6" s="1">
        <v>1078</v>
      </c>
      <c r="K6" s="1">
        <v>1585</v>
      </c>
      <c r="L6" s="1">
        <v>51</v>
      </c>
      <c r="M6" s="1">
        <v>7424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862</v>
      </c>
      <c r="K7" s="1">
        <v>256</v>
      </c>
      <c r="L7" s="1">
        <v>7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49352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15650</v>
      </c>
      <c r="K8" s="1">
        <v>24230</v>
      </c>
      <c r="L8" s="1">
        <v>812</v>
      </c>
      <c r="M8" s="1">
        <v>33646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2575</v>
      </c>
      <c r="K9" s="1">
        <v>1077</v>
      </c>
      <c r="L9" s="1">
        <v>12</v>
      </c>
      <c r="M9" s="1">
        <v>5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53645</v>
      </c>
      <c r="F10" s="1">
        <v>0</v>
      </c>
      <c r="G10" s="1">
        <v>0</v>
      </c>
      <c r="I10" s="1" t="s">
        <v>36</v>
      </c>
      <c r="J10" s="1">
        <v>4095</v>
      </c>
      <c r="K10" s="1">
        <v>3863</v>
      </c>
      <c r="L10" s="1">
        <v>62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105</v>
      </c>
      <c r="E12" s="1">
        <v>0</v>
      </c>
      <c r="F12" s="1">
        <v>0</v>
      </c>
      <c r="G12" s="1">
        <v>0</v>
      </c>
      <c r="I12" s="3" t="s">
        <v>38</v>
      </c>
      <c r="J12" s="3">
        <v>8387</v>
      </c>
      <c r="K12" s="3">
        <v>8101</v>
      </c>
      <c r="L12" s="3">
        <v>85</v>
      </c>
      <c r="M12" s="3">
        <v>6545</v>
      </c>
      <c r="N12" s="3">
        <v>0</v>
      </c>
      <c r="O12" s="3">
        <v>0</v>
      </c>
    </row>
    <row r="13" spans="1:15" x14ac:dyDescent="0.25">
      <c r="A13" s="1" t="s">
        <v>1</v>
      </c>
      <c r="B13" s="1">
        <v>17228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2415</v>
      </c>
      <c r="K13" s="3">
        <v>767</v>
      </c>
      <c r="L13" s="3">
        <v>3</v>
      </c>
      <c r="M13" s="3">
        <v>261</v>
      </c>
      <c r="N13" s="3">
        <v>0</v>
      </c>
      <c r="O13" s="3">
        <v>0</v>
      </c>
    </row>
    <row r="14" spans="1:15" x14ac:dyDescent="0.25">
      <c r="A14" s="1" t="s">
        <v>2</v>
      </c>
      <c r="B14" s="1">
        <v>0</v>
      </c>
      <c r="C14" s="1">
        <v>976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6</v>
      </c>
      <c r="M14" s="3">
        <v>20</v>
      </c>
      <c r="N14" s="3">
        <v>0</v>
      </c>
      <c r="O14" s="3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14</v>
      </c>
      <c r="E15" s="1">
        <v>0</v>
      </c>
      <c r="F15" s="1">
        <v>0</v>
      </c>
      <c r="G15" s="1">
        <v>0</v>
      </c>
      <c r="I15" s="3" t="s">
        <v>41</v>
      </c>
      <c r="J15" s="3">
        <v>727</v>
      </c>
      <c r="K15" s="3">
        <v>563</v>
      </c>
      <c r="L15" s="3">
        <v>0</v>
      </c>
      <c r="M15" s="3">
        <v>227</v>
      </c>
      <c r="N15" s="3">
        <v>0</v>
      </c>
      <c r="O15" s="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I16" s="3" t="s">
        <v>42</v>
      </c>
      <c r="J16" s="3">
        <v>39169</v>
      </c>
      <c r="K16" s="3">
        <v>80</v>
      </c>
      <c r="L16" s="3">
        <v>1695</v>
      </c>
      <c r="M16" s="3">
        <v>6821</v>
      </c>
      <c r="N16" s="3">
        <v>172</v>
      </c>
      <c r="O16" s="3">
        <v>61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655</v>
      </c>
      <c r="F17" s="1">
        <v>0</v>
      </c>
      <c r="G17" s="1">
        <v>0</v>
      </c>
      <c r="I17" s="3" t="s">
        <v>43</v>
      </c>
      <c r="J17" s="3">
        <v>2069</v>
      </c>
      <c r="K17" s="3">
        <v>3537</v>
      </c>
      <c r="L17" s="3">
        <v>88</v>
      </c>
      <c r="M17" s="3">
        <v>1658</v>
      </c>
      <c r="N17" s="3">
        <v>0</v>
      </c>
      <c r="O17" s="3">
        <v>0</v>
      </c>
    </row>
    <row r="18" spans="1:15" x14ac:dyDescent="0.25">
      <c r="A18" s="1" t="s">
        <v>2</v>
      </c>
      <c r="B18" s="1">
        <v>3931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101402</v>
      </c>
      <c r="K18" s="2">
        <v>97298</v>
      </c>
      <c r="L18" s="2">
        <v>4445</v>
      </c>
      <c r="M18" s="2">
        <v>113284</v>
      </c>
      <c r="N18" s="2">
        <v>172</v>
      </c>
      <c r="O18" s="2">
        <v>61</v>
      </c>
    </row>
    <row r="19" spans="1:15" x14ac:dyDescent="0.25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9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1880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2377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1569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1585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44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0</v>
      </c>
      <c r="E31" s="1">
        <v>7424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7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1078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0</v>
      </c>
      <c r="D34" s="1">
        <v>7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256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862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770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24230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42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0</v>
      </c>
      <c r="E44" s="1">
        <v>33646</v>
      </c>
      <c r="F44" s="1">
        <v>0</v>
      </c>
      <c r="G44" s="1">
        <v>0</v>
      </c>
    </row>
    <row r="45" spans="1:9" x14ac:dyDescent="0.25">
      <c r="A45" s="1" t="s">
        <v>6</v>
      </c>
      <c r="B45" s="1">
        <v>15650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1077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12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5</v>
      </c>
      <c r="F48" s="1">
        <v>0</v>
      </c>
      <c r="G48" s="1">
        <v>0</v>
      </c>
    </row>
    <row r="49" spans="1:7" x14ac:dyDescent="0.25">
      <c r="A49" s="1" t="s">
        <v>7</v>
      </c>
      <c r="B49" s="1">
        <v>2575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9</v>
      </c>
      <c r="B50" s="1">
        <v>0</v>
      </c>
      <c r="C50" s="1">
        <v>0</v>
      </c>
      <c r="D50" s="1">
        <v>62</v>
      </c>
      <c r="E50" s="1">
        <v>0</v>
      </c>
      <c r="F50" s="1">
        <v>0</v>
      </c>
      <c r="G50" s="1">
        <v>0</v>
      </c>
    </row>
    <row r="51" spans="1:7" x14ac:dyDescent="0.25">
      <c r="A51" s="1" t="s">
        <v>9</v>
      </c>
      <c r="B51" s="1">
        <v>0</v>
      </c>
      <c r="C51" s="1">
        <v>3863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9</v>
      </c>
      <c r="B52" s="1">
        <v>4095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11</v>
      </c>
      <c r="B53" s="1">
        <v>0</v>
      </c>
      <c r="C53" s="1">
        <v>0</v>
      </c>
      <c r="D53" s="1">
        <v>80</v>
      </c>
      <c r="E53" s="1">
        <v>0</v>
      </c>
      <c r="F53" s="1">
        <v>0</v>
      </c>
      <c r="G53" s="1">
        <v>0</v>
      </c>
    </row>
    <row r="54" spans="1:7" x14ac:dyDescent="0.25">
      <c r="A54" s="1" t="s">
        <v>11</v>
      </c>
      <c r="B54" s="1">
        <v>0</v>
      </c>
      <c r="C54" s="1">
        <v>8101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11</v>
      </c>
      <c r="B55" s="1">
        <v>0</v>
      </c>
      <c r="C55" s="1">
        <v>0</v>
      </c>
      <c r="D55" s="1">
        <v>0</v>
      </c>
      <c r="E55" s="1">
        <v>6545</v>
      </c>
      <c r="F55" s="1">
        <v>0</v>
      </c>
      <c r="G55" s="1">
        <v>0</v>
      </c>
    </row>
    <row r="56" spans="1:7" x14ac:dyDescent="0.25">
      <c r="A56" s="1" t="s">
        <v>11</v>
      </c>
      <c r="B56" s="1">
        <v>0</v>
      </c>
      <c r="C56" s="1">
        <v>0</v>
      </c>
      <c r="D56" s="1">
        <v>5</v>
      </c>
      <c r="E56" s="1">
        <v>0</v>
      </c>
      <c r="F56" s="1">
        <v>0</v>
      </c>
      <c r="G56" s="1">
        <v>0</v>
      </c>
    </row>
    <row r="57" spans="1:7" x14ac:dyDescent="0.25">
      <c r="A57" s="1" t="s">
        <v>11</v>
      </c>
      <c r="B57" s="1">
        <v>8387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3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0</v>
      </c>
      <c r="C60" s="1">
        <v>767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0</v>
      </c>
      <c r="D61" s="1">
        <v>0</v>
      </c>
      <c r="E61" s="1">
        <v>261</v>
      </c>
      <c r="F61" s="1">
        <v>0</v>
      </c>
      <c r="G61" s="1">
        <v>0</v>
      </c>
    </row>
    <row r="62" spans="1:7" x14ac:dyDescent="0.25">
      <c r="A62" s="1" t="s">
        <v>12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12</v>
      </c>
      <c r="B63" s="1">
        <v>2415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13</v>
      </c>
      <c r="B64" s="1">
        <v>0</v>
      </c>
      <c r="C64" s="1">
        <v>0</v>
      </c>
      <c r="D64" s="1">
        <v>6</v>
      </c>
      <c r="E64" s="1">
        <v>0</v>
      </c>
      <c r="F64" s="1">
        <v>0</v>
      </c>
      <c r="G64" s="1">
        <v>0</v>
      </c>
    </row>
    <row r="65" spans="1:7" x14ac:dyDescent="0.25">
      <c r="A65" s="1" t="s">
        <v>13</v>
      </c>
      <c r="B65" s="1">
        <v>0</v>
      </c>
      <c r="C65" s="1">
        <v>0</v>
      </c>
      <c r="D65" s="1">
        <v>0</v>
      </c>
      <c r="E65" s="1">
        <v>20</v>
      </c>
      <c r="F65" s="1">
        <v>0</v>
      </c>
      <c r="G65" s="1">
        <v>0</v>
      </c>
    </row>
    <row r="66" spans="1:7" x14ac:dyDescent="0.25">
      <c r="A66" s="1" t="s">
        <v>13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14</v>
      </c>
      <c r="B69" s="1">
        <v>0</v>
      </c>
      <c r="C69" s="1">
        <v>563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14</v>
      </c>
      <c r="B70" s="1">
        <v>0</v>
      </c>
      <c r="C70" s="1">
        <v>0</v>
      </c>
      <c r="D70" s="1">
        <v>0</v>
      </c>
      <c r="E70" s="1">
        <v>227</v>
      </c>
      <c r="F70" s="1">
        <v>0</v>
      </c>
      <c r="G70" s="1">
        <v>0</v>
      </c>
    </row>
    <row r="71" spans="1:7" x14ac:dyDescent="0.25">
      <c r="A71" s="1" t="s">
        <v>14</v>
      </c>
      <c r="B71" s="1">
        <v>727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80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27</v>
      </c>
      <c r="E73" s="1">
        <v>0</v>
      </c>
      <c r="F73" s="1">
        <v>0</v>
      </c>
      <c r="G73" s="1">
        <v>0</v>
      </c>
    </row>
    <row r="74" spans="1:7" x14ac:dyDescent="0.25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61</v>
      </c>
    </row>
    <row r="75" spans="1:7" x14ac:dyDescent="0.25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172</v>
      </c>
      <c r="G75" s="1">
        <v>0</v>
      </c>
    </row>
    <row r="76" spans="1:7" x14ac:dyDescent="0.25">
      <c r="A76" s="1" t="s">
        <v>15</v>
      </c>
      <c r="B76" s="1">
        <v>0</v>
      </c>
      <c r="C76" s="1">
        <v>0</v>
      </c>
      <c r="D76" s="1">
        <v>0</v>
      </c>
      <c r="E76" s="1">
        <v>6821</v>
      </c>
      <c r="F76" s="1">
        <v>0</v>
      </c>
      <c r="G76" s="1">
        <v>0</v>
      </c>
    </row>
    <row r="77" spans="1:7" x14ac:dyDescent="0.25">
      <c r="A77" s="1" t="s">
        <v>15</v>
      </c>
      <c r="B77" s="1">
        <v>0</v>
      </c>
      <c r="C77" s="1">
        <v>0</v>
      </c>
      <c r="D77" s="1">
        <v>1668</v>
      </c>
      <c r="E77" s="1">
        <v>0</v>
      </c>
      <c r="F77" s="1">
        <v>0</v>
      </c>
      <c r="G77" s="1">
        <v>0</v>
      </c>
    </row>
    <row r="78" spans="1:7" x14ac:dyDescent="0.25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15</v>
      </c>
      <c r="B80" s="1">
        <v>39169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0</v>
      </c>
      <c r="C81" s="1">
        <v>0</v>
      </c>
      <c r="D81" s="1">
        <v>88</v>
      </c>
      <c r="E81" s="1">
        <v>0</v>
      </c>
      <c r="F81" s="1">
        <v>0</v>
      </c>
      <c r="G81" s="1">
        <v>0</v>
      </c>
    </row>
    <row r="82" spans="1:7" x14ac:dyDescent="0.25">
      <c r="A82" s="1" t="s">
        <v>16</v>
      </c>
      <c r="B82" s="1">
        <v>0</v>
      </c>
      <c r="C82" s="1">
        <v>3537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16</v>
      </c>
      <c r="B83" s="1">
        <v>0</v>
      </c>
      <c r="C83" s="1">
        <v>0</v>
      </c>
      <c r="D83" s="1">
        <v>0</v>
      </c>
      <c r="E83" s="1">
        <v>1658</v>
      </c>
      <c r="F83" s="1">
        <v>0</v>
      </c>
      <c r="G83" s="1">
        <v>0</v>
      </c>
    </row>
    <row r="84" spans="1:7" x14ac:dyDescent="0.25">
      <c r="A84" s="1" t="s">
        <v>16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 t="s">
        <v>16</v>
      </c>
      <c r="B85" s="1">
        <v>2069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81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2698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1748</v>
      </c>
      <c r="K2" s="1">
        <v>2698</v>
      </c>
      <c r="L2" s="1">
        <v>63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63</v>
      </c>
      <c r="E3" s="1">
        <v>0</v>
      </c>
      <c r="F3" s="1">
        <v>0</v>
      </c>
      <c r="G3" s="1">
        <v>0</v>
      </c>
      <c r="I3" s="1" t="s">
        <v>29</v>
      </c>
      <c r="J3" s="1">
        <v>14455</v>
      </c>
      <c r="K3" s="1">
        <v>20157</v>
      </c>
      <c r="L3" s="1">
        <v>633</v>
      </c>
      <c r="M3" s="1">
        <v>17028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4410</v>
      </c>
      <c r="K4" s="1">
        <v>1487</v>
      </c>
      <c r="L4" s="1">
        <v>31</v>
      </c>
      <c r="M4" s="1">
        <v>1479</v>
      </c>
      <c r="N4" s="1">
        <v>0</v>
      </c>
      <c r="O4" s="1">
        <v>0</v>
      </c>
    </row>
    <row r="5" spans="1:15" x14ac:dyDescent="0.25">
      <c r="A5" s="1" t="s">
        <v>0</v>
      </c>
      <c r="B5" s="1">
        <v>1748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1501</v>
      </c>
      <c r="K5" s="1">
        <v>2447</v>
      </c>
      <c r="L5" s="1">
        <v>52</v>
      </c>
      <c r="M5" s="1">
        <v>3958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593</v>
      </c>
      <c r="E6" s="1">
        <v>0</v>
      </c>
      <c r="F6" s="1">
        <v>0</v>
      </c>
      <c r="G6" s="1">
        <v>0</v>
      </c>
      <c r="I6" s="1" t="s">
        <v>32</v>
      </c>
      <c r="J6" s="1">
        <v>1117</v>
      </c>
      <c r="K6" s="1">
        <v>5161</v>
      </c>
      <c r="L6" s="1">
        <v>172</v>
      </c>
      <c r="M6" s="1">
        <v>10241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20157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773</v>
      </c>
      <c r="K7" s="1">
        <v>116</v>
      </c>
      <c r="L7" s="1">
        <v>5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15093</v>
      </c>
      <c r="K8" s="1">
        <v>36014</v>
      </c>
      <c r="L8" s="1">
        <v>1324</v>
      </c>
      <c r="M8" s="1">
        <v>51569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17028</v>
      </c>
      <c r="F9" s="1">
        <v>0</v>
      </c>
      <c r="G9" s="1">
        <v>0</v>
      </c>
      <c r="I9" s="1" t="s">
        <v>35</v>
      </c>
      <c r="J9" s="1">
        <v>2861</v>
      </c>
      <c r="K9" s="1">
        <v>1040</v>
      </c>
      <c r="L9" s="1">
        <v>16</v>
      </c>
      <c r="M9" s="1">
        <v>14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3718</v>
      </c>
      <c r="K10" s="1">
        <v>6626</v>
      </c>
      <c r="L10" s="1">
        <v>186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40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1</v>
      </c>
      <c r="B12" s="1">
        <v>14455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6877</v>
      </c>
      <c r="K12" s="3">
        <v>14099</v>
      </c>
      <c r="L12" s="3">
        <v>218</v>
      </c>
      <c r="M12" s="3">
        <v>11375</v>
      </c>
      <c r="N12" s="3">
        <v>0</v>
      </c>
      <c r="O12" s="3">
        <v>0</v>
      </c>
    </row>
    <row r="13" spans="1:15" x14ac:dyDescent="0.25">
      <c r="A13" s="1" t="s">
        <v>2</v>
      </c>
      <c r="B13" s="1">
        <v>0</v>
      </c>
      <c r="C13" s="1">
        <v>1487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2745</v>
      </c>
      <c r="K13" s="3">
        <v>849</v>
      </c>
      <c r="L13" s="3">
        <v>4</v>
      </c>
      <c r="M13" s="3">
        <v>798</v>
      </c>
      <c r="N13" s="3">
        <v>0</v>
      </c>
      <c r="O13" s="3">
        <v>0</v>
      </c>
    </row>
    <row r="14" spans="1:15" x14ac:dyDescent="0.25">
      <c r="A14" s="1" t="s">
        <v>2</v>
      </c>
      <c r="B14" s="1">
        <v>0</v>
      </c>
      <c r="C14" s="1">
        <v>0</v>
      </c>
      <c r="D14" s="1">
        <v>29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11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2</v>
      </c>
      <c r="E15" s="1">
        <v>0</v>
      </c>
      <c r="F15" s="1">
        <v>0</v>
      </c>
      <c r="G15" s="1">
        <v>0</v>
      </c>
      <c r="I15" s="3" t="s">
        <v>41</v>
      </c>
      <c r="J15" s="3">
        <v>1189</v>
      </c>
      <c r="K15" s="3">
        <v>1646</v>
      </c>
      <c r="L15" s="3">
        <v>2</v>
      </c>
      <c r="M15" s="3">
        <v>270</v>
      </c>
      <c r="N15" s="3">
        <v>0</v>
      </c>
      <c r="O15" s="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0</v>
      </c>
      <c r="E16" s="1">
        <v>1479</v>
      </c>
      <c r="F16" s="1">
        <v>0</v>
      </c>
      <c r="G16" s="1">
        <v>0</v>
      </c>
      <c r="I16" s="3" t="s">
        <v>42</v>
      </c>
      <c r="J16" s="3">
        <v>39292</v>
      </c>
      <c r="K16" s="3">
        <v>260</v>
      </c>
      <c r="L16" s="3">
        <v>2228</v>
      </c>
      <c r="M16" s="3">
        <v>7257</v>
      </c>
      <c r="N16" s="3">
        <v>214</v>
      </c>
      <c r="O16" s="3">
        <v>87</v>
      </c>
    </row>
    <row r="17" spans="1:15" x14ac:dyDescent="0.25">
      <c r="A17" s="1" t="s">
        <v>2</v>
      </c>
      <c r="B17" s="1">
        <v>4410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2249</v>
      </c>
      <c r="K17" s="3">
        <v>5045</v>
      </c>
      <c r="L17" s="3">
        <v>105</v>
      </c>
      <c r="M17" s="3">
        <v>1722</v>
      </c>
      <c r="N17" s="3">
        <v>0</v>
      </c>
      <c r="O17" s="3">
        <v>0</v>
      </c>
    </row>
    <row r="18" spans="1:15" x14ac:dyDescent="0.25">
      <c r="A18" s="1" t="s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98028</v>
      </c>
      <c r="K18" s="2">
        <v>97656</v>
      </c>
      <c r="L18" s="2">
        <v>5039</v>
      </c>
      <c r="M18" s="2">
        <v>105711</v>
      </c>
      <c r="N18" s="2">
        <v>214</v>
      </c>
      <c r="O18" s="2">
        <v>87</v>
      </c>
    </row>
    <row r="19" spans="1:15" x14ac:dyDescent="0.25">
      <c r="A19" s="1" t="s">
        <v>3</v>
      </c>
      <c r="B19" s="1">
        <v>0</v>
      </c>
      <c r="C19" s="1">
        <v>0</v>
      </c>
      <c r="D19" s="1">
        <v>52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2447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3958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1501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4</v>
      </c>
      <c r="B25" s="1">
        <v>0</v>
      </c>
      <c r="C25" s="1">
        <v>5161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4</v>
      </c>
      <c r="B26" s="1">
        <v>0</v>
      </c>
      <c r="C26" s="1">
        <v>0</v>
      </c>
      <c r="D26" s="1">
        <v>167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10241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5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1117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5</v>
      </c>
      <c r="B31" s="1">
        <v>0</v>
      </c>
      <c r="C31" s="1">
        <v>0</v>
      </c>
      <c r="D31" s="1">
        <v>5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5</v>
      </c>
      <c r="B32" s="1">
        <v>0</v>
      </c>
      <c r="C32" s="1">
        <v>116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5</v>
      </c>
      <c r="B33" s="1">
        <v>773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6</v>
      </c>
      <c r="B35" s="1">
        <v>0</v>
      </c>
      <c r="C35" s="1">
        <v>0</v>
      </c>
      <c r="D35" s="1">
        <v>1279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6</v>
      </c>
      <c r="B36" s="1">
        <v>0</v>
      </c>
      <c r="C36" s="1">
        <v>36014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45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0</v>
      </c>
      <c r="E40" s="1">
        <v>51569</v>
      </c>
      <c r="F40" s="1">
        <v>0</v>
      </c>
      <c r="G40" s="1">
        <v>0</v>
      </c>
    </row>
    <row r="41" spans="1:9" x14ac:dyDescent="0.25">
      <c r="A41" s="1" t="s">
        <v>6</v>
      </c>
      <c r="B41" s="1">
        <v>15093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7</v>
      </c>
      <c r="B42" s="1">
        <v>0</v>
      </c>
      <c r="C42" s="1">
        <v>1040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7</v>
      </c>
      <c r="B43" s="1">
        <v>0</v>
      </c>
      <c r="C43" s="1">
        <v>0</v>
      </c>
      <c r="D43" s="1">
        <v>16</v>
      </c>
      <c r="E43" s="1">
        <v>0</v>
      </c>
      <c r="F43" s="1">
        <v>0</v>
      </c>
      <c r="G43" s="1">
        <v>0</v>
      </c>
    </row>
    <row r="44" spans="1:9" x14ac:dyDescent="0.25">
      <c r="A44" s="1" t="s">
        <v>7</v>
      </c>
      <c r="B44" s="1">
        <v>0</v>
      </c>
      <c r="C44" s="1">
        <v>0</v>
      </c>
      <c r="D44" s="1">
        <v>0</v>
      </c>
      <c r="E44" s="1">
        <v>14</v>
      </c>
      <c r="F44" s="1">
        <v>0</v>
      </c>
      <c r="G44" s="1">
        <v>0</v>
      </c>
    </row>
    <row r="45" spans="1:9" x14ac:dyDescent="0.25">
      <c r="A45" s="1" t="s">
        <v>7</v>
      </c>
      <c r="B45" s="1">
        <v>2861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9</v>
      </c>
      <c r="B46" s="1">
        <v>0</v>
      </c>
      <c r="C46" s="1">
        <v>0</v>
      </c>
      <c r="D46" s="1">
        <v>186</v>
      </c>
      <c r="E46" s="1">
        <v>0</v>
      </c>
      <c r="F46" s="1">
        <v>0</v>
      </c>
      <c r="G46" s="1">
        <v>0</v>
      </c>
    </row>
    <row r="47" spans="1:9" x14ac:dyDescent="0.25">
      <c r="A47" s="1" t="s">
        <v>9</v>
      </c>
      <c r="B47" s="1">
        <v>0</v>
      </c>
      <c r="C47" s="1">
        <v>6626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9</v>
      </c>
      <c r="B49" s="1">
        <v>3718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11</v>
      </c>
      <c r="B50" s="1">
        <v>0</v>
      </c>
      <c r="C50" s="1">
        <v>0</v>
      </c>
      <c r="D50" s="1">
        <v>213</v>
      </c>
      <c r="E50" s="1">
        <v>0</v>
      </c>
      <c r="F50" s="1">
        <v>0</v>
      </c>
      <c r="G50" s="1">
        <v>0</v>
      </c>
    </row>
    <row r="51" spans="1:7" x14ac:dyDescent="0.25">
      <c r="A51" s="1" t="s">
        <v>11</v>
      </c>
      <c r="B51" s="1">
        <v>0</v>
      </c>
      <c r="C51" s="1">
        <v>14099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11</v>
      </c>
      <c r="B52" s="1">
        <v>0</v>
      </c>
      <c r="C52" s="1">
        <v>0</v>
      </c>
      <c r="D52" s="1">
        <v>0</v>
      </c>
      <c r="E52" s="1">
        <v>11375</v>
      </c>
      <c r="F52" s="1">
        <v>0</v>
      </c>
      <c r="G52" s="1">
        <v>0</v>
      </c>
    </row>
    <row r="53" spans="1:7" x14ac:dyDescent="0.25">
      <c r="A53" s="1" t="s">
        <v>11</v>
      </c>
      <c r="B53" s="1">
        <v>0</v>
      </c>
      <c r="C53" s="1">
        <v>0</v>
      </c>
      <c r="D53" s="1">
        <v>5</v>
      </c>
      <c r="E53" s="1">
        <v>0</v>
      </c>
      <c r="F53" s="1">
        <v>0</v>
      </c>
      <c r="G53" s="1">
        <v>0</v>
      </c>
    </row>
    <row r="54" spans="1:7" x14ac:dyDescent="0.25">
      <c r="A54" s="1" t="s">
        <v>11</v>
      </c>
      <c r="B54" s="1">
        <v>6877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0</v>
      </c>
      <c r="D56" s="1">
        <v>4</v>
      </c>
      <c r="E56" s="1">
        <v>0</v>
      </c>
      <c r="F56" s="1">
        <v>0</v>
      </c>
      <c r="G56" s="1">
        <v>0</v>
      </c>
    </row>
    <row r="57" spans="1:7" x14ac:dyDescent="0.25">
      <c r="A57" s="1" t="s">
        <v>12</v>
      </c>
      <c r="B57" s="1">
        <v>0</v>
      </c>
      <c r="C57" s="1">
        <v>849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0</v>
      </c>
      <c r="E58" s="1">
        <v>798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2745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13</v>
      </c>
      <c r="B61" s="1">
        <v>0</v>
      </c>
      <c r="C61" s="1">
        <v>11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14</v>
      </c>
      <c r="B62" s="1">
        <v>0</v>
      </c>
      <c r="C62" s="1">
        <v>1646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14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</row>
    <row r="64" spans="1:7" x14ac:dyDescent="0.25">
      <c r="A64" s="1" t="s">
        <v>14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14</v>
      </c>
      <c r="B66" s="1">
        <v>0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</row>
    <row r="67" spans="1:7" x14ac:dyDescent="0.25">
      <c r="A67" s="1" t="s">
        <v>14</v>
      </c>
      <c r="B67" s="1">
        <v>0</v>
      </c>
      <c r="C67" s="1">
        <v>0</v>
      </c>
      <c r="D67" s="1">
        <v>0</v>
      </c>
      <c r="E67" s="1">
        <v>270</v>
      </c>
      <c r="F67" s="1">
        <v>0</v>
      </c>
      <c r="G67" s="1">
        <v>0</v>
      </c>
    </row>
    <row r="68" spans="1:7" x14ac:dyDescent="0.25">
      <c r="A68" s="1" t="s">
        <v>14</v>
      </c>
      <c r="B68" s="1">
        <v>1189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15</v>
      </c>
      <c r="B69" s="1">
        <v>0</v>
      </c>
      <c r="C69" s="1">
        <v>260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15</v>
      </c>
      <c r="B70" s="1">
        <v>0</v>
      </c>
      <c r="C70" s="1">
        <v>0</v>
      </c>
      <c r="D70" s="1">
        <v>81</v>
      </c>
      <c r="E70" s="1">
        <v>0</v>
      </c>
      <c r="F70" s="1">
        <v>0</v>
      </c>
      <c r="G70" s="1">
        <v>0</v>
      </c>
    </row>
    <row r="71" spans="1:7" x14ac:dyDescent="0.25">
      <c r="A71" s="1" t="s">
        <v>15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87</v>
      </c>
    </row>
    <row r="72" spans="1:7" x14ac:dyDescent="0.25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214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0</v>
      </c>
      <c r="E73" s="1">
        <v>7257</v>
      </c>
      <c r="F73" s="1">
        <v>0</v>
      </c>
      <c r="G73" s="1">
        <v>0</v>
      </c>
    </row>
    <row r="74" spans="1:7" x14ac:dyDescent="0.25">
      <c r="A74" s="1" t="s">
        <v>15</v>
      </c>
      <c r="B74" s="1">
        <v>0</v>
      </c>
      <c r="C74" s="1">
        <v>0</v>
      </c>
      <c r="D74" s="1">
        <v>2147</v>
      </c>
      <c r="E74" s="1">
        <v>0</v>
      </c>
      <c r="F74" s="1">
        <v>0</v>
      </c>
      <c r="G74" s="1">
        <v>0</v>
      </c>
    </row>
    <row r="75" spans="1:7" x14ac:dyDescent="0.25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15</v>
      </c>
      <c r="B76" s="1">
        <v>39292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16</v>
      </c>
      <c r="B77" s="1">
        <v>0</v>
      </c>
      <c r="C77" s="1">
        <v>0</v>
      </c>
      <c r="D77" s="1">
        <v>105</v>
      </c>
      <c r="E77" s="1">
        <v>0</v>
      </c>
      <c r="F77" s="1">
        <v>0</v>
      </c>
      <c r="G77" s="1">
        <v>0</v>
      </c>
    </row>
    <row r="78" spans="1:7" x14ac:dyDescent="0.25">
      <c r="A78" s="1" t="s">
        <v>16</v>
      </c>
      <c r="B78" s="1">
        <v>0</v>
      </c>
      <c r="C78" s="1">
        <v>5045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16</v>
      </c>
      <c r="B79" s="1">
        <v>0</v>
      </c>
      <c r="C79" s="1">
        <v>0</v>
      </c>
      <c r="D79" s="1">
        <v>0</v>
      </c>
      <c r="E79" s="1">
        <v>1722</v>
      </c>
      <c r="F79" s="1">
        <v>0</v>
      </c>
      <c r="G79" s="1">
        <v>0</v>
      </c>
    </row>
    <row r="80" spans="1:7" x14ac:dyDescent="0.25">
      <c r="A80" s="1" t="s">
        <v>16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2249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39</v>
      </c>
      <c r="E2" s="1">
        <v>0</v>
      </c>
      <c r="F2" s="1">
        <v>0</v>
      </c>
      <c r="G2" s="1">
        <v>0</v>
      </c>
      <c r="I2" s="1" t="s">
        <v>28</v>
      </c>
      <c r="J2" s="1">
        <v>1531</v>
      </c>
      <c r="K2" s="1">
        <v>1683</v>
      </c>
      <c r="L2" s="1">
        <v>39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11509</v>
      </c>
      <c r="K3" s="1">
        <v>21697</v>
      </c>
      <c r="L3" s="1">
        <v>882</v>
      </c>
      <c r="M3" s="1">
        <v>21914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1683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3585</v>
      </c>
      <c r="K4" s="1">
        <v>1418</v>
      </c>
      <c r="L4" s="1">
        <v>20</v>
      </c>
      <c r="M4" s="1">
        <v>1566</v>
      </c>
      <c r="N4" s="1">
        <v>0</v>
      </c>
      <c r="O4" s="1">
        <v>0</v>
      </c>
    </row>
    <row r="5" spans="1:15" x14ac:dyDescent="0.25">
      <c r="A5" s="1" t="s">
        <v>0</v>
      </c>
      <c r="B5" s="1">
        <v>1531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1455</v>
      </c>
      <c r="K5" s="1">
        <v>1698</v>
      </c>
      <c r="L5" s="1">
        <v>13</v>
      </c>
      <c r="M5" s="1">
        <v>3461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989</v>
      </c>
      <c r="K6" s="1">
        <v>4444</v>
      </c>
      <c r="L6" s="1">
        <v>151</v>
      </c>
      <c r="M6" s="1">
        <v>5516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845</v>
      </c>
      <c r="E7" s="1">
        <v>0</v>
      </c>
      <c r="F7" s="1">
        <v>0</v>
      </c>
      <c r="G7" s="1">
        <v>0</v>
      </c>
      <c r="I7" s="1" t="s">
        <v>33</v>
      </c>
      <c r="J7" s="1">
        <v>713</v>
      </c>
      <c r="K7" s="1">
        <v>790</v>
      </c>
      <c r="L7" s="1">
        <v>23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12786</v>
      </c>
      <c r="K8" s="1">
        <v>27190</v>
      </c>
      <c r="L8" s="1">
        <v>1077</v>
      </c>
      <c r="M8" s="1">
        <v>33664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21697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2117</v>
      </c>
      <c r="K9" s="1">
        <v>23</v>
      </c>
      <c r="L9" s="1">
        <v>0</v>
      </c>
      <c r="M9" s="1">
        <v>696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2548</v>
      </c>
      <c r="K10" s="1">
        <v>4327</v>
      </c>
      <c r="L10" s="1">
        <v>79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21914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37</v>
      </c>
      <c r="E12" s="1">
        <v>0</v>
      </c>
      <c r="F12" s="1">
        <v>0</v>
      </c>
      <c r="G12" s="1">
        <v>0</v>
      </c>
      <c r="I12" s="3" t="s">
        <v>38</v>
      </c>
      <c r="J12" s="3">
        <v>4977</v>
      </c>
      <c r="K12" s="3">
        <v>11509</v>
      </c>
      <c r="L12" s="3">
        <v>265</v>
      </c>
      <c r="M12" s="3">
        <v>11651</v>
      </c>
      <c r="N12" s="3">
        <v>0</v>
      </c>
      <c r="O12" s="3">
        <v>0</v>
      </c>
    </row>
    <row r="13" spans="1:15" x14ac:dyDescent="0.25">
      <c r="A13" s="1" t="s">
        <v>1</v>
      </c>
      <c r="B13" s="1">
        <v>11509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2648</v>
      </c>
      <c r="K13" s="3">
        <v>820</v>
      </c>
      <c r="L13" s="3">
        <v>6</v>
      </c>
      <c r="M13" s="3">
        <v>1001</v>
      </c>
      <c r="N13" s="3">
        <v>0</v>
      </c>
      <c r="O13" s="3">
        <v>0</v>
      </c>
    </row>
    <row r="14" spans="1:15" x14ac:dyDescent="0.25">
      <c r="A14" s="1" t="s">
        <v>2</v>
      </c>
      <c r="B14" s="1">
        <v>0</v>
      </c>
      <c r="C14" s="1">
        <v>1418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19</v>
      </c>
      <c r="E15" s="1">
        <v>0</v>
      </c>
      <c r="F15" s="1">
        <v>0</v>
      </c>
      <c r="G15" s="1">
        <v>0</v>
      </c>
      <c r="I15" s="3" t="s">
        <v>41</v>
      </c>
      <c r="J15" s="3">
        <v>672</v>
      </c>
      <c r="K15" s="3">
        <v>383</v>
      </c>
      <c r="L15" s="3">
        <v>1</v>
      </c>
      <c r="M15" s="3">
        <v>211</v>
      </c>
      <c r="N15" s="3">
        <v>0</v>
      </c>
      <c r="O15" s="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0</v>
      </c>
      <c r="E16" s="1">
        <v>1566</v>
      </c>
      <c r="F16" s="1">
        <v>0</v>
      </c>
      <c r="G16" s="1">
        <v>0</v>
      </c>
      <c r="I16" s="3" t="s">
        <v>42</v>
      </c>
      <c r="J16" s="3">
        <v>33354</v>
      </c>
      <c r="K16" s="3">
        <v>1039</v>
      </c>
      <c r="L16" s="3">
        <v>2024</v>
      </c>
      <c r="M16" s="3">
        <v>6272</v>
      </c>
      <c r="N16" s="3">
        <v>236</v>
      </c>
      <c r="O16" s="3">
        <v>76</v>
      </c>
    </row>
    <row r="17" spans="1:15" x14ac:dyDescent="0.25">
      <c r="A17" s="1" t="s">
        <v>2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I17" s="3" t="s">
        <v>43</v>
      </c>
      <c r="J17" s="3">
        <v>1836</v>
      </c>
      <c r="K17" s="3">
        <v>3659</v>
      </c>
      <c r="L17" s="3">
        <v>104</v>
      </c>
      <c r="M17" s="3">
        <v>1075</v>
      </c>
      <c r="N17" s="3">
        <v>0</v>
      </c>
      <c r="O17" s="3">
        <v>0</v>
      </c>
    </row>
    <row r="18" spans="1:15" x14ac:dyDescent="0.25">
      <c r="A18" s="1" t="s">
        <v>2</v>
      </c>
      <c r="B18" s="1">
        <v>3585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80720</v>
      </c>
      <c r="K18" s="2">
        <v>80680</v>
      </c>
      <c r="L18" s="2">
        <v>4684</v>
      </c>
      <c r="M18" s="2">
        <v>87027</v>
      </c>
      <c r="N18" s="2">
        <v>236</v>
      </c>
      <c r="O18" s="2">
        <v>76</v>
      </c>
    </row>
    <row r="19" spans="1:15" x14ac:dyDescent="0.25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0</v>
      </c>
      <c r="D20" s="1">
        <v>13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1698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3461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1455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4</v>
      </c>
      <c r="B25" s="1">
        <v>0</v>
      </c>
      <c r="C25" s="1">
        <v>4444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4</v>
      </c>
      <c r="B26" s="1">
        <v>0</v>
      </c>
      <c r="C26" s="1">
        <v>0</v>
      </c>
      <c r="D26" s="1">
        <v>151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5516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989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5</v>
      </c>
      <c r="B32" s="1">
        <v>0</v>
      </c>
      <c r="C32" s="1">
        <v>790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5</v>
      </c>
      <c r="B33" s="1">
        <v>0</v>
      </c>
      <c r="C33" s="1">
        <v>0</v>
      </c>
      <c r="D33" s="1">
        <v>23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713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6</v>
      </c>
      <c r="B35" s="1">
        <v>0</v>
      </c>
      <c r="C35" s="1">
        <v>27190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6</v>
      </c>
      <c r="B37" s="1">
        <v>0</v>
      </c>
      <c r="C37" s="1">
        <v>0</v>
      </c>
      <c r="D37" s="1">
        <v>1049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0</v>
      </c>
      <c r="D38" s="1">
        <v>0</v>
      </c>
      <c r="E38" s="1">
        <v>33664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28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12786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7</v>
      </c>
      <c r="B42" s="1">
        <v>0</v>
      </c>
      <c r="C42" s="1">
        <v>23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7</v>
      </c>
      <c r="B43" s="1">
        <v>0</v>
      </c>
      <c r="C43" s="1">
        <v>0</v>
      </c>
      <c r="D43" s="1">
        <v>0</v>
      </c>
      <c r="E43" s="1">
        <v>696</v>
      </c>
      <c r="F43" s="1">
        <v>0</v>
      </c>
      <c r="G43" s="1">
        <v>0</v>
      </c>
    </row>
    <row r="44" spans="1:9" x14ac:dyDescent="0.25">
      <c r="A44" s="1" t="s">
        <v>7</v>
      </c>
      <c r="B44" s="1">
        <v>2117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9</v>
      </c>
      <c r="B46" s="1">
        <v>0</v>
      </c>
      <c r="C46" s="1">
        <v>4327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9</v>
      </c>
      <c r="B47" s="1">
        <v>0</v>
      </c>
      <c r="C47" s="1">
        <v>0</v>
      </c>
      <c r="D47" s="1">
        <v>79</v>
      </c>
      <c r="E47" s="1">
        <v>0</v>
      </c>
      <c r="F47" s="1">
        <v>0</v>
      </c>
      <c r="G47" s="1">
        <v>0</v>
      </c>
    </row>
    <row r="48" spans="1:9" x14ac:dyDescent="0.25">
      <c r="A48" s="1" t="s">
        <v>9</v>
      </c>
      <c r="B48" s="1">
        <v>2548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0</v>
      </c>
      <c r="C49" s="1">
        <v>11509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11</v>
      </c>
      <c r="B50" s="1">
        <v>0</v>
      </c>
      <c r="C50" s="1">
        <v>0</v>
      </c>
      <c r="D50" s="1">
        <v>256</v>
      </c>
      <c r="E50" s="1">
        <v>0</v>
      </c>
      <c r="F50" s="1">
        <v>0</v>
      </c>
      <c r="G50" s="1">
        <v>0</v>
      </c>
    </row>
    <row r="51" spans="1:7" x14ac:dyDescent="0.25">
      <c r="A51" s="1" t="s">
        <v>11</v>
      </c>
      <c r="B51" s="1">
        <v>0</v>
      </c>
      <c r="C51" s="1">
        <v>0</v>
      </c>
      <c r="D51" s="1">
        <v>0</v>
      </c>
      <c r="E51" s="1">
        <v>11651</v>
      </c>
      <c r="F51" s="1">
        <v>0</v>
      </c>
      <c r="G51" s="1">
        <v>0</v>
      </c>
    </row>
    <row r="52" spans="1:7" x14ac:dyDescent="0.25">
      <c r="A52" s="1" t="s">
        <v>11</v>
      </c>
      <c r="B52" s="1">
        <v>0</v>
      </c>
      <c r="C52" s="1">
        <v>0</v>
      </c>
      <c r="D52" s="1">
        <v>9</v>
      </c>
      <c r="E52" s="1">
        <v>0</v>
      </c>
      <c r="F52" s="1">
        <v>0</v>
      </c>
      <c r="G52" s="1">
        <v>0</v>
      </c>
    </row>
    <row r="53" spans="1:7" x14ac:dyDescent="0.25">
      <c r="A53" s="1" t="s">
        <v>11</v>
      </c>
      <c r="B53" s="1">
        <v>4977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12</v>
      </c>
      <c r="B54" s="1">
        <v>0</v>
      </c>
      <c r="C54" s="1">
        <v>820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0</v>
      </c>
      <c r="D55" s="1">
        <v>5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12</v>
      </c>
      <c r="B57" s="1">
        <v>0</v>
      </c>
      <c r="C57" s="1">
        <v>0</v>
      </c>
      <c r="D57" s="1">
        <v>0</v>
      </c>
      <c r="E57" s="1">
        <v>1001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1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2648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14</v>
      </c>
      <c r="B61" s="1">
        <v>0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</row>
    <row r="62" spans="1:7" x14ac:dyDescent="0.25">
      <c r="A62" s="1" t="s">
        <v>14</v>
      </c>
      <c r="B62" s="1">
        <v>0</v>
      </c>
      <c r="C62" s="1">
        <v>383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14</v>
      </c>
      <c r="B64" s="1">
        <v>0</v>
      </c>
      <c r="C64" s="1">
        <v>0</v>
      </c>
      <c r="D64" s="1">
        <v>0</v>
      </c>
      <c r="E64" s="1">
        <v>211</v>
      </c>
      <c r="F64" s="1">
        <v>0</v>
      </c>
      <c r="G64" s="1">
        <v>0</v>
      </c>
    </row>
    <row r="65" spans="1:7" x14ac:dyDescent="0.25">
      <c r="A65" s="1" t="s">
        <v>14</v>
      </c>
      <c r="B65" s="1">
        <v>672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15</v>
      </c>
      <c r="B66" s="1">
        <v>0</v>
      </c>
      <c r="C66" s="1">
        <v>1039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15</v>
      </c>
      <c r="B67" s="1">
        <v>0</v>
      </c>
      <c r="C67" s="1">
        <v>0</v>
      </c>
      <c r="D67" s="1">
        <v>95</v>
      </c>
      <c r="E67" s="1">
        <v>0</v>
      </c>
      <c r="F67" s="1">
        <v>0</v>
      </c>
      <c r="G67" s="1">
        <v>0</v>
      </c>
    </row>
    <row r="68" spans="1:7" x14ac:dyDescent="0.25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76</v>
      </c>
    </row>
    <row r="69" spans="1:7" x14ac:dyDescent="0.25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236</v>
      </c>
      <c r="G69" s="1">
        <v>0</v>
      </c>
    </row>
    <row r="70" spans="1:7" x14ac:dyDescent="0.25">
      <c r="A70" s="1" t="s">
        <v>15</v>
      </c>
      <c r="B70" s="1">
        <v>0</v>
      </c>
      <c r="C70" s="1">
        <v>0</v>
      </c>
      <c r="D70" s="1">
        <v>0</v>
      </c>
      <c r="E70" s="1">
        <v>6272</v>
      </c>
      <c r="F70" s="1">
        <v>0</v>
      </c>
      <c r="G70" s="1">
        <v>0</v>
      </c>
    </row>
    <row r="71" spans="1:7" x14ac:dyDescent="0.25">
      <c r="A71" s="1" t="s">
        <v>15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1929</v>
      </c>
      <c r="E73" s="1">
        <v>0</v>
      </c>
      <c r="F73" s="1">
        <v>0</v>
      </c>
      <c r="G73" s="1">
        <v>0</v>
      </c>
    </row>
    <row r="74" spans="1:7" x14ac:dyDescent="0.25">
      <c r="A74" s="1" t="s">
        <v>15</v>
      </c>
      <c r="B74" s="1">
        <v>33354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16</v>
      </c>
      <c r="B75" s="1">
        <v>0</v>
      </c>
      <c r="C75" s="1">
        <v>3659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16</v>
      </c>
      <c r="B76" s="1">
        <v>0</v>
      </c>
      <c r="C76" s="1">
        <v>0</v>
      </c>
      <c r="D76" s="1">
        <v>104</v>
      </c>
      <c r="E76" s="1">
        <v>0</v>
      </c>
      <c r="F76" s="1">
        <v>0</v>
      </c>
      <c r="G76" s="1">
        <v>0</v>
      </c>
    </row>
    <row r="77" spans="1:7" x14ac:dyDescent="0.25">
      <c r="A77" s="1" t="s">
        <v>16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16</v>
      </c>
      <c r="B78" s="1">
        <v>0</v>
      </c>
      <c r="C78" s="1">
        <v>0</v>
      </c>
      <c r="D78" s="1">
        <v>0</v>
      </c>
      <c r="E78" s="1">
        <v>1075</v>
      </c>
      <c r="F78" s="1">
        <v>0</v>
      </c>
      <c r="G78" s="1">
        <v>0</v>
      </c>
    </row>
    <row r="79" spans="1:7" x14ac:dyDescent="0.25">
      <c r="A79" s="1" t="s">
        <v>16</v>
      </c>
      <c r="B79" s="1">
        <v>1836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87"/>
  <sheetViews>
    <sheetView workbookViewId="0">
      <selection activeCell="F11" sqref="F11"/>
    </sheetView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2071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2018</v>
      </c>
      <c r="K2" s="1">
        <v>2071</v>
      </c>
      <c r="L2" s="1">
        <v>160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160</v>
      </c>
      <c r="E3" s="1">
        <v>0</v>
      </c>
      <c r="F3" s="1">
        <v>0</v>
      </c>
      <c r="G3" s="1">
        <v>0</v>
      </c>
      <c r="I3" s="1" t="s">
        <v>29</v>
      </c>
      <c r="J3" s="1">
        <v>11365</v>
      </c>
      <c r="K3" s="1">
        <v>22276</v>
      </c>
      <c r="L3" s="1">
        <v>1869</v>
      </c>
      <c r="M3" s="1">
        <v>30395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4255</v>
      </c>
      <c r="K4" s="1">
        <v>1236</v>
      </c>
      <c r="L4" s="1">
        <v>90</v>
      </c>
      <c r="M4" s="1">
        <v>502</v>
      </c>
      <c r="N4" s="1">
        <v>0</v>
      </c>
      <c r="O4" s="1">
        <v>0</v>
      </c>
    </row>
    <row r="5" spans="1:15" x14ac:dyDescent="0.25">
      <c r="A5" s="1" t="s">
        <v>0</v>
      </c>
      <c r="B5" s="1">
        <v>2018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1295</v>
      </c>
      <c r="K5" s="1">
        <v>1609</v>
      </c>
      <c r="L5" s="1">
        <v>79</v>
      </c>
      <c r="M5" s="1">
        <v>4250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1752</v>
      </c>
      <c r="E6" s="1">
        <v>0</v>
      </c>
      <c r="F6" s="1">
        <v>0</v>
      </c>
      <c r="G6" s="1">
        <v>0</v>
      </c>
      <c r="I6" s="1" t="s">
        <v>32</v>
      </c>
      <c r="J6" s="1">
        <v>1137</v>
      </c>
      <c r="K6" s="1">
        <v>4725</v>
      </c>
      <c r="L6" s="1">
        <v>427</v>
      </c>
      <c r="M6" s="1">
        <v>818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743</v>
      </c>
      <c r="K7" s="1">
        <v>1749</v>
      </c>
      <c r="L7" s="1">
        <v>79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22276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12892</v>
      </c>
      <c r="K8" s="1">
        <v>23511</v>
      </c>
      <c r="L8" s="1">
        <v>1729</v>
      </c>
      <c r="M8" s="1">
        <v>27645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2891</v>
      </c>
      <c r="K9" s="1">
        <v>2085</v>
      </c>
      <c r="L9" s="1">
        <v>264</v>
      </c>
      <c r="M9" s="1">
        <v>7728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30395</v>
      </c>
      <c r="F10" s="1">
        <v>0</v>
      </c>
      <c r="G10" s="1">
        <v>0</v>
      </c>
      <c r="I10" s="1" t="s">
        <v>36</v>
      </c>
      <c r="J10" s="1">
        <v>2412</v>
      </c>
      <c r="K10" s="1">
        <v>7402</v>
      </c>
      <c r="L10" s="1">
        <v>289</v>
      </c>
      <c r="M10" s="1">
        <v>1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117</v>
      </c>
      <c r="E12" s="1">
        <v>0</v>
      </c>
      <c r="F12" s="1">
        <v>0</v>
      </c>
      <c r="G12" s="1">
        <v>0</v>
      </c>
      <c r="I12" s="3" t="s">
        <v>38</v>
      </c>
      <c r="J12" s="3">
        <v>5111</v>
      </c>
      <c r="K12" s="3">
        <v>14825</v>
      </c>
      <c r="L12" s="3">
        <v>602</v>
      </c>
      <c r="M12" s="3">
        <v>15085</v>
      </c>
      <c r="N12" s="3">
        <v>0</v>
      </c>
      <c r="O12" s="3">
        <v>0</v>
      </c>
    </row>
    <row r="13" spans="1:15" x14ac:dyDescent="0.25">
      <c r="A13" s="1" t="s">
        <v>1</v>
      </c>
      <c r="B13" s="1">
        <v>11365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3356</v>
      </c>
      <c r="K13" s="3">
        <v>919</v>
      </c>
      <c r="L13" s="3">
        <v>38</v>
      </c>
      <c r="M13" s="3">
        <v>2160</v>
      </c>
      <c r="N13" s="3">
        <v>0</v>
      </c>
      <c r="O13" s="3">
        <v>0</v>
      </c>
    </row>
    <row r="14" spans="1:15" x14ac:dyDescent="0.25">
      <c r="A14" s="1" t="s">
        <v>2</v>
      </c>
      <c r="B14" s="1">
        <v>0</v>
      </c>
      <c r="C14" s="1">
        <v>1236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90</v>
      </c>
      <c r="E15" s="1">
        <v>0</v>
      </c>
      <c r="F15" s="1">
        <v>0</v>
      </c>
      <c r="G15" s="1">
        <v>0</v>
      </c>
      <c r="I15" s="3" t="s">
        <v>41</v>
      </c>
      <c r="J15" s="3">
        <v>1176</v>
      </c>
      <c r="K15" s="3">
        <v>91</v>
      </c>
      <c r="L15" s="3">
        <v>0</v>
      </c>
      <c r="M15" s="3">
        <v>67</v>
      </c>
      <c r="N15" s="3">
        <v>0</v>
      </c>
      <c r="O15" s="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0</v>
      </c>
      <c r="E16" s="1">
        <v>502</v>
      </c>
      <c r="F16" s="1">
        <v>0</v>
      </c>
      <c r="G16" s="1">
        <v>0</v>
      </c>
      <c r="I16" s="3" t="s">
        <v>42</v>
      </c>
      <c r="J16" s="3">
        <v>36544</v>
      </c>
      <c r="K16" s="3">
        <v>196</v>
      </c>
      <c r="L16" s="3">
        <v>2677</v>
      </c>
      <c r="M16" s="3">
        <v>5747</v>
      </c>
      <c r="N16" s="3">
        <v>214</v>
      </c>
      <c r="O16" s="3">
        <v>87</v>
      </c>
    </row>
    <row r="17" spans="1:15" x14ac:dyDescent="0.25">
      <c r="A17" s="1" t="s">
        <v>2</v>
      </c>
      <c r="B17" s="1">
        <v>4255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1760</v>
      </c>
      <c r="K17" s="3">
        <v>3709</v>
      </c>
      <c r="L17" s="3">
        <v>303</v>
      </c>
      <c r="M17" s="3">
        <v>675</v>
      </c>
      <c r="N17" s="3">
        <v>0</v>
      </c>
      <c r="O17" s="3">
        <v>0</v>
      </c>
    </row>
    <row r="18" spans="1:15" x14ac:dyDescent="0.25">
      <c r="A18" s="1" t="s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86955</v>
      </c>
      <c r="K18" s="2">
        <v>86404</v>
      </c>
      <c r="L18" s="2">
        <v>8606</v>
      </c>
      <c r="M18" s="2">
        <v>95073</v>
      </c>
      <c r="N18" s="2">
        <v>214</v>
      </c>
      <c r="O18" s="2">
        <v>87</v>
      </c>
    </row>
    <row r="19" spans="1:15" x14ac:dyDescent="0.25">
      <c r="A19" s="1" t="s">
        <v>3</v>
      </c>
      <c r="B19" s="1">
        <v>0</v>
      </c>
      <c r="C19" s="1">
        <v>0</v>
      </c>
      <c r="D19" s="1">
        <v>79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1609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4250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1295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4</v>
      </c>
      <c r="B25" s="1">
        <v>0</v>
      </c>
      <c r="C25" s="1">
        <v>4725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4</v>
      </c>
      <c r="B26" s="1">
        <v>0</v>
      </c>
      <c r="C26" s="1">
        <v>0</v>
      </c>
      <c r="D26" s="1">
        <v>425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818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1137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5</v>
      </c>
      <c r="B31" s="1">
        <v>0</v>
      </c>
      <c r="C31" s="1">
        <v>0</v>
      </c>
      <c r="D31" s="1">
        <v>79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5</v>
      </c>
      <c r="B33" s="1">
        <v>0</v>
      </c>
      <c r="C33" s="1">
        <v>1749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743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6</v>
      </c>
      <c r="B36" s="1">
        <v>0</v>
      </c>
      <c r="C36" s="1">
        <v>0</v>
      </c>
      <c r="D36" s="1">
        <v>1685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6</v>
      </c>
      <c r="B37" s="1">
        <v>0</v>
      </c>
      <c r="C37" s="1">
        <v>23511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44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27645</v>
      </c>
      <c r="F41" s="1">
        <v>0</v>
      </c>
      <c r="G41" s="1">
        <v>0</v>
      </c>
    </row>
    <row r="42" spans="1:9" x14ac:dyDescent="0.25">
      <c r="A42" s="1" t="s">
        <v>6</v>
      </c>
      <c r="B42" s="1">
        <v>12892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7</v>
      </c>
      <c r="B43" s="1">
        <v>0</v>
      </c>
      <c r="C43" s="1">
        <v>2085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7</v>
      </c>
      <c r="B44" s="1">
        <v>0</v>
      </c>
      <c r="C44" s="1">
        <v>0</v>
      </c>
      <c r="D44" s="1">
        <v>262</v>
      </c>
      <c r="E44" s="1">
        <v>0</v>
      </c>
      <c r="F44" s="1">
        <v>0</v>
      </c>
      <c r="G44" s="1">
        <v>0</v>
      </c>
    </row>
    <row r="45" spans="1:9" x14ac:dyDescent="0.25">
      <c r="A45" s="1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0</v>
      </c>
      <c r="D46" s="1">
        <v>0</v>
      </c>
      <c r="E46" s="1">
        <v>7728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2891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9</v>
      </c>
      <c r="B49" s="1">
        <v>0</v>
      </c>
      <c r="C49" s="1">
        <v>0</v>
      </c>
      <c r="D49" s="1">
        <v>289</v>
      </c>
      <c r="E49" s="1">
        <v>0</v>
      </c>
      <c r="F49" s="1">
        <v>0</v>
      </c>
      <c r="G49" s="1">
        <v>0</v>
      </c>
    </row>
    <row r="50" spans="1:7" x14ac:dyDescent="0.25">
      <c r="A50" s="1" t="s">
        <v>9</v>
      </c>
      <c r="B50" s="1">
        <v>0</v>
      </c>
      <c r="C50" s="1">
        <v>7402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9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</row>
    <row r="53" spans="1:7" x14ac:dyDescent="0.25">
      <c r="A53" s="1" t="s">
        <v>9</v>
      </c>
      <c r="B53" s="1">
        <v>2412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11</v>
      </c>
      <c r="B54" s="1">
        <v>0</v>
      </c>
      <c r="C54" s="1">
        <v>14825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11</v>
      </c>
      <c r="B55" s="1">
        <v>0</v>
      </c>
      <c r="C55" s="1">
        <v>0</v>
      </c>
      <c r="D55" s="1">
        <v>572</v>
      </c>
      <c r="E55" s="1">
        <v>0</v>
      </c>
      <c r="F55" s="1">
        <v>0</v>
      </c>
      <c r="G55" s="1">
        <v>0</v>
      </c>
    </row>
    <row r="56" spans="1:7" x14ac:dyDescent="0.25">
      <c r="A56" s="1" t="s">
        <v>11</v>
      </c>
      <c r="B56" s="1">
        <v>0</v>
      </c>
      <c r="C56" s="1">
        <v>0</v>
      </c>
      <c r="D56" s="1">
        <v>0</v>
      </c>
      <c r="E56" s="1">
        <v>15085</v>
      </c>
      <c r="F56" s="1">
        <v>0</v>
      </c>
      <c r="G56" s="1">
        <v>0</v>
      </c>
    </row>
    <row r="57" spans="1:7" x14ac:dyDescent="0.25">
      <c r="A57" s="1" t="s">
        <v>11</v>
      </c>
      <c r="B57" s="1">
        <v>0</v>
      </c>
      <c r="C57" s="1">
        <v>0</v>
      </c>
      <c r="D57" s="1">
        <v>30</v>
      </c>
      <c r="E57" s="1">
        <v>0</v>
      </c>
      <c r="F57" s="1">
        <v>0</v>
      </c>
      <c r="G57" s="1">
        <v>0</v>
      </c>
    </row>
    <row r="58" spans="1:7" x14ac:dyDescent="0.25">
      <c r="A58" s="1" t="s">
        <v>11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11</v>
      </c>
      <c r="B59" s="1">
        <v>5111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0</v>
      </c>
      <c r="D61" s="1">
        <v>38</v>
      </c>
      <c r="E61" s="1">
        <v>0</v>
      </c>
      <c r="F61" s="1">
        <v>0</v>
      </c>
      <c r="G61" s="1">
        <v>0</v>
      </c>
    </row>
    <row r="62" spans="1:7" x14ac:dyDescent="0.25">
      <c r="A62" s="1" t="s">
        <v>12</v>
      </c>
      <c r="B62" s="1">
        <v>0</v>
      </c>
      <c r="C62" s="1">
        <v>919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12</v>
      </c>
      <c r="B63" s="1">
        <v>0</v>
      </c>
      <c r="C63" s="1">
        <v>0</v>
      </c>
      <c r="D63" s="1">
        <v>0</v>
      </c>
      <c r="E63" s="1">
        <v>2160</v>
      </c>
      <c r="F63" s="1">
        <v>0</v>
      </c>
      <c r="G63" s="1">
        <v>0</v>
      </c>
    </row>
    <row r="64" spans="1:7" x14ac:dyDescent="0.25">
      <c r="A64" s="1" t="s">
        <v>12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12</v>
      </c>
      <c r="B65" s="1">
        <v>3356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14</v>
      </c>
      <c r="B66" s="1">
        <v>0</v>
      </c>
      <c r="C66" s="1">
        <v>91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14</v>
      </c>
      <c r="B68" s="1">
        <v>0</v>
      </c>
      <c r="C68" s="1">
        <v>0</v>
      </c>
      <c r="D68" s="1">
        <v>0</v>
      </c>
      <c r="E68" s="1">
        <v>67</v>
      </c>
      <c r="F68" s="1">
        <v>0</v>
      </c>
      <c r="G68" s="1">
        <v>0</v>
      </c>
    </row>
    <row r="69" spans="1:7" x14ac:dyDescent="0.25">
      <c r="A69" s="1" t="s">
        <v>14</v>
      </c>
      <c r="B69" s="1">
        <v>1176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15</v>
      </c>
      <c r="B70" s="1">
        <v>0</v>
      </c>
      <c r="C70" s="1">
        <v>196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15</v>
      </c>
      <c r="B71" s="1">
        <v>0</v>
      </c>
      <c r="C71" s="1">
        <v>0</v>
      </c>
      <c r="D71" s="1">
        <v>8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87</v>
      </c>
    </row>
    <row r="73" spans="1:7" x14ac:dyDescent="0.25">
      <c r="A73" s="1" t="s">
        <v>15</v>
      </c>
      <c r="B73" s="1">
        <v>0</v>
      </c>
      <c r="C73" s="1">
        <v>0</v>
      </c>
      <c r="D73" s="1">
        <v>0</v>
      </c>
      <c r="E73" s="1">
        <v>0</v>
      </c>
      <c r="F73" s="1">
        <v>214</v>
      </c>
      <c r="G73" s="1">
        <v>0</v>
      </c>
    </row>
    <row r="74" spans="1:7" x14ac:dyDescent="0.25">
      <c r="A74" s="1" t="s">
        <v>15</v>
      </c>
      <c r="B74" s="1">
        <v>0</v>
      </c>
      <c r="C74" s="1">
        <v>0</v>
      </c>
      <c r="D74" s="1">
        <v>0</v>
      </c>
      <c r="E74" s="1">
        <v>5747</v>
      </c>
      <c r="F74" s="1">
        <v>0</v>
      </c>
      <c r="G74" s="1">
        <v>0</v>
      </c>
    </row>
    <row r="75" spans="1:7" x14ac:dyDescent="0.25">
      <c r="A75" s="1" t="s">
        <v>15</v>
      </c>
      <c r="B75" s="1">
        <v>0</v>
      </c>
      <c r="C75" s="1">
        <v>0</v>
      </c>
      <c r="D75" s="1">
        <v>2669</v>
      </c>
      <c r="E75" s="1">
        <v>0</v>
      </c>
      <c r="F75" s="1">
        <v>0</v>
      </c>
      <c r="G75" s="1">
        <v>0</v>
      </c>
    </row>
    <row r="76" spans="1:7" x14ac:dyDescent="0.25">
      <c r="A76" s="1" t="s">
        <v>15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15</v>
      </c>
      <c r="B78" s="1">
        <v>36544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16</v>
      </c>
      <c r="B80" s="1">
        <v>0</v>
      </c>
      <c r="C80" s="1">
        <v>0</v>
      </c>
      <c r="D80" s="1">
        <v>302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0</v>
      </c>
      <c r="C81" s="1">
        <v>3709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16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</row>
    <row r="84" spans="1:7" x14ac:dyDescent="0.25">
      <c r="A84" s="1" t="s">
        <v>16</v>
      </c>
      <c r="B84" s="1">
        <v>0</v>
      </c>
      <c r="C84" s="1">
        <v>0</v>
      </c>
      <c r="D84" s="1">
        <v>0</v>
      </c>
      <c r="E84" s="1">
        <v>675</v>
      </c>
      <c r="F84" s="1">
        <v>0</v>
      </c>
      <c r="G84" s="1">
        <v>0</v>
      </c>
    </row>
    <row r="85" spans="1:7" x14ac:dyDescent="0.25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16</v>
      </c>
      <c r="B86" s="1">
        <v>1760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/>
      <c r="B87" s="1"/>
      <c r="C87" s="1"/>
      <c r="D87" s="1"/>
      <c r="E87" s="1"/>
      <c r="F87" s="1"/>
      <c r="G87" s="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7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2265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1699</v>
      </c>
      <c r="K2" s="1">
        <v>2265</v>
      </c>
      <c r="L2" s="1">
        <v>78</v>
      </c>
      <c r="M2" s="1">
        <v>2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78</v>
      </c>
      <c r="E3" s="1">
        <v>0</v>
      </c>
      <c r="F3" s="1">
        <v>0</v>
      </c>
      <c r="G3" s="1">
        <v>0</v>
      </c>
      <c r="I3" s="1" t="s">
        <v>29</v>
      </c>
      <c r="J3" s="1">
        <v>11975</v>
      </c>
      <c r="K3" s="1">
        <v>25119</v>
      </c>
      <c r="L3" s="1">
        <v>996</v>
      </c>
      <c r="M3" s="1">
        <v>30337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4552</v>
      </c>
      <c r="K4" s="1">
        <v>2387</v>
      </c>
      <c r="L4" s="1">
        <v>91</v>
      </c>
      <c r="M4" s="1">
        <v>3227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0</v>
      </c>
      <c r="I5" s="1" t="s">
        <v>31</v>
      </c>
      <c r="J5" s="1">
        <v>1874</v>
      </c>
      <c r="K5" s="1">
        <v>2846</v>
      </c>
      <c r="L5" s="1">
        <v>68</v>
      </c>
      <c r="M5" s="1">
        <v>4373</v>
      </c>
      <c r="N5" s="1">
        <v>0</v>
      </c>
      <c r="O5" s="1">
        <v>0</v>
      </c>
    </row>
    <row r="6" spans="1:15" x14ac:dyDescent="0.25">
      <c r="A6" s="1" t="s">
        <v>0</v>
      </c>
      <c r="B6" s="1">
        <v>1699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897</v>
      </c>
      <c r="K6" s="1">
        <v>3874</v>
      </c>
      <c r="L6" s="1">
        <v>171</v>
      </c>
      <c r="M6" s="1">
        <v>2722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863</v>
      </c>
      <c r="E7" s="1">
        <v>0</v>
      </c>
      <c r="F7" s="1">
        <v>0</v>
      </c>
      <c r="G7" s="1">
        <v>0</v>
      </c>
      <c r="I7" s="1" t="s">
        <v>33</v>
      </c>
      <c r="J7" s="1">
        <v>852</v>
      </c>
      <c r="K7" s="1">
        <v>1961</v>
      </c>
      <c r="L7" s="1">
        <v>98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14836</v>
      </c>
      <c r="K8" s="1">
        <v>24385</v>
      </c>
      <c r="L8" s="1">
        <v>925</v>
      </c>
      <c r="M8" s="1">
        <v>27082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25119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2281</v>
      </c>
      <c r="K9" s="1">
        <v>1795</v>
      </c>
      <c r="L9" s="1">
        <v>59</v>
      </c>
      <c r="M9" s="1">
        <v>7735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2372</v>
      </c>
      <c r="K10" s="1">
        <v>7684</v>
      </c>
      <c r="L10" s="1">
        <v>255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30337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4768</v>
      </c>
      <c r="K12" s="3">
        <v>15706</v>
      </c>
      <c r="L12" s="3">
        <v>475</v>
      </c>
      <c r="M12" s="3">
        <v>12810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133</v>
      </c>
      <c r="E13" s="1">
        <v>0</v>
      </c>
      <c r="F13" s="1">
        <v>0</v>
      </c>
      <c r="G13" s="1">
        <v>0</v>
      </c>
      <c r="I13" s="3" t="s">
        <v>39</v>
      </c>
      <c r="J13" s="3">
        <v>4611</v>
      </c>
      <c r="K13" s="3">
        <v>1279</v>
      </c>
      <c r="L13" s="3">
        <v>19</v>
      </c>
      <c r="M13" s="3">
        <v>1286</v>
      </c>
      <c r="N13" s="3">
        <v>0</v>
      </c>
      <c r="O13" s="3">
        <v>0</v>
      </c>
    </row>
    <row r="14" spans="1:15" x14ac:dyDescent="0.25">
      <c r="A14" s="1" t="s">
        <v>1</v>
      </c>
      <c r="B14" s="1">
        <v>11975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960</v>
      </c>
      <c r="K15" s="3">
        <v>44</v>
      </c>
      <c r="L15" s="3">
        <v>0</v>
      </c>
      <c r="M15" s="3">
        <v>266</v>
      </c>
      <c r="N15" s="3">
        <v>0</v>
      </c>
      <c r="O15" s="3">
        <v>0</v>
      </c>
    </row>
    <row r="16" spans="1:15" x14ac:dyDescent="0.25">
      <c r="A16" s="1" t="s">
        <v>2</v>
      </c>
      <c r="B16" s="1">
        <v>0</v>
      </c>
      <c r="C16" s="1">
        <v>2387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36771</v>
      </c>
      <c r="K16" s="3">
        <v>3</v>
      </c>
      <c r="L16" s="3">
        <v>2528</v>
      </c>
      <c r="M16" s="3">
        <v>6770</v>
      </c>
      <c r="N16" s="3">
        <v>351</v>
      </c>
      <c r="O16" s="3">
        <v>114</v>
      </c>
    </row>
    <row r="17" spans="1:15" x14ac:dyDescent="0.25">
      <c r="A17" s="1" t="s">
        <v>2</v>
      </c>
      <c r="B17" s="1">
        <v>0</v>
      </c>
      <c r="C17" s="1">
        <v>0</v>
      </c>
      <c r="D17" s="1">
        <v>73</v>
      </c>
      <c r="E17" s="1">
        <v>0</v>
      </c>
      <c r="F17" s="1">
        <v>0</v>
      </c>
      <c r="G17" s="1">
        <v>0</v>
      </c>
      <c r="I17" s="3" t="s">
        <v>43</v>
      </c>
      <c r="J17" s="3">
        <v>1718</v>
      </c>
      <c r="K17" s="3">
        <v>3446</v>
      </c>
      <c r="L17" s="3">
        <v>168</v>
      </c>
      <c r="M17" s="3">
        <v>2366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18</v>
      </c>
      <c r="E18" s="1">
        <v>0</v>
      </c>
      <c r="F18" s="1">
        <v>0</v>
      </c>
      <c r="G18" s="1">
        <v>0</v>
      </c>
      <c r="I18" s="2" t="s">
        <v>44</v>
      </c>
      <c r="J18" s="2">
        <v>90166</v>
      </c>
      <c r="K18" s="2">
        <v>92794</v>
      </c>
      <c r="L18" s="2">
        <v>5931</v>
      </c>
      <c r="M18" s="2">
        <v>98976</v>
      </c>
      <c r="N18" s="2">
        <v>351</v>
      </c>
      <c r="O18" s="2">
        <v>114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3227</v>
      </c>
      <c r="F19" s="1">
        <v>0</v>
      </c>
      <c r="G19" s="1">
        <v>0</v>
      </c>
      <c r="I19"/>
    </row>
    <row r="20" spans="1:15" x14ac:dyDescent="0.25">
      <c r="A20" s="1" t="s">
        <v>2</v>
      </c>
      <c r="B20" s="1">
        <v>4552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64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2846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4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4373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1874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3874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170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0</v>
      </c>
      <c r="E32" s="1">
        <v>2722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4</v>
      </c>
      <c r="B34" s="1">
        <v>897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0</v>
      </c>
      <c r="D35" s="1">
        <v>98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1961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852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882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24385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43</v>
      </c>
      <c r="E44" s="1">
        <v>0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27082</v>
      </c>
      <c r="F45" s="1">
        <v>0</v>
      </c>
      <c r="G45" s="1">
        <v>0</v>
      </c>
    </row>
    <row r="46" spans="1:9" x14ac:dyDescent="0.25">
      <c r="A46" s="1" t="s">
        <v>6</v>
      </c>
      <c r="B46" s="1">
        <v>14836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1795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51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0</v>
      </c>
      <c r="E50" s="1">
        <v>7735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8</v>
      </c>
      <c r="E51" s="1">
        <v>0</v>
      </c>
      <c r="F51" s="1">
        <v>0</v>
      </c>
      <c r="G51" s="1">
        <v>0</v>
      </c>
    </row>
    <row r="52" spans="1:7" x14ac:dyDescent="0.25">
      <c r="A52" s="1" t="s">
        <v>7</v>
      </c>
      <c r="B52" s="1">
        <v>2281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0</v>
      </c>
      <c r="C53" s="1">
        <v>0</v>
      </c>
      <c r="D53" s="1">
        <v>255</v>
      </c>
      <c r="E53" s="1">
        <v>0</v>
      </c>
      <c r="F53" s="1">
        <v>0</v>
      </c>
      <c r="G53" s="1">
        <v>0</v>
      </c>
    </row>
    <row r="54" spans="1:7" x14ac:dyDescent="0.25">
      <c r="A54" s="1" t="s">
        <v>9</v>
      </c>
      <c r="B54" s="1">
        <v>0</v>
      </c>
      <c r="C54" s="1">
        <v>7684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2372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11</v>
      </c>
      <c r="B57" s="1">
        <v>0</v>
      </c>
      <c r="C57" s="1">
        <v>0</v>
      </c>
      <c r="D57" s="1">
        <v>468</v>
      </c>
      <c r="E57" s="1">
        <v>0</v>
      </c>
      <c r="F57" s="1">
        <v>0</v>
      </c>
      <c r="G57" s="1">
        <v>0</v>
      </c>
    </row>
    <row r="58" spans="1:7" x14ac:dyDescent="0.25">
      <c r="A58" s="1" t="s">
        <v>11</v>
      </c>
      <c r="B58" s="1">
        <v>0</v>
      </c>
      <c r="C58" s="1">
        <v>15706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11</v>
      </c>
      <c r="B59" s="1">
        <v>0</v>
      </c>
      <c r="C59" s="1">
        <v>0</v>
      </c>
      <c r="D59" s="1">
        <v>0</v>
      </c>
      <c r="E59" s="1">
        <v>12810</v>
      </c>
      <c r="F59" s="1">
        <v>0</v>
      </c>
      <c r="G59" s="1">
        <v>0</v>
      </c>
    </row>
    <row r="60" spans="1:7" x14ac:dyDescent="0.25">
      <c r="A60" s="1" t="s">
        <v>11</v>
      </c>
      <c r="B60" s="1">
        <v>0</v>
      </c>
      <c r="C60" s="1">
        <v>0</v>
      </c>
      <c r="D60" s="1">
        <v>7</v>
      </c>
      <c r="E60" s="1">
        <v>0</v>
      </c>
      <c r="F60" s="1">
        <v>0</v>
      </c>
      <c r="G60" s="1">
        <v>0</v>
      </c>
    </row>
    <row r="61" spans="1:7" x14ac:dyDescent="0.25">
      <c r="A61" s="1" t="s">
        <v>11</v>
      </c>
      <c r="B61" s="1">
        <v>4768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12</v>
      </c>
      <c r="B63" s="1">
        <v>0</v>
      </c>
      <c r="C63" s="1">
        <v>0</v>
      </c>
      <c r="D63" s="1">
        <v>19</v>
      </c>
      <c r="E63" s="1">
        <v>0</v>
      </c>
      <c r="F63" s="1">
        <v>0</v>
      </c>
      <c r="G63" s="1">
        <v>0</v>
      </c>
    </row>
    <row r="64" spans="1:7" x14ac:dyDescent="0.25">
      <c r="A64" s="1" t="s">
        <v>12</v>
      </c>
      <c r="B64" s="1">
        <v>0</v>
      </c>
      <c r="C64" s="1">
        <v>1279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12</v>
      </c>
      <c r="B65" s="1">
        <v>0</v>
      </c>
      <c r="C65" s="1">
        <v>0</v>
      </c>
      <c r="D65" s="1">
        <v>0</v>
      </c>
      <c r="E65" s="1">
        <v>1286</v>
      </c>
      <c r="F65" s="1">
        <v>0</v>
      </c>
      <c r="G65" s="1">
        <v>0</v>
      </c>
    </row>
    <row r="66" spans="1:7" x14ac:dyDescent="0.25">
      <c r="A66" s="1" t="s">
        <v>12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12</v>
      </c>
      <c r="B67" s="1">
        <v>4611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14</v>
      </c>
      <c r="B68" s="1">
        <v>0</v>
      </c>
      <c r="C68" s="1">
        <v>44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14</v>
      </c>
      <c r="B70" s="1">
        <v>0</v>
      </c>
      <c r="C70" s="1">
        <v>0</v>
      </c>
      <c r="D70" s="1">
        <v>0</v>
      </c>
      <c r="E70" s="1">
        <v>266</v>
      </c>
      <c r="F70" s="1">
        <v>0</v>
      </c>
      <c r="G70" s="1">
        <v>0</v>
      </c>
    </row>
    <row r="71" spans="1:7" x14ac:dyDescent="0.25">
      <c r="A71" s="1" t="s">
        <v>14</v>
      </c>
      <c r="B71" s="1">
        <v>960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3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</row>
    <row r="74" spans="1:7" x14ac:dyDescent="0.25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114</v>
      </c>
    </row>
    <row r="75" spans="1:7" x14ac:dyDescent="0.25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351</v>
      </c>
      <c r="G75" s="1">
        <v>0</v>
      </c>
    </row>
    <row r="76" spans="1:7" x14ac:dyDescent="0.25">
      <c r="A76" s="1" t="s">
        <v>15</v>
      </c>
      <c r="B76" s="1">
        <v>0</v>
      </c>
      <c r="C76" s="1">
        <v>0</v>
      </c>
      <c r="D76" s="1">
        <v>0</v>
      </c>
      <c r="E76" s="1">
        <v>6770</v>
      </c>
      <c r="F76" s="1">
        <v>0</v>
      </c>
      <c r="G76" s="1">
        <v>0</v>
      </c>
    </row>
    <row r="77" spans="1:7" x14ac:dyDescent="0.25">
      <c r="A77" s="1" t="s">
        <v>15</v>
      </c>
      <c r="B77" s="1">
        <v>0</v>
      </c>
      <c r="C77" s="1">
        <v>0</v>
      </c>
      <c r="D77" s="1">
        <v>2527</v>
      </c>
      <c r="E77" s="1">
        <v>0</v>
      </c>
      <c r="F77" s="1">
        <v>0</v>
      </c>
      <c r="G77" s="1">
        <v>0</v>
      </c>
    </row>
    <row r="78" spans="1:7" x14ac:dyDescent="0.25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15</v>
      </c>
      <c r="B80" s="1">
        <v>36771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16</v>
      </c>
      <c r="B82" s="1">
        <v>0</v>
      </c>
      <c r="C82" s="1">
        <v>0</v>
      </c>
      <c r="D82" s="1">
        <v>168</v>
      </c>
      <c r="E82" s="1">
        <v>0</v>
      </c>
      <c r="F82" s="1">
        <v>0</v>
      </c>
      <c r="G82" s="1">
        <v>0</v>
      </c>
    </row>
    <row r="83" spans="1:7" x14ac:dyDescent="0.25">
      <c r="A83" s="1" t="s">
        <v>16</v>
      </c>
      <c r="B83" s="1">
        <v>0</v>
      </c>
      <c r="C83" s="1">
        <v>3446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 t="s">
        <v>16</v>
      </c>
      <c r="B85" s="1">
        <v>0</v>
      </c>
      <c r="C85" s="1">
        <v>0</v>
      </c>
      <c r="D85" s="1">
        <v>0</v>
      </c>
      <c r="E85" s="1">
        <v>2366</v>
      </c>
      <c r="F85" s="1">
        <v>0</v>
      </c>
      <c r="G85" s="1">
        <v>0</v>
      </c>
    </row>
    <row r="86" spans="1:7" x14ac:dyDescent="0.25">
      <c r="A86" s="1" t="s">
        <v>16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16</v>
      </c>
      <c r="B87" s="1">
        <v>1718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81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103</v>
      </c>
      <c r="E2" s="1">
        <v>0</v>
      </c>
      <c r="F2" s="1">
        <v>0</v>
      </c>
      <c r="G2" s="1">
        <v>0</v>
      </c>
      <c r="I2" s="1" t="s">
        <v>28</v>
      </c>
      <c r="J2" s="1">
        <v>1251</v>
      </c>
      <c r="K2" s="1">
        <v>3572</v>
      </c>
      <c r="L2" s="1">
        <v>103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11374</v>
      </c>
      <c r="K3" s="1">
        <v>19950</v>
      </c>
      <c r="L3" s="1">
        <v>790</v>
      </c>
      <c r="M3" s="1">
        <v>28309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3572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3651</v>
      </c>
      <c r="K4" s="1">
        <v>1895</v>
      </c>
      <c r="L4" s="1">
        <v>61</v>
      </c>
      <c r="M4" s="1">
        <v>2882</v>
      </c>
      <c r="N4" s="1">
        <v>0</v>
      </c>
      <c r="O4" s="1">
        <v>0</v>
      </c>
    </row>
    <row r="5" spans="1:15" x14ac:dyDescent="0.25">
      <c r="A5" s="1" t="s">
        <v>0</v>
      </c>
      <c r="B5" s="1">
        <v>1251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1049</v>
      </c>
      <c r="K5" s="1">
        <v>1494</v>
      </c>
      <c r="L5" s="1">
        <v>28</v>
      </c>
      <c r="M5" s="1">
        <v>1714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711</v>
      </c>
      <c r="E6" s="1">
        <v>0</v>
      </c>
      <c r="F6" s="1">
        <v>0</v>
      </c>
      <c r="G6" s="1">
        <v>0</v>
      </c>
      <c r="I6" s="1" t="s">
        <v>32</v>
      </c>
      <c r="J6" s="1">
        <v>763</v>
      </c>
      <c r="K6" s="1">
        <v>6340</v>
      </c>
      <c r="L6" s="1">
        <v>156</v>
      </c>
      <c r="M6" s="1">
        <v>56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653</v>
      </c>
      <c r="K7" s="1">
        <v>1592</v>
      </c>
      <c r="L7" s="1">
        <v>67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19950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12469</v>
      </c>
      <c r="K8" s="1">
        <v>13085</v>
      </c>
      <c r="L8" s="1">
        <v>430</v>
      </c>
      <c r="M8" s="1">
        <v>13344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1903</v>
      </c>
      <c r="K9" s="1">
        <v>1788</v>
      </c>
      <c r="L9" s="1">
        <v>42</v>
      </c>
      <c r="M9" s="1">
        <v>3651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28309</v>
      </c>
      <c r="F10" s="1">
        <v>0</v>
      </c>
      <c r="G10" s="1">
        <v>0</v>
      </c>
      <c r="I10" s="1" t="s">
        <v>36</v>
      </c>
      <c r="J10" s="1">
        <v>2920</v>
      </c>
      <c r="K10" s="1">
        <v>7711</v>
      </c>
      <c r="L10" s="1">
        <v>157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79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1</v>
      </c>
      <c r="B12" s="1">
        <v>11374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5284</v>
      </c>
      <c r="K12" s="3">
        <v>15426</v>
      </c>
      <c r="L12" s="3">
        <v>342</v>
      </c>
      <c r="M12" s="3">
        <v>24508</v>
      </c>
      <c r="N12" s="3">
        <v>0</v>
      </c>
      <c r="O12" s="3">
        <v>0</v>
      </c>
    </row>
    <row r="13" spans="1:15" x14ac:dyDescent="0.25">
      <c r="A13" s="1" t="s">
        <v>2</v>
      </c>
      <c r="B13" s="1">
        <v>0</v>
      </c>
      <c r="C13" s="1">
        <v>1895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2964</v>
      </c>
      <c r="K13" s="3">
        <v>1038</v>
      </c>
      <c r="L13" s="3">
        <v>12</v>
      </c>
      <c r="M13" s="3">
        <v>1961</v>
      </c>
      <c r="N13" s="3">
        <v>0</v>
      </c>
      <c r="O13" s="3">
        <v>0</v>
      </c>
    </row>
    <row r="14" spans="1:15" x14ac:dyDescent="0.25">
      <c r="A14" s="1" t="s">
        <v>2</v>
      </c>
      <c r="B14" s="1">
        <v>0</v>
      </c>
      <c r="C14" s="1">
        <v>0</v>
      </c>
      <c r="D14" s="1">
        <v>41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15</v>
      </c>
      <c r="N14" s="3">
        <v>0</v>
      </c>
      <c r="O14" s="3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1038</v>
      </c>
      <c r="K15" s="3">
        <v>100</v>
      </c>
      <c r="L15" s="3">
        <v>0</v>
      </c>
      <c r="M15" s="3">
        <v>33</v>
      </c>
      <c r="N15" s="3">
        <v>0</v>
      </c>
      <c r="O15" s="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20</v>
      </c>
      <c r="E16" s="1">
        <v>0</v>
      </c>
      <c r="F16" s="1">
        <v>0</v>
      </c>
      <c r="G16" s="1">
        <v>0</v>
      </c>
      <c r="I16" s="3" t="s">
        <v>42</v>
      </c>
      <c r="J16" s="3">
        <v>29984</v>
      </c>
      <c r="K16" s="3">
        <v>17</v>
      </c>
      <c r="L16" s="3">
        <v>1331</v>
      </c>
      <c r="M16" s="3">
        <v>4889</v>
      </c>
      <c r="N16" s="3">
        <v>388</v>
      </c>
      <c r="O16" s="3">
        <v>107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2882</v>
      </c>
      <c r="F17" s="1">
        <v>0</v>
      </c>
      <c r="G17" s="1">
        <v>0</v>
      </c>
      <c r="I17" s="3" t="s">
        <v>43</v>
      </c>
      <c r="J17" s="3">
        <v>1747</v>
      </c>
      <c r="K17" s="3">
        <v>3593</v>
      </c>
      <c r="L17" s="3">
        <v>111</v>
      </c>
      <c r="M17" s="3">
        <v>746</v>
      </c>
      <c r="N17" s="3">
        <v>0</v>
      </c>
      <c r="O17" s="3">
        <v>0</v>
      </c>
    </row>
    <row r="18" spans="1:15" x14ac:dyDescent="0.25">
      <c r="A18" s="1" t="s">
        <v>2</v>
      </c>
      <c r="B18" s="1">
        <v>3651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77050</v>
      </c>
      <c r="K18" s="2">
        <v>77601</v>
      </c>
      <c r="L18" s="2">
        <v>3630</v>
      </c>
      <c r="M18" s="2">
        <v>82108</v>
      </c>
      <c r="N18" s="2">
        <v>388</v>
      </c>
      <c r="O18" s="2">
        <v>107</v>
      </c>
    </row>
    <row r="19" spans="1:15" x14ac:dyDescent="0.25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0</v>
      </c>
      <c r="D20" s="1">
        <v>27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1494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1714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1049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4</v>
      </c>
      <c r="B26" s="1">
        <v>0</v>
      </c>
      <c r="C26" s="1">
        <v>6340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4</v>
      </c>
      <c r="B27" s="1">
        <v>0</v>
      </c>
      <c r="C27" s="1">
        <v>0</v>
      </c>
      <c r="D27" s="1">
        <v>156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56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763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5</v>
      </c>
      <c r="B32" s="1">
        <v>0</v>
      </c>
      <c r="C32" s="1">
        <v>0</v>
      </c>
      <c r="D32" s="1">
        <v>67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5</v>
      </c>
      <c r="B33" s="1">
        <v>0</v>
      </c>
      <c r="C33" s="1">
        <v>1592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653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6</v>
      </c>
      <c r="B37" s="1">
        <v>0</v>
      </c>
      <c r="C37" s="1">
        <v>0</v>
      </c>
      <c r="D37" s="1">
        <v>400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13085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0</v>
      </c>
      <c r="E39" s="1">
        <v>13344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30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12469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7</v>
      </c>
      <c r="B43" s="1">
        <v>0</v>
      </c>
      <c r="C43" s="1">
        <v>1788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7</v>
      </c>
      <c r="B44" s="1">
        <v>0</v>
      </c>
      <c r="C44" s="1">
        <v>0</v>
      </c>
      <c r="D44" s="1">
        <v>42</v>
      </c>
      <c r="E44" s="1">
        <v>0</v>
      </c>
      <c r="F44" s="1">
        <v>0</v>
      </c>
      <c r="G44" s="1">
        <v>0</v>
      </c>
    </row>
    <row r="45" spans="1:9" x14ac:dyDescent="0.25">
      <c r="A45" s="1" t="s">
        <v>7</v>
      </c>
      <c r="B45" s="1">
        <v>0</v>
      </c>
      <c r="C45" s="1">
        <v>0</v>
      </c>
      <c r="D45" s="1">
        <v>0</v>
      </c>
      <c r="E45" s="1">
        <v>3651</v>
      </c>
      <c r="F45" s="1">
        <v>0</v>
      </c>
      <c r="G45" s="1">
        <v>0</v>
      </c>
    </row>
    <row r="46" spans="1:9" x14ac:dyDescent="0.25">
      <c r="A46" s="1" t="s">
        <v>7</v>
      </c>
      <c r="B46" s="1">
        <v>1903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9</v>
      </c>
      <c r="B47" s="1">
        <v>0</v>
      </c>
      <c r="C47" s="1">
        <v>0</v>
      </c>
      <c r="D47" s="1">
        <v>157</v>
      </c>
      <c r="E47" s="1">
        <v>0</v>
      </c>
      <c r="F47" s="1">
        <v>0</v>
      </c>
      <c r="G47" s="1">
        <v>0</v>
      </c>
    </row>
    <row r="48" spans="1:9" x14ac:dyDescent="0.25">
      <c r="A48" s="1" t="s">
        <v>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9</v>
      </c>
      <c r="B49" s="1">
        <v>0</v>
      </c>
      <c r="C49" s="1">
        <v>7711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9</v>
      </c>
      <c r="B50" s="1">
        <v>2920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11</v>
      </c>
      <c r="B51" s="1">
        <v>0</v>
      </c>
      <c r="C51" s="1">
        <v>15426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11</v>
      </c>
      <c r="B52" s="1">
        <v>0</v>
      </c>
      <c r="C52" s="1">
        <v>0</v>
      </c>
      <c r="D52" s="1">
        <v>328</v>
      </c>
      <c r="E52" s="1">
        <v>0</v>
      </c>
      <c r="F52" s="1">
        <v>0</v>
      </c>
      <c r="G52" s="1">
        <v>0</v>
      </c>
    </row>
    <row r="53" spans="1:7" x14ac:dyDescent="0.25">
      <c r="A53" s="1" t="s">
        <v>11</v>
      </c>
      <c r="B53" s="1">
        <v>0</v>
      </c>
      <c r="C53" s="1">
        <v>0</v>
      </c>
      <c r="D53" s="1">
        <v>0</v>
      </c>
      <c r="E53" s="1">
        <v>24508</v>
      </c>
      <c r="F53" s="1">
        <v>0</v>
      </c>
      <c r="G53" s="1">
        <v>0</v>
      </c>
    </row>
    <row r="54" spans="1:7" x14ac:dyDescent="0.25">
      <c r="A54" s="1" t="s">
        <v>11</v>
      </c>
      <c r="B54" s="1">
        <v>0</v>
      </c>
      <c r="C54" s="1">
        <v>0</v>
      </c>
      <c r="D54" s="1">
        <v>14</v>
      </c>
      <c r="E54" s="1">
        <v>0</v>
      </c>
      <c r="F54" s="1">
        <v>0</v>
      </c>
      <c r="G54" s="1">
        <v>0</v>
      </c>
    </row>
    <row r="55" spans="1:7" x14ac:dyDescent="0.25">
      <c r="A55" s="1" t="s">
        <v>11</v>
      </c>
      <c r="B55" s="1">
        <v>5284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1038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12</v>
      </c>
      <c r="B57" s="1">
        <v>0</v>
      </c>
      <c r="C57" s="1">
        <v>0</v>
      </c>
      <c r="D57" s="1">
        <v>10</v>
      </c>
      <c r="E57" s="1">
        <v>0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0</v>
      </c>
      <c r="E59" s="1">
        <v>1961</v>
      </c>
      <c r="F59" s="1">
        <v>0</v>
      </c>
      <c r="G59" s="1">
        <v>0</v>
      </c>
    </row>
    <row r="60" spans="1:7" x14ac:dyDescent="0.25">
      <c r="A60" s="1" t="s">
        <v>12</v>
      </c>
      <c r="B60" s="1">
        <v>0</v>
      </c>
      <c r="C60" s="1">
        <v>0</v>
      </c>
      <c r="D60" s="1">
        <v>2</v>
      </c>
      <c r="E60" s="1">
        <v>0</v>
      </c>
      <c r="F60" s="1">
        <v>0</v>
      </c>
      <c r="G60" s="1">
        <v>0</v>
      </c>
    </row>
    <row r="61" spans="1:7" x14ac:dyDescent="0.25">
      <c r="A61" s="1" t="s">
        <v>12</v>
      </c>
      <c r="B61" s="1">
        <v>2964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13</v>
      </c>
      <c r="B62" s="1">
        <v>0</v>
      </c>
      <c r="C62" s="1">
        <v>0</v>
      </c>
      <c r="D62" s="1">
        <v>0</v>
      </c>
      <c r="E62" s="1">
        <v>15</v>
      </c>
      <c r="F62" s="1">
        <v>0</v>
      </c>
      <c r="G62" s="1">
        <v>0</v>
      </c>
    </row>
    <row r="63" spans="1:7" x14ac:dyDescent="0.25">
      <c r="A63" s="1" t="s">
        <v>14</v>
      </c>
      <c r="B63" s="1">
        <v>0</v>
      </c>
      <c r="C63" s="1">
        <v>100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14</v>
      </c>
      <c r="B65" s="1">
        <v>0</v>
      </c>
      <c r="C65" s="1">
        <v>0</v>
      </c>
      <c r="D65" s="1">
        <v>0</v>
      </c>
      <c r="E65" s="1">
        <v>33</v>
      </c>
      <c r="F65" s="1">
        <v>0</v>
      </c>
      <c r="G65" s="1">
        <v>0</v>
      </c>
    </row>
    <row r="66" spans="1:7" x14ac:dyDescent="0.25">
      <c r="A66" s="1" t="s">
        <v>14</v>
      </c>
      <c r="B66" s="1">
        <v>1038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15</v>
      </c>
      <c r="B67" s="1">
        <v>0</v>
      </c>
      <c r="C67" s="1">
        <v>17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15</v>
      </c>
      <c r="B68" s="1">
        <v>0</v>
      </c>
      <c r="C68" s="1">
        <v>0</v>
      </c>
      <c r="D68" s="1">
        <v>3</v>
      </c>
      <c r="E68" s="1">
        <v>0</v>
      </c>
      <c r="F68" s="1">
        <v>0</v>
      </c>
      <c r="G68" s="1">
        <v>0</v>
      </c>
    </row>
    <row r="69" spans="1:7" x14ac:dyDescent="0.25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107</v>
      </c>
    </row>
    <row r="70" spans="1:7" x14ac:dyDescent="0.25">
      <c r="A70" s="1" t="s">
        <v>15</v>
      </c>
      <c r="B70" s="1">
        <v>0</v>
      </c>
      <c r="C70" s="1">
        <v>0</v>
      </c>
      <c r="D70" s="1">
        <v>0</v>
      </c>
      <c r="E70" s="1">
        <v>0</v>
      </c>
      <c r="F70" s="1">
        <v>388</v>
      </c>
      <c r="G70" s="1">
        <v>0</v>
      </c>
    </row>
    <row r="71" spans="1:7" x14ac:dyDescent="0.25">
      <c r="A71" s="1" t="s">
        <v>15</v>
      </c>
      <c r="B71" s="1">
        <v>0</v>
      </c>
      <c r="C71" s="1">
        <v>0</v>
      </c>
      <c r="D71" s="1">
        <v>0</v>
      </c>
      <c r="E71" s="1">
        <v>4889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0</v>
      </c>
      <c r="D72" s="1">
        <v>1328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15</v>
      </c>
      <c r="B74" s="1">
        <v>29984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16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16</v>
      </c>
      <c r="B76" s="1">
        <v>0</v>
      </c>
      <c r="C76" s="1">
        <v>0</v>
      </c>
      <c r="D76" s="1">
        <v>111</v>
      </c>
      <c r="E76" s="1">
        <v>0</v>
      </c>
      <c r="F76" s="1">
        <v>0</v>
      </c>
      <c r="G76" s="1">
        <v>0</v>
      </c>
    </row>
    <row r="77" spans="1:7" x14ac:dyDescent="0.25">
      <c r="A77" s="1" t="s">
        <v>16</v>
      </c>
      <c r="B77" s="1">
        <v>0</v>
      </c>
      <c r="C77" s="1">
        <v>3593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16</v>
      </c>
      <c r="B79" s="1">
        <v>0</v>
      </c>
      <c r="C79" s="1">
        <v>0</v>
      </c>
      <c r="D79" s="1">
        <v>0</v>
      </c>
      <c r="E79" s="1">
        <v>746</v>
      </c>
      <c r="F79" s="1">
        <v>0</v>
      </c>
      <c r="G79" s="1">
        <v>0</v>
      </c>
    </row>
    <row r="80" spans="1:7" x14ac:dyDescent="0.25">
      <c r="A80" s="1" t="s">
        <v>16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1747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F6CD-1A86-4280-A18F-ECE6569CCD05}">
  <dimension ref="A1:O87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1570</v>
      </c>
      <c r="K2" s="3">
        <v>3328</v>
      </c>
      <c r="L2" s="3">
        <v>104</v>
      </c>
      <c r="M2" s="3">
        <v>0</v>
      </c>
      <c r="N2" s="3">
        <v>0</v>
      </c>
      <c r="O2" s="3">
        <v>0</v>
      </c>
    </row>
    <row r="3" spans="1:15" x14ac:dyDescent="0.25">
      <c r="A3" s="1" t="s">
        <v>0</v>
      </c>
      <c r="B3" s="1">
        <v>0</v>
      </c>
      <c r="C3" s="1">
        <v>3328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8593</v>
      </c>
      <c r="K3" s="3">
        <v>9790</v>
      </c>
      <c r="L3" s="3">
        <v>553</v>
      </c>
      <c r="M3" s="3">
        <v>12690</v>
      </c>
      <c r="N3" s="3">
        <v>0</v>
      </c>
      <c r="O3" s="3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104</v>
      </c>
      <c r="E4" s="1">
        <v>0</v>
      </c>
      <c r="F4" s="1">
        <v>0</v>
      </c>
      <c r="G4" s="1">
        <v>0</v>
      </c>
      <c r="I4" s="3" t="s">
        <v>30</v>
      </c>
      <c r="J4" s="3">
        <v>1568</v>
      </c>
      <c r="K4" s="3">
        <v>2668</v>
      </c>
      <c r="L4" s="3">
        <v>131</v>
      </c>
      <c r="M4" s="3">
        <v>2403</v>
      </c>
      <c r="N4" s="3">
        <v>0</v>
      </c>
      <c r="O4" s="3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926</v>
      </c>
      <c r="K5" s="3">
        <v>1262</v>
      </c>
      <c r="L5" s="3">
        <v>72</v>
      </c>
      <c r="M5" s="3">
        <v>4702</v>
      </c>
      <c r="N5" s="3">
        <v>0</v>
      </c>
      <c r="O5" s="3">
        <v>0</v>
      </c>
    </row>
    <row r="6" spans="1:15" x14ac:dyDescent="0.25">
      <c r="A6" s="1" t="s">
        <v>0</v>
      </c>
      <c r="B6" s="1">
        <v>1570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3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25">
      <c r="A8" s="1" t="s">
        <v>1</v>
      </c>
      <c r="B8" s="1">
        <v>0</v>
      </c>
      <c r="C8" s="1">
        <v>9790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8713</v>
      </c>
      <c r="K8" s="3">
        <v>8280</v>
      </c>
      <c r="L8" s="3">
        <v>584</v>
      </c>
      <c r="M8" s="3">
        <v>9429</v>
      </c>
      <c r="N8" s="3">
        <v>0</v>
      </c>
      <c r="O8" s="3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534</v>
      </c>
      <c r="E9" s="1">
        <v>0</v>
      </c>
      <c r="F9" s="1">
        <v>0</v>
      </c>
      <c r="G9" s="1">
        <v>0</v>
      </c>
      <c r="I9" s="3" t="s">
        <v>35</v>
      </c>
      <c r="J9" s="3">
        <v>1098</v>
      </c>
      <c r="K9" s="3">
        <v>2085</v>
      </c>
      <c r="L9" s="3">
        <v>17</v>
      </c>
      <c r="M9" s="3">
        <v>0</v>
      </c>
      <c r="N9" s="3">
        <v>0</v>
      </c>
      <c r="O9" s="3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2251</v>
      </c>
      <c r="K10" s="3">
        <v>5787</v>
      </c>
      <c r="L10" s="3">
        <v>66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12690</v>
      </c>
      <c r="F12" s="1">
        <v>0</v>
      </c>
      <c r="G12" s="1">
        <v>0</v>
      </c>
      <c r="I12" s="3" t="s">
        <v>38</v>
      </c>
      <c r="J12" s="3">
        <v>3435</v>
      </c>
      <c r="K12" s="3">
        <v>14198</v>
      </c>
      <c r="L12" s="3">
        <v>469</v>
      </c>
      <c r="M12" s="3">
        <v>22399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1098</v>
      </c>
      <c r="K13" s="3">
        <v>2149</v>
      </c>
      <c r="L13" s="3">
        <v>171</v>
      </c>
      <c r="M13" s="3">
        <v>1659</v>
      </c>
      <c r="N13" s="3">
        <v>0</v>
      </c>
      <c r="O13" s="3">
        <v>0</v>
      </c>
    </row>
    <row r="14" spans="1:15" x14ac:dyDescent="0.25">
      <c r="A14" s="1" t="s">
        <v>1</v>
      </c>
      <c r="B14" s="1">
        <v>0</v>
      </c>
      <c r="C14" s="1">
        <v>0</v>
      </c>
      <c r="D14" s="1">
        <v>19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1</v>
      </c>
      <c r="B15" s="1">
        <v>8593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20332</v>
      </c>
      <c r="K16" s="3">
        <v>0</v>
      </c>
      <c r="L16" s="3">
        <v>895</v>
      </c>
      <c r="M16" s="3">
        <v>5821</v>
      </c>
      <c r="N16" s="3">
        <v>97</v>
      </c>
      <c r="O16" s="3">
        <v>97</v>
      </c>
    </row>
    <row r="17" spans="1:15" x14ac:dyDescent="0.25">
      <c r="A17" s="1" t="s">
        <v>2</v>
      </c>
      <c r="B17" s="1">
        <v>0</v>
      </c>
      <c r="C17" s="1">
        <v>2668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1349</v>
      </c>
      <c r="K17" s="3">
        <v>7429</v>
      </c>
      <c r="L17" s="3">
        <v>440</v>
      </c>
      <c r="M17" s="3">
        <v>3480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126</v>
      </c>
      <c r="E18" s="1">
        <v>0</v>
      </c>
      <c r="F18" s="1">
        <v>0</v>
      </c>
      <c r="G18" s="1">
        <v>0</v>
      </c>
      <c r="I18" s="2" t="s">
        <v>44</v>
      </c>
      <c r="J18" s="2">
        <v>50933</v>
      </c>
      <c r="K18" s="2">
        <v>56976</v>
      </c>
      <c r="L18" s="2">
        <v>3502</v>
      </c>
      <c r="M18" s="2">
        <v>62583</v>
      </c>
      <c r="N18" s="2">
        <v>97</v>
      </c>
      <c r="O18" s="2">
        <v>97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2403</v>
      </c>
      <c r="F19" s="1">
        <v>0</v>
      </c>
      <c r="G19" s="1">
        <v>0</v>
      </c>
      <c r="I19"/>
    </row>
    <row r="20" spans="1:15" x14ac:dyDescent="0.25">
      <c r="A20" s="1" t="s">
        <v>2</v>
      </c>
      <c r="B20" s="1">
        <v>0</v>
      </c>
      <c r="C20" s="1">
        <v>0</v>
      </c>
      <c r="D20" s="1">
        <v>5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2</v>
      </c>
      <c r="B21" s="1">
        <v>1568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3</v>
      </c>
      <c r="B22" s="1">
        <v>0</v>
      </c>
      <c r="C22" s="1">
        <v>0</v>
      </c>
      <c r="D22" s="1">
        <v>72</v>
      </c>
      <c r="E22" s="1">
        <v>0</v>
      </c>
      <c r="F22" s="1">
        <v>0</v>
      </c>
      <c r="G22" s="1">
        <v>0</v>
      </c>
      <c r="I22" s="43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25">
      <c r="A23" s="1" t="s">
        <v>3</v>
      </c>
      <c r="B23" s="1">
        <v>0</v>
      </c>
      <c r="C23" s="1">
        <v>1262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4702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926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 s="3" t="s">
        <v>39</v>
      </c>
    </row>
    <row r="28" spans="1:15" x14ac:dyDescent="0.25">
      <c r="A28" s="1" t="s">
        <v>6</v>
      </c>
      <c r="B28" s="1">
        <v>0</v>
      </c>
      <c r="C28" s="1">
        <v>0</v>
      </c>
      <c r="D28" s="1">
        <v>574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6</v>
      </c>
      <c r="B29" s="1">
        <v>0</v>
      </c>
      <c r="C29" s="1">
        <v>8280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25">
      <c r="A30" s="1" t="s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10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6</v>
      </c>
      <c r="B35" s="1">
        <v>0</v>
      </c>
      <c r="C35" s="1">
        <v>0</v>
      </c>
      <c r="D35" s="1">
        <v>0</v>
      </c>
      <c r="E35" s="1">
        <v>9429</v>
      </c>
      <c r="F35" s="1">
        <v>0</v>
      </c>
      <c r="G35" s="1">
        <v>0</v>
      </c>
    </row>
    <row r="36" spans="1:9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6</v>
      </c>
      <c r="B37" s="1">
        <v>8713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25">
      <c r="A38" s="1" t="s">
        <v>7</v>
      </c>
      <c r="B38" s="1">
        <v>0</v>
      </c>
      <c r="C38" s="1">
        <v>2085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7</v>
      </c>
      <c r="B39" s="1">
        <v>0</v>
      </c>
      <c r="C39" s="1">
        <v>0</v>
      </c>
      <c r="D39" s="1">
        <v>17</v>
      </c>
      <c r="E39" s="1">
        <v>0</v>
      </c>
      <c r="F39" s="1">
        <v>0</v>
      </c>
      <c r="G39" s="1">
        <v>0</v>
      </c>
    </row>
    <row r="40" spans="1:9" x14ac:dyDescent="0.25">
      <c r="A40" s="1" t="s">
        <v>7</v>
      </c>
      <c r="B40" s="1">
        <v>1098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9</v>
      </c>
      <c r="B41" s="1">
        <v>0</v>
      </c>
      <c r="C41" s="1">
        <v>5787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9</v>
      </c>
      <c r="B42" s="1">
        <v>0</v>
      </c>
      <c r="C42" s="1">
        <v>0</v>
      </c>
      <c r="D42" s="1">
        <v>66</v>
      </c>
      <c r="E42" s="1">
        <v>0</v>
      </c>
      <c r="F42" s="1">
        <v>0</v>
      </c>
      <c r="G42" s="1">
        <v>0</v>
      </c>
    </row>
    <row r="43" spans="1:9" x14ac:dyDescent="0.25">
      <c r="A43" s="1" t="s">
        <v>9</v>
      </c>
      <c r="B43" s="1">
        <v>2251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11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11</v>
      </c>
      <c r="B45" s="1">
        <v>0</v>
      </c>
      <c r="C45" s="1">
        <v>0</v>
      </c>
      <c r="D45" s="1">
        <v>440</v>
      </c>
      <c r="E45" s="1">
        <v>0</v>
      </c>
      <c r="F45" s="1">
        <v>0</v>
      </c>
      <c r="G45" s="1">
        <v>0</v>
      </c>
    </row>
    <row r="46" spans="1:9" x14ac:dyDescent="0.25">
      <c r="A46" s="1" t="s">
        <v>11</v>
      </c>
      <c r="B46" s="1">
        <v>0</v>
      </c>
      <c r="C46" s="1">
        <v>14198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11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0</v>
      </c>
      <c r="C49" s="1">
        <v>0</v>
      </c>
      <c r="D49" s="1">
        <v>0</v>
      </c>
      <c r="E49" s="1">
        <v>22399</v>
      </c>
      <c r="F49" s="1">
        <v>0</v>
      </c>
      <c r="G49" s="1">
        <v>0</v>
      </c>
    </row>
    <row r="50" spans="1:7" x14ac:dyDescent="0.25">
      <c r="A50" s="1" t="s">
        <v>11</v>
      </c>
      <c r="B50" s="1">
        <v>0</v>
      </c>
      <c r="C50" s="1">
        <v>0</v>
      </c>
      <c r="D50" s="1">
        <v>29</v>
      </c>
      <c r="E50" s="1">
        <v>0</v>
      </c>
      <c r="F50" s="1">
        <v>0</v>
      </c>
      <c r="G50" s="1">
        <v>0</v>
      </c>
    </row>
    <row r="51" spans="1:7" x14ac:dyDescent="0.25">
      <c r="A51" s="1" t="s">
        <v>11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11</v>
      </c>
      <c r="B52" s="1">
        <v>3435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12</v>
      </c>
      <c r="B53" s="1">
        <v>0</v>
      </c>
      <c r="C53" s="1">
        <v>2149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12</v>
      </c>
      <c r="B54" s="1">
        <v>0</v>
      </c>
      <c r="C54" s="1">
        <v>0</v>
      </c>
      <c r="D54" s="1">
        <v>167</v>
      </c>
      <c r="E54" s="1">
        <v>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0</v>
      </c>
      <c r="D55" s="1">
        <v>4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0</v>
      </c>
      <c r="D56" s="1">
        <v>0</v>
      </c>
      <c r="E56" s="1">
        <v>1659</v>
      </c>
      <c r="F56" s="1">
        <v>0</v>
      </c>
      <c r="G56" s="1">
        <v>0</v>
      </c>
    </row>
    <row r="57" spans="1:7" x14ac:dyDescent="0.25">
      <c r="A57" s="1" t="s">
        <v>12</v>
      </c>
      <c r="B57" s="1">
        <v>1098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97</v>
      </c>
    </row>
    <row r="59" spans="1:7" x14ac:dyDescent="0.25">
      <c r="A59" s="1" t="s">
        <v>15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15</v>
      </c>
      <c r="B60" s="1">
        <v>0</v>
      </c>
      <c r="C60" s="1">
        <v>0</v>
      </c>
      <c r="D60" s="1">
        <v>895</v>
      </c>
      <c r="E60" s="1">
        <v>0</v>
      </c>
      <c r="F60" s="1">
        <v>0</v>
      </c>
      <c r="G60" s="1">
        <v>0</v>
      </c>
    </row>
    <row r="61" spans="1:7" x14ac:dyDescent="0.25">
      <c r="A61" s="1" t="s">
        <v>15</v>
      </c>
      <c r="B61" s="1">
        <v>0</v>
      </c>
      <c r="C61" s="1">
        <v>0</v>
      </c>
      <c r="D61" s="1">
        <v>0</v>
      </c>
      <c r="E61" s="1">
        <v>5821</v>
      </c>
      <c r="F61" s="1">
        <v>0</v>
      </c>
      <c r="G61" s="1">
        <v>0</v>
      </c>
    </row>
    <row r="62" spans="1:7" x14ac:dyDescent="0.25">
      <c r="A62" s="1" t="s">
        <v>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15</v>
      </c>
      <c r="B64" s="1">
        <v>0</v>
      </c>
      <c r="C64" s="1">
        <v>0</v>
      </c>
      <c r="D64" s="1">
        <v>0</v>
      </c>
      <c r="E64" s="1">
        <v>0</v>
      </c>
      <c r="F64" s="1">
        <v>97</v>
      </c>
      <c r="G64" s="1">
        <v>0</v>
      </c>
    </row>
    <row r="65" spans="1:7" x14ac:dyDescent="0.25">
      <c r="A65" s="1" t="s">
        <v>15</v>
      </c>
      <c r="B65" s="1">
        <v>20332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16</v>
      </c>
      <c r="B66" s="1">
        <v>0</v>
      </c>
      <c r="C66" s="1">
        <v>7429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16</v>
      </c>
      <c r="B67" s="1">
        <v>0</v>
      </c>
      <c r="C67" s="1">
        <v>0</v>
      </c>
      <c r="D67" s="1">
        <v>433</v>
      </c>
      <c r="E67" s="1">
        <v>0</v>
      </c>
      <c r="F67" s="1">
        <v>0</v>
      </c>
      <c r="G67" s="1">
        <v>0</v>
      </c>
    </row>
    <row r="68" spans="1:7" x14ac:dyDescent="0.25">
      <c r="A68" s="1" t="s">
        <v>16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16</v>
      </c>
      <c r="B71" s="1">
        <v>0</v>
      </c>
      <c r="C71" s="1">
        <v>0</v>
      </c>
      <c r="D71" s="1">
        <v>0</v>
      </c>
      <c r="E71" s="1">
        <v>3480</v>
      </c>
      <c r="F71" s="1">
        <v>0</v>
      </c>
      <c r="G71" s="1">
        <v>0</v>
      </c>
    </row>
    <row r="72" spans="1:7" x14ac:dyDescent="0.25">
      <c r="A72" t="s">
        <v>16</v>
      </c>
      <c r="B72">
        <v>0</v>
      </c>
      <c r="C72">
        <v>0</v>
      </c>
      <c r="D72">
        <v>7</v>
      </c>
      <c r="E72">
        <v>0</v>
      </c>
      <c r="F72">
        <v>0</v>
      </c>
      <c r="G72">
        <v>0</v>
      </c>
    </row>
    <row r="73" spans="1:7" x14ac:dyDescent="0.25">
      <c r="A73" t="s">
        <v>16</v>
      </c>
      <c r="B73">
        <v>1349</v>
      </c>
      <c r="C73">
        <v>0</v>
      </c>
      <c r="D73">
        <v>0</v>
      </c>
      <c r="E73">
        <v>0</v>
      </c>
      <c r="F73">
        <v>0</v>
      </c>
      <c r="G73">
        <v>0</v>
      </c>
    </row>
    <row r="75" spans="1:7" x14ac:dyDescent="0.25">
      <c r="A75" t="s">
        <v>27</v>
      </c>
      <c r="B75" t="s">
        <v>18</v>
      </c>
      <c r="C75" t="s">
        <v>19</v>
      </c>
      <c r="D75" t="s">
        <v>20</v>
      </c>
      <c r="E75" t="s">
        <v>21</v>
      </c>
      <c r="F75" t="s">
        <v>23</v>
      </c>
      <c r="G75" t="s">
        <v>22</v>
      </c>
    </row>
    <row r="76" spans="1:7" x14ac:dyDescent="0.25">
      <c r="A76" t="s">
        <v>28</v>
      </c>
      <c r="B76">
        <v>1570</v>
      </c>
      <c r="C76">
        <v>3328</v>
      </c>
      <c r="D76">
        <v>104</v>
      </c>
      <c r="E76">
        <v>0</v>
      </c>
      <c r="F76">
        <v>0</v>
      </c>
      <c r="G76">
        <v>0</v>
      </c>
    </row>
    <row r="77" spans="1:7" x14ac:dyDescent="0.25">
      <c r="A77" t="s">
        <v>29</v>
      </c>
      <c r="B77">
        <v>8593</v>
      </c>
      <c r="C77">
        <v>9790</v>
      </c>
      <c r="D77">
        <v>553</v>
      </c>
      <c r="E77">
        <v>12690</v>
      </c>
      <c r="F77">
        <v>0</v>
      </c>
      <c r="G77">
        <v>0</v>
      </c>
    </row>
    <row r="78" spans="1:7" x14ac:dyDescent="0.25">
      <c r="A78" t="s">
        <v>30</v>
      </c>
      <c r="B78">
        <v>1568</v>
      </c>
      <c r="C78">
        <v>2668</v>
      </c>
      <c r="D78">
        <v>131</v>
      </c>
      <c r="E78">
        <v>2403</v>
      </c>
      <c r="F78">
        <v>0</v>
      </c>
      <c r="G78">
        <v>0</v>
      </c>
    </row>
    <row r="79" spans="1:7" x14ac:dyDescent="0.25">
      <c r="A79" t="s">
        <v>31</v>
      </c>
      <c r="B79">
        <v>926</v>
      </c>
      <c r="C79">
        <v>1262</v>
      </c>
      <c r="D79">
        <v>72</v>
      </c>
      <c r="E79">
        <v>4702</v>
      </c>
      <c r="F79">
        <v>0</v>
      </c>
      <c r="G79">
        <v>0</v>
      </c>
    </row>
    <row r="80" spans="1:7" x14ac:dyDescent="0.25">
      <c r="A80" t="s">
        <v>34</v>
      </c>
      <c r="B80">
        <v>8713</v>
      </c>
      <c r="C80">
        <v>8280</v>
      </c>
      <c r="D80">
        <v>584</v>
      </c>
      <c r="E80">
        <v>9429</v>
      </c>
      <c r="F80">
        <v>0</v>
      </c>
      <c r="G80">
        <v>0</v>
      </c>
    </row>
    <row r="81" spans="1:7" x14ac:dyDescent="0.25">
      <c r="A81" t="s">
        <v>35</v>
      </c>
      <c r="B81">
        <v>1098</v>
      </c>
      <c r="C81">
        <v>2085</v>
      </c>
      <c r="D81">
        <v>17</v>
      </c>
      <c r="E81">
        <v>0</v>
      </c>
      <c r="F81">
        <v>0</v>
      </c>
      <c r="G81">
        <v>0</v>
      </c>
    </row>
    <row r="82" spans="1:7" x14ac:dyDescent="0.25">
      <c r="A82" t="s">
        <v>36</v>
      </c>
      <c r="B82">
        <v>2251</v>
      </c>
      <c r="C82">
        <v>5787</v>
      </c>
      <c r="D82">
        <v>66</v>
      </c>
      <c r="E82">
        <v>0</v>
      </c>
      <c r="F82">
        <v>0</v>
      </c>
      <c r="G82">
        <v>0</v>
      </c>
    </row>
    <row r="83" spans="1:7" x14ac:dyDescent="0.25">
      <c r="A83" t="s">
        <v>38</v>
      </c>
      <c r="B83">
        <v>3435</v>
      </c>
      <c r="C83">
        <v>14198</v>
      </c>
      <c r="D83">
        <v>469</v>
      </c>
      <c r="E83">
        <v>22399</v>
      </c>
      <c r="F83">
        <v>0</v>
      </c>
      <c r="G83">
        <v>0</v>
      </c>
    </row>
    <row r="84" spans="1:7" x14ac:dyDescent="0.25">
      <c r="A84" t="s">
        <v>39</v>
      </c>
      <c r="B84">
        <v>1098</v>
      </c>
      <c r="C84">
        <v>2149</v>
      </c>
      <c r="D84">
        <v>171</v>
      </c>
      <c r="E84">
        <v>1659</v>
      </c>
      <c r="F84">
        <v>0</v>
      </c>
      <c r="G84">
        <v>0</v>
      </c>
    </row>
    <row r="85" spans="1:7" x14ac:dyDescent="0.25">
      <c r="A85" t="s">
        <v>42</v>
      </c>
      <c r="B85">
        <v>20332</v>
      </c>
      <c r="C85">
        <v>0</v>
      </c>
      <c r="D85">
        <v>895</v>
      </c>
      <c r="E85">
        <v>5821</v>
      </c>
      <c r="F85">
        <v>97</v>
      </c>
      <c r="G85">
        <v>97</v>
      </c>
    </row>
    <row r="86" spans="1:7" x14ac:dyDescent="0.25">
      <c r="A86" t="s">
        <v>43</v>
      </c>
      <c r="B86">
        <v>1349</v>
      </c>
      <c r="C86">
        <v>7429</v>
      </c>
      <c r="D86">
        <v>440</v>
      </c>
      <c r="E86">
        <v>3480</v>
      </c>
      <c r="F86">
        <v>0</v>
      </c>
      <c r="G86">
        <v>0</v>
      </c>
    </row>
    <row r="87" spans="1:7" x14ac:dyDescent="0.25">
      <c r="A87" t="s">
        <v>44</v>
      </c>
      <c r="B87">
        <v>50933</v>
      </c>
      <c r="C87">
        <v>56976</v>
      </c>
      <c r="D87">
        <v>3502</v>
      </c>
      <c r="E87">
        <v>62583</v>
      </c>
      <c r="F87">
        <v>97</v>
      </c>
      <c r="G87">
        <v>97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8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2590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1051</v>
      </c>
      <c r="K2" s="1">
        <v>2590</v>
      </c>
      <c r="L2" s="1">
        <v>96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96</v>
      </c>
      <c r="E3" s="1">
        <v>0</v>
      </c>
      <c r="F3" s="1">
        <v>0</v>
      </c>
      <c r="G3" s="1">
        <v>0</v>
      </c>
      <c r="I3" s="1" t="s">
        <v>29</v>
      </c>
      <c r="J3" s="1">
        <v>9640</v>
      </c>
      <c r="K3" s="1">
        <v>14094</v>
      </c>
      <c r="L3" s="1">
        <v>541</v>
      </c>
      <c r="M3" s="1">
        <v>17895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2269</v>
      </c>
      <c r="K4" s="1">
        <v>1461</v>
      </c>
      <c r="L4" s="1">
        <v>22</v>
      </c>
      <c r="M4" s="1">
        <v>1368</v>
      </c>
      <c r="N4" s="1">
        <v>0</v>
      </c>
      <c r="O4" s="1">
        <v>0</v>
      </c>
    </row>
    <row r="5" spans="1:15" x14ac:dyDescent="0.25">
      <c r="A5" s="1" t="s">
        <v>0</v>
      </c>
      <c r="B5" s="1">
        <v>1051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1065</v>
      </c>
      <c r="K5" s="1">
        <v>1821</v>
      </c>
      <c r="L5" s="1">
        <v>10</v>
      </c>
      <c r="M5" s="1">
        <v>2409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502</v>
      </c>
      <c r="E6" s="1">
        <v>0</v>
      </c>
      <c r="F6" s="1">
        <v>0</v>
      </c>
      <c r="G6" s="1">
        <v>0</v>
      </c>
      <c r="I6" s="1" t="s">
        <v>32</v>
      </c>
      <c r="J6" s="1">
        <v>929</v>
      </c>
      <c r="K6" s="1">
        <v>5326</v>
      </c>
      <c r="L6" s="1">
        <v>150</v>
      </c>
      <c r="M6" s="1">
        <v>41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471</v>
      </c>
      <c r="K7" s="1">
        <v>2557</v>
      </c>
      <c r="L7" s="1">
        <v>98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14094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8271</v>
      </c>
      <c r="K8" s="1">
        <v>8674</v>
      </c>
      <c r="L8" s="1">
        <v>458</v>
      </c>
      <c r="M8" s="1">
        <v>13767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1158</v>
      </c>
      <c r="K9" s="1">
        <v>2695</v>
      </c>
      <c r="L9" s="1">
        <v>112</v>
      </c>
      <c r="M9" s="1">
        <v>12140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17895</v>
      </c>
      <c r="F10" s="1">
        <v>0</v>
      </c>
      <c r="G10" s="1">
        <v>0</v>
      </c>
      <c r="I10" s="1" t="s">
        <v>36</v>
      </c>
      <c r="J10" s="1">
        <v>1757</v>
      </c>
      <c r="K10" s="1">
        <v>3813</v>
      </c>
      <c r="L10" s="1">
        <v>72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39</v>
      </c>
      <c r="E12" s="1">
        <v>0</v>
      </c>
      <c r="F12" s="1">
        <v>0</v>
      </c>
      <c r="G12" s="1">
        <v>0</v>
      </c>
      <c r="I12" s="3" t="s">
        <v>38</v>
      </c>
      <c r="J12" s="3">
        <v>3238</v>
      </c>
      <c r="K12" s="3">
        <v>9045</v>
      </c>
      <c r="L12" s="3">
        <v>227</v>
      </c>
      <c r="M12" s="3">
        <v>9763</v>
      </c>
      <c r="N12" s="3">
        <v>0</v>
      </c>
      <c r="O12" s="3">
        <v>0</v>
      </c>
    </row>
    <row r="13" spans="1:15" x14ac:dyDescent="0.25">
      <c r="A13" s="1" t="s">
        <v>1</v>
      </c>
      <c r="B13" s="1">
        <v>9640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1635</v>
      </c>
      <c r="K13" s="3">
        <v>1190</v>
      </c>
      <c r="L13" s="3">
        <v>9</v>
      </c>
      <c r="M13" s="3">
        <v>569</v>
      </c>
      <c r="N13" s="3">
        <v>0</v>
      </c>
      <c r="O13" s="3">
        <v>0</v>
      </c>
    </row>
    <row r="14" spans="1:15" x14ac:dyDescent="0.25">
      <c r="A14" s="1" t="s">
        <v>2</v>
      </c>
      <c r="B14" s="1">
        <v>0</v>
      </c>
      <c r="C14" s="1">
        <v>1461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1</v>
      </c>
      <c r="M14" s="3">
        <v>171</v>
      </c>
      <c r="N14" s="3">
        <v>0</v>
      </c>
      <c r="O14" s="3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14</v>
      </c>
      <c r="E15" s="1">
        <v>0</v>
      </c>
      <c r="F15" s="1">
        <v>0</v>
      </c>
      <c r="G15" s="1">
        <v>0</v>
      </c>
      <c r="I15" s="3" t="s">
        <v>41</v>
      </c>
      <c r="J15" s="3">
        <v>628</v>
      </c>
      <c r="K15" s="3">
        <v>759</v>
      </c>
      <c r="L15" s="3">
        <v>0</v>
      </c>
      <c r="M15" s="3">
        <v>17</v>
      </c>
      <c r="N15" s="3">
        <v>0</v>
      </c>
      <c r="O15" s="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8</v>
      </c>
      <c r="E16" s="1">
        <v>0</v>
      </c>
      <c r="F16" s="1">
        <v>0</v>
      </c>
      <c r="G16" s="1">
        <v>0</v>
      </c>
      <c r="I16" s="3" t="s">
        <v>42</v>
      </c>
      <c r="J16" s="3">
        <v>25961</v>
      </c>
      <c r="K16" s="3">
        <v>22</v>
      </c>
      <c r="L16" s="3">
        <v>1397</v>
      </c>
      <c r="M16" s="3">
        <v>5503</v>
      </c>
      <c r="N16" s="3">
        <v>367</v>
      </c>
      <c r="O16" s="3">
        <v>96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1368</v>
      </c>
      <c r="F17" s="1">
        <v>0</v>
      </c>
      <c r="G17" s="1">
        <v>0</v>
      </c>
      <c r="I17" s="3" t="s">
        <v>43</v>
      </c>
      <c r="J17" s="3">
        <v>1268</v>
      </c>
      <c r="K17" s="3">
        <v>2773</v>
      </c>
      <c r="L17" s="3">
        <v>73</v>
      </c>
      <c r="M17" s="3">
        <v>1090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59341</v>
      </c>
      <c r="K18" s="2">
        <v>56820</v>
      </c>
      <c r="L18" s="2">
        <v>3266</v>
      </c>
      <c r="M18" s="2">
        <v>64733</v>
      </c>
      <c r="N18" s="2">
        <v>367</v>
      </c>
      <c r="O18" s="2">
        <v>96</v>
      </c>
    </row>
    <row r="19" spans="1:15" x14ac:dyDescent="0.25">
      <c r="A19" s="1" t="s">
        <v>2</v>
      </c>
      <c r="B19" s="1">
        <v>2269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6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1821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4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2409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1065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5326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150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0</v>
      </c>
      <c r="E31" s="1">
        <v>41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929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5</v>
      </c>
      <c r="B33" s="1">
        <v>0</v>
      </c>
      <c r="C33" s="1">
        <v>0</v>
      </c>
      <c r="D33" s="1">
        <v>98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2557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471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6</v>
      </c>
      <c r="B37" s="1">
        <v>0</v>
      </c>
      <c r="C37" s="1">
        <v>0</v>
      </c>
      <c r="D37" s="1">
        <v>420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8674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38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13767</v>
      </c>
      <c r="F42" s="1">
        <v>0</v>
      </c>
      <c r="G42" s="1">
        <v>0</v>
      </c>
    </row>
    <row r="43" spans="1:9" x14ac:dyDescent="0.25">
      <c r="A43" s="1" t="s">
        <v>6</v>
      </c>
      <c r="B43" s="1">
        <v>8271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7</v>
      </c>
      <c r="B44" s="1">
        <v>0</v>
      </c>
      <c r="C44" s="1">
        <v>2695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0</v>
      </c>
      <c r="D46" s="1">
        <v>53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12140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0</v>
      </c>
      <c r="D49" s="1">
        <v>59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1158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9</v>
      </c>
      <c r="B51" s="1">
        <v>0</v>
      </c>
      <c r="C51" s="1">
        <v>0</v>
      </c>
      <c r="D51" s="1">
        <v>72</v>
      </c>
      <c r="E51" s="1">
        <v>0</v>
      </c>
      <c r="F51" s="1">
        <v>0</v>
      </c>
      <c r="G51" s="1">
        <v>0</v>
      </c>
    </row>
    <row r="52" spans="1:7" x14ac:dyDescent="0.25">
      <c r="A52" s="1" t="s">
        <v>9</v>
      </c>
      <c r="B52" s="1">
        <v>0</v>
      </c>
      <c r="C52" s="1">
        <v>3813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9</v>
      </c>
      <c r="B54" s="1">
        <v>1757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11</v>
      </c>
      <c r="B55" s="1">
        <v>0</v>
      </c>
      <c r="C55" s="1">
        <v>0</v>
      </c>
      <c r="D55" s="1">
        <v>216</v>
      </c>
      <c r="E55" s="1">
        <v>0</v>
      </c>
      <c r="F55" s="1">
        <v>0</v>
      </c>
      <c r="G55" s="1">
        <v>0</v>
      </c>
    </row>
    <row r="56" spans="1:7" x14ac:dyDescent="0.25">
      <c r="A56" s="1" t="s">
        <v>11</v>
      </c>
      <c r="B56" s="1">
        <v>0</v>
      </c>
      <c r="C56" s="1">
        <v>9045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11</v>
      </c>
      <c r="B57" s="1">
        <v>0</v>
      </c>
      <c r="C57" s="1">
        <v>0</v>
      </c>
      <c r="D57" s="1">
        <v>0</v>
      </c>
      <c r="E57" s="1">
        <v>9763</v>
      </c>
      <c r="F57" s="1">
        <v>0</v>
      </c>
      <c r="G57" s="1">
        <v>0</v>
      </c>
    </row>
    <row r="58" spans="1:7" x14ac:dyDescent="0.25">
      <c r="A58" s="1" t="s">
        <v>11</v>
      </c>
      <c r="B58" s="1">
        <v>0</v>
      </c>
      <c r="C58" s="1">
        <v>0</v>
      </c>
      <c r="D58" s="1">
        <v>11</v>
      </c>
      <c r="E58" s="1">
        <v>0</v>
      </c>
      <c r="F58" s="1">
        <v>0</v>
      </c>
      <c r="G58" s="1">
        <v>0</v>
      </c>
    </row>
    <row r="59" spans="1:7" x14ac:dyDescent="0.25">
      <c r="A59" s="1" t="s">
        <v>11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11</v>
      </c>
      <c r="B60" s="1">
        <v>3238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12</v>
      </c>
      <c r="B62" s="1">
        <v>0</v>
      </c>
      <c r="C62" s="1">
        <v>0</v>
      </c>
      <c r="D62" s="1">
        <v>9</v>
      </c>
      <c r="E62" s="1">
        <v>0</v>
      </c>
      <c r="F62" s="1">
        <v>0</v>
      </c>
      <c r="G62" s="1">
        <v>0</v>
      </c>
    </row>
    <row r="63" spans="1:7" x14ac:dyDescent="0.25">
      <c r="A63" s="1" t="s">
        <v>12</v>
      </c>
      <c r="B63" s="1">
        <v>0</v>
      </c>
      <c r="C63" s="1">
        <v>1190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12</v>
      </c>
      <c r="B64" s="1">
        <v>0</v>
      </c>
      <c r="C64" s="1">
        <v>0</v>
      </c>
      <c r="D64" s="1">
        <v>0</v>
      </c>
      <c r="E64" s="1">
        <v>569</v>
      </c>
      <c r="F64" s="1">
        <v>0</v>
      </c>
      <c r="G64" s="1">
        <v>0</v>
      </c>
    </row>
    <row r="65" spans="1:7" x14ac:dyDescent="0.25">
      <c r="A65" s="1" t="s">
        <v>12</v>
      </c>
      <c r="B65" s="1">
        <v>1635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13</v>
      </c>
      <c r="B66" s="1">
        <v>0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</row>
    <row r="67" spans="1:7" x14ac:dyDescent="0.25">
      <c r="A67" s="1" t="s">
        <v>13</v>
      </c>
      <c r="B67" s="1">
        <v>0</v>
      </c>
      <c r="C67" s="1">
        <v>0</v>
      </c>
      <c r="D67" s="1">
        <v>0</v>
      </c>
      <c r="E67" s="1">
        <v>171</v>
      </c>
      <c r="F67" s="1">
        <v>0</v>
      </c>
      <c r="G67" s="1">
        <v>0</v>
      </c>
    </row>
    <row r="68" spans="1:7" x14ac:dyDescent="0.25">
      <c r="A68" s="1" t="s">
        <v>14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14</v>
      </c>
      <c r="B69" s="1">
        <v>0</v>
      </c>
      <c r="C69" s="1">
        <v>759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14</v>
      </c>
      <c r="B70" s="1">
        <v>0</v>
      </c>
      <c r="C70" s="1">
        <v>0</v>
      </c>
      <c r="D70" s="1">
        <v>0</v>
      </c>
      <c r="E70" s="1">
        <v>17</v>
      </c>
      <c r="F70" s="1">
        <v>0</v>
      </c>
      <c r="G70" s="1">
        <v>0</v>
      </c>
    </row>
    <row r="71" spans="1:7" x14ac:dyDescent="0.25">
      <c r="A71" s="1" t="s">
        <v>14</v>
      </c>
      <c r="B71" s="1">
        <v>628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22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3</v>
      </c>
      <c r="E73" s="1">
        <v>0</v>
      </c>
      <c r="F73" s="1">
        <v>0</v>
      </c>
      <c r="G73" s="1">
        <v>0</v>
      </c>
    </row>
    <row r="74" spans="1:7" x14ac:dyDescent="0.25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96</v>
      </c>
    </row>
    <row r="75" spans="1:7" x14ac:dyDescent="0.25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367</v>
      </c>
      <c r="G75" s="1">
        <v>0</v>
      </c>
    </row>
    <row r="76" spans="1:7" x14ac:dyDescent="0.25">
      <c r="A76" s="1" t="s">
        <v>15</v>
      </c>
      <c r="B76" s="1">
        <v>0</v>
      </c>
      <c r="C76" s="1">
        <v>0</v>
      </c>
      <c r="D76" s="1">
        <v>0</v>
      </c>
      <c r="E76" s="1">
        <v>5503</v>
      </c>
      <c r="F76" s="1">
        <v>0</v>
      </c>
      <c r="G76" s="1">
        <v>0</v>
      </c>
    </row>
    <row r="77" spans="1:7" x14ac:dyDescent="0.25">
      <c r="A77" s="1" t="s">
        <v>15</v>
      </c>
      <c r="B77" s="1">
        <v>0</v>
      </c>
      <c r="C77" s="1">
        <v>0</v>
      </c>
      <c r="D77" s="1">
        <v>1394</v>
      </c>
      <c r="E77" s="1">
        <v>0</v>
      </c>
      <c r="F77" s="1">
        <v>0</v>
      </c>
      <c r="G77" s="1">
        <v>0</v>
      </c>
    </row>
    <row r="78" spans="1:7" x14ac:dyDescent="0.25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15</v>
      </c>
      <c r="B80" s="1">
        <v>25961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16</v>
      </c>
      <c r="B82" s="1">
        <v>0</v>
      </c>
      <c r="C82" s="1">
        <v>0</v>
      </c>
      <c r="D82" s="1">
        <v>73</v>
      </c>
      <c r="E82" s="1">
        <v>0</v>
      </c>
      <c r="F82" s="1">
        <v>0</v>
      </c>
      <c r="G82" s="1">
        <v>0</v>
      </c>
    </row>
    <row r="83" spans="1:7" x14ac:dyDescent="0.25">
      <c r="A83" s="1" t="s">
        <v>16</v>
      </c>
      <c r="B83" s="1">
        <v>0</v>
      </c>
      <c r="C83" s="1">
        <v>2773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16</v>
      </c>
      <c r="B84" s="1">
        <v>0</v>
      </c>
      <c r="C84" s="1">
        <v>0</v>
      </c>
      <c r="D84" s="1">
        <v>0</v>
      </c>
      <c r="E84" s="1">
        <v>1090</v>
      </c>
      <c r="F84" s="1">
        <v>0</v>
      </c>
      <c r="G84" s="1">
        <v>0</v>
      </c>
    </row>
    <row r="85" spans="1:7" x14ac:dyDescent="0.25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16</v>
      </c>
      <c r="B86" s="1">
        <v>1268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0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3515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1140</v>
      </c>
      <c r="K2" s="1">
        <v>3515</v>
      </c>
      <c r="L2" s="1">
        <v>113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113</v>
      </c>
      <c r="E3" s="1">
        <v>0</v>
      </c>
      <c r="F3" s="1">
        <v>0</v>
      </c>
      <c r="G3" s="1">
        <v>0</v>
      </c>
      <c r="I3" s="1" t="s">
        <v>29</v>
      </c>
      <c r="J3" s="1">
        <v>12631</v>
      </c>
      <c r="K3" s="1">
        <v>16639</v>
      </c>
      <c r="L3" s="1">
        <v>511</v>
      </c>
      <c r="M3" s="1">
        <v>23090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2752</v>
      </c>
      <c r="K4" s="1">
        <v>2367</v>
      </c>
      <c r="L4" s="1">
        <v>34</v>
      </c>
      <c r="M4" s="1">
        <v>2508</v>
      </c>
      <c r="N4" s="1">
        <v>0</v>
      </c>
      <c r="O4" s="1">
        <v>0</v>
      </c>
    </row>
    <row r="5" spans="1:15" x14ac:dyDescent="0.25">
      <c r="A5" s="1" t="s">
        <v>0</v>
      </c>
      <c r="B5" s="1">
        <v>1140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1348</v>
      </c>
      <c r="K5" s="1">
        <v>3279</v>
      </c>
      <c r="L5" s="1">
        <v>25</v>
      </c>
      <c r="M5" s="1">
        <v>3694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443</v>
      </c>
      <c r="E6" s="1">
        <v>0</v>
      </c>
      <c r="F6" s="1">
        <v>0</v>
      </c>
      <c r="G6" s="1">
        <v>0</v>
      </c>
      <c r="I6" s="1" t="s">
        <v>32</v>
      </c>
      <c r="J6" s="1">
        <v>833</v>
      </c>
      <c r="K6" s="1">
        <v>6752</v>
      </c>
      <c r="L6" s="1">
        <v>185</v>
      </c>
      <c r="M6" s="1">
        <v>71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16639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621</v>
      </c>
      <c r="K7" s="1">
        <v>4194</v>
      </c>
      <c r="L7" s="1">
        <v>116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11277</v>
      </c>
      <c r="K8" s="1">
        <v>12399</v>
      </c>
      <c r="L8" s="1">
        <v>620</v>
      </c>
      <c r="M8" s="1">
        <v>13544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23090</v>
      </c>
      <c r="F9" s="1">
        <v>0</v>
      </c>
      <c r="G9" s="1">
        <v>0</v>
      </c>
      <c r="I9" s="1" t="s">
        <v>35</v>
      </c>
      <c r="J9" s="1">
        <v>1468</v>
      </c>
      <c r="K9" s="1">
        <v>4094</v>
      </c>
      <c r="L9" s="1">
        <v>219</v>
      </c>
      <c r="M9" s="1">
        <v>18631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2404</v>
      </c>
      <c r="K10" s="1">
        <v>5891</v>
      </c>
      <c r="L10" s="1">
        <v>112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68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1</v>
      </c>
      <c r="B12" s="1">
        <v>12631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4057</v>
      </c>
      <c r="K12" s="3">
        <v>9762</v>
      </c>
      <c r="L12" s="3">
        <v>214</v>
      </c>
      <c r="M12" s="3">
        <v>10909</v>
      </c>
      <c r="N12" s="3">
        <v>0</v>
      </c>
      <c r="O12" s="3">
        <v>0</v>
      </c>
    </row>
    <row r="13" spans="1:15" x14ac:dyDescent="0.25">
      <c r="A13" s="1" t="s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1969</v>
      </c>
      <c r="K13" s="3">
        <v>2273</v>
      </c>
      <c r="L13" s="3">
        <v>18</v>
      </c>
      <c r="M13" s="3">
        <v>866</v>
      </c>
      <c r="N13" s="3">
        <v>0</v>
      </c>
      <c r="O13" s="3">
        <v>0</v>
      </c>
    </row>
    <row r="14" spans="1:15" x14ac:dyDescent="0.25">
      <c r="A14" s="1" t="s">
        <v>2</v>
      </c>
      <c r="B14" s="1">
        <v>0</v>
      </c>
      <c r="C14" s="1">
        <v>2367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44</v>
      </c>
      <c r="L14" s="3">
        <v>0</v>
      </c>
      <c r="M14" s="3">
        <v>211</v>
      </c>
      <c r="N14" s="3">
        <v>0</v>
      </c>
      <c r="O14" s="3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8</v>
      </c>
      <c r="E15" s="1">
        <v>0</v>
      </c>
      <c r="F15" s="1">
        <v>0</v>
      </c>
      <c r="G15" s="1">
        <v>0</v>
      </c>
      <c r="I15" s="3" t="s">
        <v>41</v>
      </c>
      <c r="J15" s="3">
        <v>985</v>
      </c>
      <c r="K15" s="3">
        <v>155</v>
      </c>
      <c r="L15" s="3">
        <v>3</v>
      </c>
      <c r="M15" s="3">
        <v>313</v>
      </c>
      <c r="N15" s="3">
        <v>0</v>
      </c>
      <c r="O15" s="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26</v>
      </c>
      <c r="E16" s="1">
        <v>0</v>
      </c>
      <c r="F16" s="1">
        <v>0</v>
      </c>
      <c r="G16" s="1">
        <v>0</v>
      </c>
      <c r="I16" s="3" t="s">
        <v>42</v>
      </c>
      <c r="J16" s="3">
        <v>29358</v>
      </c>
      <c r="K16" s="3">
        <v>11</v>
      </c>
      <c r="L16" s="3">
        <v>1619</v>
      </c>
      <c r="M16" s="3">
        <v>6676</v>
      </c>
      <c r="N16" s="3">
        <v>365</v>
      </c>
      <c r="O16" s="3">
        <v>145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2508</v>
      </c>
      <c r="F17" s="1">
        <v>0</v>
      </c>
      <c r="G17" s="1">
        <v>0</v>
      </c>
      <c r="I17" s="1" t="s">
        <v>43</v>
      </c>
      <c r="J17" s="1">
        <v>1699</v>
      </c>
      <c r="K17" s="1">
        <v>2581</v>
      </c>
      <c r="L17" s="1">
        <v>69</v>
      </c>
      <c r="M17" s="1">
        <v>364</v>
      </c>
      <c r="N17" s="1">
        <v>0</v>
      </c>
      <c r="O17" s="1">
        <v>0</v>
      </c>
    </row>
    <row r="18" spans="1:15" x14ac:dyDescent="0.25">
      <c r="A18" s="1" t="s">
        <v>2</v>
      </c>
      <c r="B18" s="1">
        <v>2752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72542</v>
      </c>
      <c r="K18" s="2">
        <v>73956</v>
      </c>
      <c r="L18" s="2">
        <v>3858</v>
      </c>
      <c r="M18" s="2">
        <v>80877</v>
      </c>
      <c r="N18" s="2">
        <v>365</v>
      </c>
      <c r="O18" s="2">
        <v>145</v>
      </c>
    </row>
    <row r="19" spans="1:15" x14ac:dyDescent="0.25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0</v>
      </c>
      <c r="D20" s="1">
        <v>24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3279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3694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1348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4</v>
      </c>
      <c r="B27" s="1">
        <v>0</v>
      </c>
      <c r="C27" s="1">
        <v>6752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185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71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833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5</v>
      </c>
      <c r="B31" s="1">
        <v>0</v>
      </c>
      <c r="C31" s="1">
        <v>0</v>
      </c>
      <c r="D31" s="1">
        <v>116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5</v>
      </c>
      <c r="B33" s="1">
        <v>0</v>
      </c>
      <c r="C33" s="1">
        <v>4194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621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6</v>
      </c>
      <c r="B35" s="1">
        <v>0</v>
      </c>
      <c r="C35" s="1">
        <v>0</v>
      </c>
      <c r="D35" s="1">
        <v>559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6</v>
      </c>
      <c r="B36" s="1">
        <v>0</v>
      </c>
      <c r="C36" s="1">
        <v>12399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61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0</v>
      </c>
      <c r="E40" s="1">
        <v>13544</v>
      </c>
      <c r="F40" s="1">
        <v>0</v>
      </c>
      <c r="G40" s="1">
        <v>0</v>
      </c>
    </row>
    <row r="41" spans="1:9" x14ac:dyDescent="0.25">
      <c r="A41" s="1" t="s">
        <v>6</v>
      </c>
      <c r="B41" s="1">
        <v>11277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7</v>
      </c>
      <c r="B42" s="1">
        <v>0</v>
      </c>
      <c r="C42" s="1">
        <v>4094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7</v>
      </c>
      <c r="B44" s="1">
        <v>0</v>
      </c>
      <c r="C44" s="1">
        <v>0</v>
      </c>
      <c r="D44" s="1">
        <v>116</v>
      </c>
      <c r="E44" s="1">
        <v>0</v>
      </c>
      <c r="F44" s="1">
        <v>0</v>
      </c>
      <c r="G44" s="1">
        <v>0</v>
      </c>
    </row>
    <row r="45" spans="1:9" x14ac:dyDescent="0.25">
      <c r="A45" s="1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0</v>
      </c>
      <c r="D46" s="1">
        <v>0</v>
      </c>
      <c r="E46" s="1">
        <v>18631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103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1468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9</v>
      </c>
      <c r="B49" s="1">
        <v>0</v>
      </c>
      <c r="C49" s="1">
        <v>0</v>
      </c>
      <c r="D49" s="1">
        <v>112</v>
      </c>
      <c r="E49" s="1">
        <v>0</v>
      </c>
      <c r="F49" s="1">
        <v>0</v>
      </c>
      <c r="G49" s="1">
        <v>0</v>
      </c>
    </row>
    <row r="50" spans="1:7" x14ac:dyDescent="0.25">
      <c r="A50" s="1" t="s">
        <v>9</v>
      </c>
      <c r="B50" s="1">
        <v>0</v>
      </c>
      <c r="C50" s="1">
        <v>5891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9</v>
      </c>
      <c r="B52" s="1">
        <v>2404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11</v>
      </c>
      <c r="B53" s="1">
        <v>0</v>
      </c>
      <c r="C53" s="1">
        <v>0</v>
      </c>
      <c r="D53" s="1">
        <v>203</v>
      </c>
      <c r="E53" s="1">
        <v>0</v>
      </c>
      <c r="F53" s="1">
        <v>0</v>
      </c>
      <c r="G53" s="1">
        <v>0</v>
      </c>
    </row>
    <row r="54" spans="1:7" x14ac:dyDescent="0.25">
      <c r="A54" s="1" t="s">
        <v>11</v>
      </c>
      <c r="B54" s="1">
        <v>0</v>
      </c>
      <c r="C54" s="1">
        <v>9762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11</v>
      </c>
      <c r="B55" s="1">
        <v>0</v>
      </c>
      <c r="C55" s="1">
        <v>0</v>
      </c>
      <c r="D55" s="1">
        <v>0</v>
      </c>
      <c r="E55" s="1">
        <v>10909</v>
      </c>
      <c r="F55" s="1">
        <v>0</v>
      </c>
      <c r="G55" s="1">
        <v>0</v>
      </c>
    </row>
    <row r="56" spans="1:7" x14ac:dyDescent="0.25">
      <c r="A56" s="1" t="s">
        <v>11</v>
      </c>
      <c r="B56" s="1">
        <v>0</v>
      </c>
      <c r="C56" s="1">
        <v>0</v>
      </c>
      <c r="D56" s="1">
        <v>11</v>
      </c>
      <c r="E56" s="1">
        <v>0</v>
      </c>
      <c r="F56" s="1">
        <v>0</v>
      </c>
      <c r="G56" s="1">
        <v>0</v>
      </c>
    </row>
    <row r="57" spans="1:7" x14ac:dyDescent="0.25">
      <c r="A57" s="1" t="s">
        <v>11</v>
      </c>
      <c r="B57" s="1">
        <v>4057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18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0</v>
      </c>
      <c r="C60" s="1">
        <v>2273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0</v>
      </c>
      <c r="D61" s="1">
        <v>0</v>
      </c>
      <c r="E61" s="1">
        <v>866</v>
      </c>
      <c r="F61" s="1">
        <v>0</v>
      </c>
      <c r="G61" s="1">
        <v>0</v>
      </c>
    </row>
    <row r="62" spans="1:7" x14ac:dyDescent="0.25">
      <c r="A62" s="1" t="s">
        <v>12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12</v>
      </c>
      <c r="B63" s="1">
        <v>1969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13</v>
      </c>
      <c r="B65" s="1">
        <v>0</v>
      </c>
      <c r="C65" s="1">
        <v>44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13</v>
      </c>
      <c r="B66" s="1">
        <v>0</v>
      </c>
      <c r="C66" s="1">
        <v>0</v>
      </c>
      <c r="D66" s="1">
        <v>0</v>
      </c>
      <c r="E66" s="1">
        <v>211</v>
      </c>
      <c r="F66" s="1">
        <v>0</v>
      </c>
      <c r="G66" s="1">
        <v>0</v>
      </c>
    </row>
    <row r="67" spans="1:7" x14ac:dyDescent="0.25">
      <c r="A67" s="1" t="s">
        <v>14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14</v>
      </c>
      <c r="B68" s="1">
        <v>0</v>
      </c>
      <c r="C68" s="1">
        <v>0</v>
      </c>
      <c r="D68" s="1">
        <v>3</v>
      </c>
      <c r="E68" s="1">
        <v>0</v>
      </c>
      <c r="F68" s="1">
        <v>0</v>
      </c>
      <c r="G68" s="1">
        <v>0</v>
      </c>
    </row>
    <row r="69" spans="1:7" x14ac:dyDescent="0.25">
      <c r="A69" s="1" t="s">
        <v>14</v>
      </c>
      <c r="B69" s="1">
        <v>0</v>
      </c>
      <c r="C69" s="1">
        <v>155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14</v>
      </c>
      <c r="B70" s="1">
        <v>0</v>
      </c>
      <c r="C70" s="1">
        <v>0</v>
      </c>
      <c r="D70" s="1">
        <v>0</v>
      </c>
      <c r="E70" s="1">
        <v>313</v>
      </c>
      <c r="F70" s="1">
        <v>0</v>
      </c>
      <c r="G70" s="1">
        <v>0</v>
      </c>
    </row>
    <row r="71" spans="1:7" x14ac:dyDescent="0.25">
      <c r="A71" s="1" t="s">
        <v>14</v>
      </c>
      <c r="B71" s="1">
        <v>985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11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3</v>
      </c>
      <c r="E73" s="1">
        <v>0</v>
      </c>
      <c r="F73" s="1">
        <v>0</v>
      </c>
      <c r="G73" s="1">
        <v>0</v>
      </c>
    </row>
    <row r="74" spans="1:7" x14ac:dyDescent="0.25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145</v>
      </c>
    </row>
    <row r="75" spans="1:7" x14ac:dyDescent="0.25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365</v>
      </c>
      <c r="G75" s="1">
        <v>0</v>
      </c>
    </row>
    <row r="76" spans="1:7" x14ac:dyDescent="0.25">
      <c r="A76" s="1" t="s">
        <v>15</v>
      </c>
      <c r="B76" s="1">
        <v>0</v>
      </c>
      <c r="C76" s="1">
        <v>0</v>
      </c>
      <c r="D76" s="1">
        <v>0</v>
      </c>
      <c r="E76" s="1">
        <v>6676</v>
      </c>
      <c r="F76" s="1">
        <v>0</v>
      </c>
      <c r="G76" s="1">
        <v>0</v>
      </c>
    </row>
    <row r="77" spans="1:7" x14ac:dyDescent="0.25">
      <c r="A77" s="1" t="s">
        <v>15</v>
      </c>
      <c r="B77" s="1">
        <v>0</v>
      </c>
      <c r="C77" s="1">
        <v>0</v>
      </c>
      <c r="D77" s="1">
        <v>1616</v>
      </c>
      <c r="E77" s="1">
        <v>0</v>
      </c>
      <c r="F77" s="1">
        <v>0</v>
      </c>
      <c r="G77" s="1">
        <v>0</v>
      </c>
    </row>
    <row r="78" spans="1:7" x14ac:dyDescent="0.25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15</v>
      </c>
      <c r="B80" s="1">
        <v>29358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16</v>
      </c>
      <c r="B82" s="1">
        <v>0</v>
      </c>
      <c r="C82" s="1">
        <v>0</v>
      </c>
      <c r="D82" s="1">
        <v>69</v>
      </c>
      <c r="E82" s="1">
        <v>0</v>
      </c>
      <c r="F82" s="1">
        <v>0</v>
      </c>
      <c r="G82" s="1">
        <v>0</v>
      </c>
    </row>
    <row r="83" spans="1:7" x14ac:dyDescent="0.25">
      <c r="A83" s="1" t="s">
        <v>16</v>
      </c>
      <c r="B83" s="1">
        <v>0</v>
      </c>
      <c r="C83" s="1">
        <v>2581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16</v>
      </c>
      <c r="B84" s="1">
        <v>0</v>
      </c>
      <c r="C84" s="1">
        <v>0</v>
      </c>
      <c r="D84" s="1">
        <v>0</v>
      </c>
      <c r="E84" s="1">
        <v>364</v>
      </c>
      <c r="F84" s="1">
        <v>0</v>
      </c>
      <c r="G84" s="1">
        <v>0</v>
      </c>
    </row>
    <row r="85" spans="1:7" x14ac:dyDescent="0.25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16</v>
      </c>
      <c r="B86" s="1">
        <v>1699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8" spans="1:7" x14ac:dyDescent="0.25">
      <c r="A88" t="s">
        <v>27</v>
      </c>
      <c r="B88" t="s">
        <v>18</v>
      </c>
      <c r="C88" t="s">
        <v>19</v>
      </c>
      <c r="D88" t="s">
        <v>20</v>
      </c>
      <c r="E88" t="s">
        <v>21</v>
      </c>
      <c r="F88" t="s">
        <v>23</v>
      </c>
      <c r="G88" t="s">
        <v>22</v>
      </c>
    </row>
    <row r="89" spans="1:7" x14ac:dyDescent="0.25">
      <c r="A89" t="s">
        <v>28</v>
      </c>
      <c r="B89">
        <v>1140</v>
      </c>
      <c r="C89">
        <v>3515</v>
      </c>
      <c r="D89">
        <v>113</v>
      </c>
      <c r="E89">
        <v>0</v>
      </c>
      <c r="F89">
        <v>0</v>
      </c>
      <c r="G89">
        <v>0</v>
      </c>
    </row>
    <row r="90" spans="1:7" x14ac:dyDescent="0.25">
      <c r="A90" t="s">
        <v>29</v>
      </c>
      <c r="B90">
        <v>12631</v>
      </c>
      <c r="C90">
        <v>16639</v>
      </c>
      <c r="D90">
        <v>511</v>
      </c>
      <c r="E90">
        <v>23090</v>
      </c>
      <c r="F90">
        <v>0</v>
      </c>
      <c r="G90">
        <v>0</v>
      </c>
    </row>
    <row r="91" spans="1:7" x14ac:dyDescent="0.25">
      <c r="A91" t="s">
        <v>30</v>
      </c>
      <c r="B91">
        <v>2752</v>
      </c>
      <c r="C91">
        <v>2367</v>
      </c>
      <c r="D91">
        <v>34</v>
      </c>
      <c r="E91">
        <v>2508</v>
      </c>
      <c r="F91">
        <v>0</v>
      </c>
      <c r="G91">
        <v>0</v>
      </c>
    </row>
    <row r="92" spans="1:7" x14ac:dyDescent="0.25">
      <c r="A92" t="s">
        <v>31</v>
      </c>
      <c r="B92">
        <v>1348</v>
      </c>
      <c r="C92">
        <v>3279</v>
      </c>
      <c r="D92">
        <v>25</v>
      </c>
      <c r="E92">
        <v>3694</v>
      </c>
      <c r="F92">
        <v>0</v>
      </c>
      <c r="G92">
        <v>0</v>
      </c>
    </row>
    <row r="93" spans="1:7" x14ac:dyDescent="0.25">
      <c r="A93" t="s">
        <v>32</v>
      </c>
      <c r="B93">
        <v>833</v>
      </c>
      <c r="C93">
        <v>6752</v>
      </c>
      <c r="D93">
        <v>185</v>
      </c>
      <c r="E93">
        <v>71</v>
      </c>
      <c r="F93">
        <v>0</v>
      </c>
      <c r="G93">
        <v>0</v>
      </c>
    </row>
    <row r="94" spans="1:7" x14ac:dyDescent="0.25">
      <c r="A94" t="s">
        <v>33</v>
      </c>
      <c r="B94">
        <v>621</v>
      </c>
      <c r="C94">
        <v>4194</v>
      </c>
      <c r="D94">
        <v>116</v>
      </c>
      <c r="E94">
        <v>0</v>
      </c>
      <c r="F94">
        <v>0</v>
      </c>
      <c r="G94">
        <v>0</v>
      </c>
    </row>
    <row r="95" spans="1:7" x14ac:dyDescent="0.25">
      <c r="A95" t="s">
        <v>34</v>
      </c>
      <c r="B95">
        <v>11277</v>
      </c>
      <c r="C95">
        <v>12399</v>
      </c>
      <c r="D95">
        <v>620</v>
      </c>
      <c r="E95">
        <v>13544</v>
      </c>
      <c r="F95">
        <v>0</v>
      </c>
      <c r="G95">
        <v>0</v>
      </c>
    </row>
    <row r="96" spans="1:7" x14ac:dyDescent="0.25">
      <c r="A96" t="s">
        <v>35</v>
      </c>
      <c r="B96">
        <v>1468</v>
      </c>
      <c r="C96">
        <v>4094</v>
      </c>
      <c r="D96">
        <v>219</v>
      </c>
      <c r="E96">
        <v>18631</v>
      </c>
      <c r="F96">
        <v>0</v>
      </c>
      <c r="G96">
        <v>0</v>
      </c>
    </row>
    <row r="97" spans="1:7" x14ac:dyDescent="0.25">
      <c r="A97" t="s">
        <v>36</v>
      </c>
      <c r="B97">
        <v>2404</v>
      </c>
      <c r="C97">
        <v>5891</v>
      </c>
      <c r="D97">
        <v>112</v>
      </c>
      <c r="E97">
        <v>0</v>
      </c>
      <c r="F97">
        <v>0</v>
      </c>
      <c r="G97">
        <v>0</v>
      </c>
    </row>
    <row r="98" spans="1:7" x14ac:dyDescent="0.25">
      <c r="A98" t="s">
        <v>38</v>
      </c>
      <c r="B98">
        <v>4057</v>
      </c>
      <c r="C98">
        <v>9762</v>
      </c>
      <c r="D98">
        <v>214</v>
      </c>
      <c r="E98">
        <v>10909</v>
      </c>
      <c r="F98">
        <v>0</v>
      </c>
      <c r="G98">
        <v>0</v>
      </c>
    </row>
    <row r="99" spans="1:7" x14ac:dyDescent="0.25">
      <c r="A99" t="s">
        <v>39</v>
      </c>
      <c r="B99">
        <v>1969</v>
      </c>
      <c r="C99">
        <v>2273</v>
      </c>
      <c r="D99">
        <v>18</v>
      </c>
      <c r="E99">
        <v>866</v>
      </c>
      <c r="F99">
        <v>0</v>
      </c>
      <c r="G99">
        <v>0</v>
      </c>
    </row>
    <row r="100" spans="1:7" x14ac:dyDescent="0.25">
      <c r="A100" t="s">
        <v>40</v>
      </c>
      <c r="B100">
        <v>0</v>
      </c>
      <c r="C100">
        <v>44</v>
      </c>
      <c r="D100">
        <v>0</v>
      </c>
      <c r="E100">
        <v>211</v>
      </c>
      <c r="F100">
        <v>0</v>
      </c>
      <c r="G100">
        <v>0</v>
      </c>
    </row>
    <row r="101" spans="1:7" x14ac:dyDescent="0.25">
      <c r="A101" t="s">
        <v>41</v>
      </c>
      <c r="B101">
        <v>985</v>
      </c>
      <c r="C101">
        <v>155</v>
      </c>
      <c r="D101">
        <v>3</v>
      </c>
      <c r="E101">
        <v>313</v>
      </c>
      <c r="F101">
        <v>0</v>
      </c>
      <c r="G101">
        <v>0</v>
      </c>
    </row>
    <row r="102" spans="1:7" x14ac:dyDescent="0.25">
      <c r="A102" t="s">
        <v>42</v>
      </c>
      <c r="B102">
        <v>29358</v>
      </c>
      <c r="C102">
        <v>11</v>
      </c>
      <c r="D102">
        <v>1619</v>
      </c>
      <c r="E102">
        <v>6676</v>
      </c>
      <c r="F102">
        <v>365</v>
      </c>
      <c r="G102">
        <v>145</v>
      </c>
    </row>
    <row r="103" spans="1:7" x14ac:dyDescent="0.25">
      <c r="A103" t="s">
        <v>43</v>
      </c>
      <c r="B103">
        <v>1699</v>
      </c>
      <c r="C103">
        <v>2581</v>
      </c>
      <c r="D103">
        <v>69</v>
      </c>
      <c r="E103">
        <v>364</v>
      </c>
      <c r="F103">
        <v>0</v>
      </c>
      <c r="G103">
        <v>0</v>
      </c>
    </row>
    <row r="104" spans="1:7" x14ac:dyDescent="0.25">
      <c r="A104" t="s">
        <v>44</v>
      </c>
      <c r="B104">
        <v>72542</v>
      </c>
      <c r="C104">
        <v>73956</v>
      </c>
      <c r="D104">
        <v>3858</v>
      </c>
      <c r="E104">
        <v>80877</v>
      </c>
      <c r="F104">
        <v>365</v>
      </c>
      <c r="G104">
        <v>145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03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5167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1187</v>
      </c>
      <c r="K2" s="1">
        <v>5167</v>
      </c>
      <c r="L2" s="1">
        <v>186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186</v>
      </c>
      <c r="E3" s="1">
        <v>0</v>
      </c>
      <c r="F3" s="1">
        <v>0</v>
      </c>
      <c r="G3" s="1">
        <v>0</v>
      </c>
      <c r="I3" s="1" t="s">
        <v>29</v>
      </c>
      <c r="J3" s="1">
        <v>11765</v>
      </c>
      <c r="K3" s="1">
        <v>13762</v>
      </c>
      <c r="L3" s="1">
        <v>466</v>
      </c>
      <c r="M3" s="1">
        <v>18004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2469</v>
      </c>
      <c r="K4" s="1">
        <v>1802</v>
      </c>
      <c r="L4" s="1">
        <v>36</v>
      </c>
      <c r="M4" s="1">
        <v>1661</v>
      </c>
      <c r="N4" s="1">
        <v>0</v>
      </c>
      <c r="O4" s="1">
        <v>0</v>
      </c>
    </row>
    <row r="5" spans="1:15" x14ac:dyDescent="0.25">
      <c r="A5" s="1" t="s">
        <v>0</v>
      </c>
      <c r="B5" s="1">
        <v>1187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1382</v>
      </c>
      <c r="K5" s="1">
        <v>3074</v>
      </c>
      <c r="L5" s="1">
        <v>64</v>
      </c>
      <c r="M5" s="1">
        <v>4712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414</v>
      </c>
      <c r="E6" s="1">
        <v>0</v>
      </c>
      <c r="F6" s="1">
        <v>0</v>
      </c>
      <c r="G6" s="1">
        <v>0</v>
      </c>
      <c r="I6" s="1" t="s">
        <v>32</v>
      </c>
      <c r="J6" s="1">
        <v>664</v>
      </c>
      <c r="K6" s="1">
        <v>6688</v>
      </c>
      <c r="L6" s="1">
        <v>247</v>
      </c>
      <c r="M6" s="1">
        <v>175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13762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545</v>
      </c>
      <c r="K7" s="1">
        <v>5658</v>
      </c>
      <c r="L7" s="1">
        <v>213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12202</v>
      </c>
      <c r="K8" s="1">
        <v>14576</v>
      </c>
      <c r="L8" s="1">
        <v>833</v>
      </c>
      <c r="M8" s="1">
        <v>17853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18004</v>
      </c>
      <c r="F9" s="1">
        <v>0</v>
      </c>
      <c r="G9" s="1">
        <v>0</v>
      </c>
      <c r="I9" s="1" t="s">
        <v>35</v>
      </c>
      <c r="J9" s="1">
        <v>1543</v>
      </c>
      <c r="K9" s="1">
        <v>4467</v>
      </c>
      <c r="L9" s="1">
        <v>275</v>
      </c>
      <c r="M9" s="1">
        <v>17221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2184</v>
      </c>
      <c r="K10" s="1">
        <v>2698</v>
      </c>
      <c r="L10" s="1">
        <v>133</v>
      </c>
      <c r="M10" s="1">
        <v>1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52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1" t="s">
        <v>1</v>
      </c>
      <c r="B12" s="1">
        <v>11765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3897</v>
      </c>
      <c r="K12" s="3">
        <v>11898</v>
      </c>
      <c r="L12" s="3">
        <v>361</v>
      </c>
      <c r="M12" s="3">
        <v>13714</v>
      </c>
      <c r="N12" s="3">
        <v>0</v>
      </c>
      <c r="O12" s="3">
        <v>0</v>
      </c>
    </row>
    <row r="13" spans="1:15" x14ac:dyDescent="0.25">
      <c r="A13" s="1" t="s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2052</v>
      </c>
      <c r="K13" s="3">
        <v>1388</v>
      </c>
      <c r="L13" s="3">
        <v>19</v>
      </c>
      <c r="M13" s="3">
        <v>1144</v>
      </c>
      <c r="N13" s="3">
        <v>0</v>
      </c>
      <c r="O13" s="3">
        <v>0</v>
      </c>
    </row>
    <row r="14" spans="1:15" x14ac:dyDescent="0.25">
      <c r="A14" s="1" t="s">
        <v>2</v>
      </c>
      <c r="B14" s="1">
        <v>0</v>
      </c>
      <c r="C14" s="1">
        <v>1802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26</v>
      </c>
      <c r="E15" s="1">
        <v>0</v>
      </c>
      <c r="F15" s="1">
        <v>0</v>
      </c>
      <c r="G15" s="1">
        <v>0</v>
      </c>
      <c r="I15" s="3" t="s">
        <v>41</v>
      </c>
      <c r="J15" s="3">
        <v>1043</v>
      </c>
      <c r="K15" s="3">
        <v>125</v>
      </c>
      <c r="L15" s="3">
        <v>1</v>
      </c>
      <c r="M15" s="3">
        <v>258</v>
      </c>
      <c r="N15" s="3">
        <v>0</v>
      </c>
      <c r="O15" s="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10</v>
      </c>
      <c r="E16" s="1">
        <v>0</v>
      </c>
      <c r="F16" s="1">
        <v>0</v>
      </c>
      <c r="G16" s="1">
        <v>0</v>
      </c>
      <c r="I16" s="1" t="s">
        <v>42</v>
      </c>
      <c r="J16" s="1">
        <v>30606</v>
      </c>
      <c r="K16" s="1">
        <v>19</v>
      </c>
      <c r="L16" s="1">
        <v>2110</v>
      </c>
      <c r="M16" s="1">
        <v>6533</v>
      </c>
      <c r="N16" s="1">
        <v>456</v>
      </c>
      <c r="O16" s="1">
        <v>145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1661</v>
      </c>
      <c r="F17" s="1">
        <v>0</v>
      </c>
      <c r="G17" s="1">
        <v>0</v>
      </c>
      <c r="I17" s="1" t="s">
        <v>43</v>
      </c>
      <c r="J17" s="1">
        <v>1830</v>
      </c>
      <c r="K17" s="1">
        <v>2486</v>
      </c>
      <c r="L17" s="1">
        <v>103</v>
      </c>
      <c r="M17" s="1">
        <v>447</v>
      </c>
      <c r="N17" s="1">
        <v>0</v>
      </c>
      <c r="O17" s="1">
        <v>0</v>
      </c>
    </row>
    <row r="18" spans="1:15" x14ac:dyDescent="0.25">
      <c r="A18" s="1" t="s">
        <v>2</v>
      </c>
      <c r="B18" s="1">
        <v>2469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73369</v>
      </c>
      <c r="K18" s="2">
        <v>73808</v>
      </c>
      <c r="L18" s="2">
        <v>5047</v>
      </c>
      <c r="M18" s="2">
        <v>81723</v>
      </c>
      <c r="N18" s="2">
        <v>456</v>
      </c>
      <c r="O18" s="2">
        <v>145</v>
      </c>
    </row>
    <row r="19" spans="1:15" x14ac:dyDescent="0.25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0</v>
      </c>
      <c r="D20" s="1">
        <v>62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3074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2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4712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1382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4</v>
      </c>
      <c r="B27" s="1">
        <v>0</v>
      </c>
      <c r="C27" s="1">
        <v>6688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246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0</v>
      </c>
      <c r="E30" s="1">
        <v>175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664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5</v>
      </c>
      <c r="B33" s="1">
        <v>0</v>
      </c>
      <c r="C33" s="1">
        <v>0</v>
      </c>
      <c r="D33" s="1">
        <v>213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5658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545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6</v>
      </c>
      <c r="B37" s="1">
        <v>0</v>
      </c>
      <c r="C37" s="1">
        <v>0</v>
      </c>
      <c r="D37" s="1">
        <v>776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14576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57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17853</v>
      </c>
      <c r="F41" s="1">
        <v>0</v>
      </c>
      <c r="G41" s="1">
        <v>0</v>
      </c>
    </row>
    <row r="42" spans="1:9" x14ac:dyDescent="0.25">
      <c r="A42" s="1" t="s">
        <v>6</v>
      </c>
      <c r="B42" s="1">
        <v>12202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7</v>
      </c>
      <c r="B43" s="1">
        <v>0</v>
      </c>
      <c r="C43" s="1">
        <v>4467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7</v>
      </c>
      <c r="B45" s="1">
        <v>0</v>
      </c>
      <c r="C45" s="1">
        <v>0</v>
      </c>
      <c r="D45" s="1">
        <v>164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0</v>
      </c>
      <c r="E47" s="1">
        <v>17221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111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1543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9</v>
      </c>
      <c r="B50" s="1">
        <v>0</v>
      </c>
      <c r="C50" s="1">
        <v>0</v>
      </c>
      <c r="D50" s="1">
        <v>133</v>
      </c>
      <c r="E50" s="1">
        <v>0</v>
      </c>
      <c r="F50" s="1">
        <v>0</v>
      </c>
      <c r="G50" s="1">
        <v>0</v>
      </c>
    </row>
    <row r="51" spans="1:7" x14ac:dyDescent="0.25">
      <c r="A51" s="1" t="s">
        <v>9</v>
      </c>
      <c r="B51" s="1">
        <v>0</v>
      </c>
      <c r="C51" s="1">
        <v>2698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</row>
    <row r="54" spans="1:7" x14ac:dyDescent="0.25">
      <c r="A54" s="1" t="s">
        <v>9</v>
      </c>
      <c r="B54" s="1">
        <v>2184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11</v>
      </c>
      <c r="B55" s="1">
        <v>0</v>
      </c>
      <c r="C55" s="1">
        <v>11898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11</v>
      </c>
      <c r="B56" s="1">
        <v>0</v>
      </c>
      <c r="C56" s="1">
        <v>0</v>
      </c>
      <c r="D56" s="1">
        <v>342</v>
      </c>
      <c r="E56" s="1">
        <v>0</v>
      </c>
      <c r="F56" s="1">
        <v>0</v>
      </c>
      <c r="G56" s="1">
        <v>0</v>
      </c>
    </row>
    <row r="57" spans="1:7" x14ac:dyDescent="0.25">
      <c r="A57" s="1" t="s">
        <v>11</v>
      </c>
      <c r="B57" s="1">
        <v>0</v>
      </c>
      <c r="C57" s="1">
        <v>0</v>
      </c>
      <c r="D57" s="1">
        <v>0</v>
      </c>
      <c r="E57" s="1">
        <v>13714</v>
      </c>
      <c r="F57" s="1">
        <v>0</v>
      </c>
      <c r="G57" s="1">
        <v>0</v>
      </c>
    </row>
    <row r="58" spans="1:7" x14ac:dyDescent="0.25">
      <c r="A58" s="1" t="s">
        <v>11</v>
      </c>
      <c r="B58" s="1">
        <v>0</v>
      </c>
      <c r="C58" s="1">
        <v>0</v>
      </c>
      <c r="D58" s="1">
        <v>19</v>
      </c>
      <c r="E58" s="1">
        <v>0</v>
      </c>
      <c r="F58" s="1">
        <v>0</v>
      </c>
      <c r="G58" s="1">
        <v>0</v>
      </c>
    </row>
    <row r="59" spans="1:7" x14ac:dyDescent="0.25">
      <c r="A59" s="1" t="s">
        <v>11</v>
      </c>
      <c r="B59" s="1">
        <v>3897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0</v>
      </c>
      <c r="C60" s="1">
        <v>0</v>
      </c>
      <c r="D60" s="1">
        <v>15</v>
      </c>
      <c r="E60" s="1">
        <v>0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1388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12</v>
      </c>
      <c r="B62" s="1">
        <v>0</v>
      </c>
      <c r="C62" s="1">
        <v>0</v>
      </c>
      <c r="D62" s="1">
        <v>0</v>
      </c>
      <c r="E62" s="1">
        <v>1144</v>
      </c>
      <c r="F62" s="1">
        <v>0</v>
      </c>
      <c r="G62" s="1">
        <v>0</v>
      </c>
    </row>
    <row r="63" spans="1:7" x14ac:dyDescent="0.25">
      <c r="A63" s="1" t="s">
        <v>12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12</v>
      </c>
      <c r="B64" s="1">
        <v>0</v>
      </c>
      <c r="C64" s="1">
        <v>0</v>
      </c>
      <c r="D64" s="1">
        <v>4</v>
      </c>
      <c r="E64" s="1">
        <v>0</v>
      </c>
      <c r="F64" s="1">
        <v>0</v>
      </c>
      <c r="G64" s="1">
        <v>0</v>
      </c>
    </row>
    <row r="65" spans="1:7" x14ac:dyDescent="0.25">
      <c r="A65" s="1" t="s">
        <v>12</v>
      </c>
      <c r="B65" s="1">
        <v>2052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14</v>
      </c>
      <c r="B66" s="1">
        <v>0</v>
      </c>
      <c r="C66" s="1">
        <v>125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14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</row>
    <row r="69" spans="1:7" x14ac:dyDescent="0.25">
      <c r="A69" s="1" t="s">
        <v>14</v>
      </c>
      <c r="B69" s="1">
        <v>0</v>
      </c>
      <c r="C69" s="1">
        <v>0</v>
      </c>
      <c r="D69" s="1">
        <v>0</v>
      </c>
      <c r="E69" s="1">
        <v>258</v>
      </c>
      <c r="F69" s="1">
        <v>0</v>
      </c>
      <c r="G69" s="1">
        <v>0</v>
      </c>
    </row>
    <row r="70" spans="1:7" x14ac:dyDescent="0.25">
      <c r="A70" s="1" t="s">
        <v>14</v>
      </c>
      <c r="B70" s="1">
        <v>1043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15</v>
      </c>
      <c r="B71" s="1">
        <v>0</v>
      </c>
      <c r="C71" s="1">
        <v>19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0</v>
      </c>
      <c r="D72" s="1">
        <v>6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145</v>
      </c>
    </row>
    <row r="74" spans="1:7" x14ac:dyDescent="0.25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456</v>
      </c>
      <c r="G74" s="1">
        <v>0</v>
      </c>
    </row>
    <row r="75" spans="1:7" x14ac:dyDescent="0.25">
      <c r="A75" s="1" t="s">
        <v>15</v>
      </c>
      <c r="B75" s="1">
        <v>0</v>
      </c>
      <c r="C75" s="1">
        <v>0</v>
      </c>
      <c r="D75" s="1">
        <v>0</v>
      </c>
      <c r="E75" s="1">
        <v>6533</v>
      </c>
      <c r="F75" s="1">
        <v>0</v>
      </c>
      <c r="G75" s="1">
        <v>0</v>
      </c>
    </row>
    <row r="76" spans="1:7" x14ac:dyDescent="0.25">
      <c r="A76" s="1" t="s">
        <v>15</v>
      </c>
      <c r="B76" s="1">
        <v>0</v>
      </c>
      <c r="C76" s="1">
        <v>0</v>
      </c>
      <c r="D76" s="1">
        <v>2104</v>
      </c>
      <c r="E76" s="1">
        <v>0</v>
      </c>
      <c r="F76" s="1">
        <v>0</v>
      </c>
      <c r="G76" s="1">
        <v>0</v>
      </c>
    </row>
    <row r="77" spans="1:7" x14ac:dyDescent="0.25">
      <c r="A77" s="1" t="s">
        <v>15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15</v>
      </c>
      <c r="B79" s="1">
        <v>30606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0</v>
      </c>
      <c r="C81" s="1">
        <v>0</v>
      </c>
      <c r="D81" s="1">
        <v>103</v>
      </c>
      <c r="E81" s="1">
        <v>0</v>
      </c>
      <c r="F81" s="1">
        <v>0</v>
      </c>
      <c r="G81" s="1">
        <v>0</v>
      </c>
    </row>
    <row r="82" spans="1:7" x14ac:dyDescent="0.25">
      <c r="A82" s="1" t="s">
        <v>16</v>
      </c>
      <c r="B82" s="1">
        <v>0</v>
      </c>
      <c r="C82" s="1">
        <v>2486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16</v>
      </c>
      <c r="B84" s="1">
        <v>0</v>
      </c>
      <c r="C84" s="1">
        <v>0</v>
      </c>
      <c r="D84" s="1">
        <v>0</v>
      </c>
      <c r="E84" s="1">
        <v>447</v>
      </c>
      <c r="F84" s="1">
        <v>0</v>
      </c>
      <c r="G84" s="1">
        <v>0</v>
      </c>
    </row>
    <row r="85" spans="1:7" x14ac:dyDescent="0.25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16</v>
      </c>
      <c r="B86" s="1">
        <v>1830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8" spans="1:7" x14ac:dyDescent="0.25">
      <c r="A88" t="s">
        <v>27</v>
      </c>
      <c r="B88" t="s">
        <v>18</v>
      </c>
      <c r="C88" t="s">
        <v>19</v>
      </c>
      <c r="D88" t="s">
        <v>20</v>
      </c>
      <c r="E88" t="s">
        <v>21</v>
      </c>
      <c r="F88" t="s">
        <v>23</v>
      </c>
      <c r="G88" t="s">
        <v>22</v>
      </c>
    </row>
    <row r="89" spans="1:7" x14ac:dyDescent="0.25">
      <c r="A89" t="s">
        <v>28</v>
      </c>
      <c r="B89">
        <v>1187</v>
      </c>
      <c r="C89">
        <v>5167</v>
      </c>
      <c r="D89">
        <v>186</v>
      </c>
      <c r="E89">
        <v>0</v>
      </c>
      <c r="F89">
        <v>0</v>
      </c>
      <c r="G89">
        <v>0</v>
      </c>
    </row>
    <row r="90" spans="1:7" x14ac:dyDescent="0.25">
      <c r="A90" t="s">
        <v>29</v>
      </c>
      <c r="B90">
        <v>11765</v>
      </c>
      <c r="C90">
        <v>13762</v>
      </c>
      <c r="D90">
        <v>466</v>
      </c>
      <c r="E90">
        <v>18004</v>
      </c>
      <c r="F90">
        <v>0</v>
      </c>
      <c r="G90">
        <v>0</v>
      </c>
    </row>
    <row r="91" spans="1:7" x14ac:dyDescent="0.25">
      <c r="A91" t="s">
        <v>30</v>
      </c>
      <c r="B91">
        <v>2469</v>
      </c>
      <c r="C91">
        <v>1802</v>
      </c>
      <c r="D91">
        <v>36</v>
      </c>
      <c r="E91">
        <v>1661</v>
      </c>
      <c r="F91">
        <v>0</v>
      </c>
      <c r="G91">
        <v>0</v>
      </c>
    </row>
    <row r="92" spans="1:7" x14ac:dyDescent="0.25">
      <c r="A92" t="s">
        <v>31</v>
      </c>
      <c r="B92">
        <v>1382</v>
      </c>
      <c r="C92">
        <v>3074</v>
      </c>
      <c r="D92">
        <v>64</v>
      </c>
      <c r="E92">
        <v>4712</v>
      </c>
      <c r="F92">
        <v>0</v>
      </c>
      <c r="G92">
        <v>0</v>
      </c>
    </row>
    <row r="93" spans="1:7" x14ac:dyDescent="0.25">
      <c r="A93" t="s">
        <v>32</v>
      </c>
      <c r="B93">
        <v>664</v>
      </c>
      <c r="C93">
        <v>6688</v>
      </c>
      <c r="D93">
        <v>247</v>
      </c>
      <c r="E93">
        <v>175</v>
      </c>
      <c r="F93">
        <v>0</v>
      </c>
      <c r="G93">
        <v>0</v>
      </c>
    </row>
    <row r="94" spans="1:7" x14ac:dyDescent="0.25">
      <c r="A94" t="s">
        <v>33</v>
      </c>
      <c r="B94">
        <v>545</v>
      </c>
      <c r="C94">
        <v>5658</v>
      </c>
      <c r="D94">
        <v>213</v>
      </c>
      <c r="E94">
        <v>0</v>
      </c>
      <c r="F94">
        <v>0</v>
      </c>
      <c r="G94">
        <v>0</v>
      </c>
    </row>
    <row r="95" spans="1:7" x14ac:dyDescent="0.25">
      <c r="A95" t="s">
        <v>34</v>
      </c>
      <c r="B95">
        <v>12202</v>
      </c>
      <c r="C95">
        <v>14576</v>
      </c>
      <c r="D95">
        <v>833</v>
      </c>
      <c r="E95">
        <v>17853</v>
      </c>
      <c r="F95">
        <v>0</v>
      </c>
      <c r="G95">
        <v>0</v>
      </c>
    </row>
    <row r="96" spans="1:7" x14ac:dyDescent="0.25">
      <c r="A96" t="s">
        <v>35</v>
      </c>
      <c r="B96">
        <v>1543</v>
      </c>
      <c r="C96">
        <v>4467</v>
      </c>
      <c r="D96">
        <v>275</v>
      </c>
      <c r="E96">
        <v>17221</v>
      </c>
      <c r="F96">
        <v>0</v>
      </c>
      <c r="G96">
        <v>0</v>
      </c>
    </row>
    <row r="97" spans="1:7" x14ac:dyDescent="0.25">
      <c r="A97" t="s">
        <v>36</v>
      </c>
      <c r="B97">
        <v>2184</v>
      </c>
      <c r="C97">
        <v>2698</v>
      </c>
      <c r="D97">
        <v>133</v>
      </c>
      <c r="E97">
        <v>1</v>
      </c>
      <c r="F97">
        <v>0</v>
      </c>
      <c r="G97">
        <v>0</v>
      </c>
    </row>
    <row r="98" spans="1:7" x14ac:dyDescent="0.25">
      <c r="A98" t="s">
        <v>38</v>
      </c>
      <c r="B98">
        <v>3897</v>
      </c>
      <c r="C98">
        <v>11898</v>
      </c>
      <c r="D98">
        <v>361</v>
      </c>
      <c r="E98">
        <v>13714</v>
      </c>
      <c r="F98">
        <v>0</v>
      </c>
      <c r="G98">
        <v>0</v>
      </c>
    </row>
    <row r="99" spans="1:7" x14ac:dyDescent="0.25">
      <c r="A99" t="s">
        <v>39</v>
      </c>
      <c r="B99">
        <v>2052</v>
      </c>
      <c r="C99">
        <v>1388</v>
      </c>
      <c r="D99">
        <v>19</v>
      </c>
      <c r="E99">
        <v>1144</v>
      </c>
      <c r="F99">
        <v>0</v>
      </c>
      <c r="G99">
        <v>0</v>
      </c>
    </row>
    <row r="100" spans="1:7" x14ac:dyDescent="0.25">
      <c r="A100" t="s">
        <v>41</v>
      </c>
      <c r="B100">
        <v>1043</v>
      </c>
      <c r="C100">
        <v>125</v>
      </c>
      <c r="D100">
        <v>1</v>
      </c>
      <c r="E100">
        <v>258</v>
      </c>
      <c r="F100">
        <v>0</v>
      </c>
      <c r="G100">
        <v>0</v>
      </c>
    </row>
    <row r="101" spans="1:7" x14ac:dyDescent="0.25">
      <c r="A101" t="s">
        <v>42</v>
      </c>
      <c r="B101">
        <v>30606</v>
      </c>
      <c r="C101">
        <v>19</v>
      </c>
      <c r="D101">
        <v>2110</v>
      </c>
      <c r="E101">
        <v>6533</v>
      </c>
      <c r="F101">
        <v>456</v>
      </c>
      <c r="G101">
        <v>145</v>
      </c>
    </row>
    <row r="102" spans="1:7" x14ac:dyDescent="0.25">
      <c r="A102" t="s">
        <v>43</v>
      </c>
      <c r="B102">
        <v>1830</v>
      </c>
      <c r="C102">
        <v>2486</v>
      </c>
      <c r="D102">
        <v>103</v>
      </c>
      <c r="E102">
        <v>447</v>
      </c>
      <c r="F102">
        <v>0</v>
      </c>
      <c r="G102">
        <v>0</v>
      </c>
    </row>
    <row r="103" spans="1:7" x14ac:dyDescent="0.25">
      <c r="A103" t="s">
        <v>44</v>
      </c>
      <c r="B103">
        <v>73369</v>
      </c>
      <c r="C103">
        <v>73808</v>
      </c>
      <c r="D103">
        <v>5047</v>
      </c>
      <c r="E103">
        <v>81723</v>
      </c>
      <c r="F103">
        <v>456</v>
      </c>
      <c r="G103">
        <v>145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89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115</v>
      </c>
      <c r="E2" s="1">
        <v>0</v>
      </c>
      <c r="F2" s="1">
        <v>0</v>
      </c>
      <c r="G2" s="1">
        <v>0</v>
      </c>
      <c r="I2" s="1" t="s">
        <v>28</v>
      </c>
      <c r="J2" s="1">
        <v>922</v>
      </c>
      <c r="K2" s="1">
        <v>3520</v>
      </c>
      <c r="L2" s="1">
        <v>115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11051</v>
      </c>
      <c r="K3" s="1">
        <v>16205</v>
      </c>
      <c r="L3" s="1">
        <v>647</v>
      </c>
      <c r="M3" s="1">
        <v>18916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2439</v>
      </c>
      <c r="K4" s="1">
        <v>1472</v>
      </c>
      <c r="L4" s="1">
        <v>22</v>
      </c>
      <c r="M4" s="1">
        <v>1779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3520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838</v>
      </c>
      <c r="K5" s="1">
        <v>2889</v>
      </c>
      <c r="L5" s="1">
        <v>54</v>
      </c>
      <c r="M5" s="1">
        <v>3925</v>
      </c>
      <c r="N5" s="1">
        <v>0</v>
      </c>
      <c r="O5" s="1">
        <v>0</v>
      </c>
    </row>
    <row r="6" spans="1:15" x14ac:dyDescent="0.25">
      <c r="A6" s="1" t="s">
        <v>0</v>
      </c>
      <c r="B6" s="1">
        <v>922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854</v>
      </c>
      <c r="K6" s="1">
        <v>5830</v>
      </c>
      <c r="L6" s="1">
        <v>201</v>
      </c>
      <c r="M6" s="1">
        <v>16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426</v>
      </c>
      <c r="K7" s="1">
        <v>4231</v>
      </c>
      <c r="L7" s="1">
        <v>106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574</v>
      </c>
      <c r="E8" s="1">
        <v>0</v>
      </c>
      <c r="F8" s="1">
        <v>0</v>
      </c>
      <c r="G8" s="1">
        <v>0</v>
      </c>
      <c r="I8" s="1" t="s">
        <v>34</v>
      </c>
      <c r="J8" s="1">
        <v>10321</v>
      </c>
      <c r="K8" s="1">
        <v>14556</v>
      </c>
      <c r="L8" s="1">
        <v>729</v>
      </c>
      <c r="M8" s="1">
        <v>20313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1477</v>
      </c>
      <c r="K9" s="1">
        <v>4377</v>
      </c>
      <c r="L9" s="1">
        <v>112</v>
      </c>
      <c r="M9" s="1">
        <v>12900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16205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2077</v>
      </c>
      <c r="K10" s="1">
        <v>3493</v>
      </c>
      <c r="L10" s="1">
        <v>150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1" t="s">
        <v>37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18916</v>
      </c>
      <c r="F12" s="1">
        <v>0</v>
      </c>
      <c r="G12" s="1">
        <v>0</v>
      </c>
      <c r="I12" s="3" t="s">
        <v>38</v>
      </c>
      <c r="J12" s="3">
        <v>4127</v>
      </c>
      <c r="K12" s="3">
        <v>7141</v>
      </c>
      <c r="L12" s="3">
        <v>239</v>
      </c>
      <c r="M12" s="3">
        <v>7735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73</v>
      </c>
      <c r="E13" s="1">
        <v>0</v>
      </c>
      <c r="F13" s="1">
        <v>0</v>
      </c>
      <c r="G13" s="1">
        <v>0</v>
      </c>
      <c r="I13" s="3" t="s">
        <v>39</v>
      </c>
      <c r="J13" s="3">
        <v>1849</v>
      </c>
      <c r="K13" s="3">
        <v>1122</v>
      </c>
      <c r="L13" s="3">
        <v>13</v>
      </c>
      <c r="M13" s="3">
        <v>1866</v>
      </c>
      <c r="N13" s="3">
        <v>0</v>
      </c>
      <c r="O13" s="3">
        <v>0</v>
      </c>
    </row>
    <row r="14" spans="1:15" x14ac:dyDescent="0.25">
      <c r="A14" s="1" t="s">
        <v>1</v>
      </c>
      <c r="B14" s="1">
        <v>11051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0</v>
      </c>
      <c r="L14" s="1">
        <v>0</v>
      </c>
      <c r="M14" s="1">
        <v>143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1472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974</v>
      </c>
      <c r="K15" s="1">
        <v>23</v>
      </c>
      <c r="L15" s="1">
        <v>2</v>
      </c>
      <c r="M15" s="1">
        <v>275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27706</v>
      </c>
      <c r="K16" s="1">
        <v>112</v>
      </c>
      <c r="L16" s="1">
        <v>1635</v>
      </c>
      <c r="M16" s="1">
        <v>6461</v>
      </c>
      <c r="N16" s="1">
        <v>293</v>
      </c>
      <c r="O16" s="1">
        <v>117</v>
      </c>
    </row>
    <row r="17" spans="1:15" x14ac:dyDescent="0.25">
      <c r="A17" s="1" t="s">
        <v>2</v>
      </c>
      <c r="B17" s="1">
        <v>0</v>
      </c>
      <c r="C17" s="1">
        <v>0</v>
      </c>
      <c r="D17" s="1">
        <v>10</v>
      </c>
      <c r="E17" s="1">
        <v>0</v>
      </c>
      <c r="F17" s="1">
        <v>0</v>
      </c>
      <c r="G17" s="1">
        <v>0</v>
      </c>
      <c r="I17" s="1" t="s">
        <v>43</v>
      </c>
      <c r="J17" s="1">
        <v>1763</v>
      </c>
      <c r="K17" s="1">
        <v>2226</v>
      </c>
      <c r="L17" s="1">
        <v>39</v>
      </c>
      <c r="M17" s="1">
        <v>392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0</v>
      </c>
      <c r="E18" s="1">
        <v>1779</v>
      </c>
      <c r="F18" s="1">
        <v>0</v>
      </c>
      <c r="G18" s="1">
        <v>0</v>
      </c>
      <c r="I18" s="2" t="s">
        <v>44</v>
      </c>
      <c r="J18" s="2">
        <v>66824</v>
      </c>
      <c r="K18" s="2">
        <v>67197</v>
      </c>
      <c r="L18" s="2">
        <v>4064</v>
      </c>
      <c r="M18" s="2">
        <v>74721</v>
      </c>
      <c r="N18" s="2">
        <v>293</v>
      </c>
      <c r="O18" s="2">
        <v>117</v>
      </c>
    </row>
    <row r="19" spans="1:15" x14ac:dyDescent="0.25">
      <c r="A19" s="1" t="s">
        <v>2</v>
      </c>
      <c r="B19" s="1">
        <v>0</v>
      </c>
      <c r="C19" s="1">
        <v>0</v>
      </c>
      <c r="D19" s="1">
        <v>12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2</v>
      </c>
      <c r="B20" s="1">
        <v>2439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37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2889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3925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17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838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201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5830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0</v>
      </c>
      <c r="E32" s="1">
        <v>16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854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4231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106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426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14556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669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60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20313</v>
      </c>
      <c r="F43" s="1">
        <v>0</v>
      </c>
      <c r="G43" s="1">
        <v>0</v>
      </c>
    </row>
    <row r="44" spans="1:9" x14ac:dyDescent="0.25">
      <c r="A44" s="1" t="s">
        <v>6</v>
      </c>
      <c r="B44" s="1">
        <v>10321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7</v>
      </c>
      <c r="B45" s="1">
        <v>0</v>
      </c>
      <c r="C45" s="1">
        <v>4377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0</v>
      </c>
      <c r="D46" s="1">
        <v>75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37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12900</v>
      </c>
      <c r="F48" s="1">
        <v>0</v>
      </c>
      <c r="G48" s="1">
        <v>0</v>
      </c>
    </row>
    <row r="49" spans="1:7" x14ac:dyDescent="0.25">
      <c r="A49" s="1" t="s">
        <v>7</v>
      </c>
      <c r="B49" s="1">
        <v>1477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9</v>
      </c>
      <c r="B50" s="1">
        <v>0</v>
      </c>
      <c r="C50" s="1">
        <v>0</v>
      </c>
      <c r="D50" s="1">
        <v>150</v>
      </c>
      <c r="E50" s="1">
        <v>0</v>
      </c>
      <c r="F50" s="1">
        <v>0</v>
      </c>
      <c r="G50" s="1">
        <v>0</v>
      </c>
    </row>
    <row r="51" spans="1:7" x14ac:dyDescent="0.25">
      <c r="A51" s="1" t="s">
        <v>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9</v>
      </c>
      <c r="B52" s="1">
        <v>0</v>
      </c>
      <c r="C52" s="1">
        <v>3493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2077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11</v>
      </c>
      <c r="B54" s="1">
        <v>0</v>
      </c>
      <c r="C54" s="1">
        <v>7141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11</v>
      </c>
      <c r="B56" s="1">
        <v>0</v>
      </c>
      <c r="C56" s="1">
        <v>0</v>
      </c>
      <c r="D56" s="1">
        <v>223</v>
      </c>
      <c r="E56" s="1">
        <v>0</v>
      </c>
      <c r="F56" s="1">
        <v>0</v>
      </c>
      <c r="G56" s="1">
        <v>0</v>
      </c>
    </row>
    <row r="57" spans="1:7" x14ac:dyDescent="0.25">
      <c r="A57" s="1" t="s">
        <v>11</v>
      </c>
      <c r="B57" s="1">
        <v>0</v>
      </c>
      <c r="C57" s="1">
        <v>0</v>
      </c>
      <c r="D57" s="1">
        <v>0</v>
      </c>
      <c r="E57" s="1">
        <v>7735</v>
      </c>
      <c r="F57" s="1">
        <v>0</v>
      </c>
      <c r="G57" s="1">
        <v>0</v>
      </c>
    </row>
    <row r="58" spans="1:7" x14ac:dyDescent="0.25">
      <c r="A58" s="1" t="s">
        <v>11</v>
      </c>
      <c r="B58" s="1">
        <v>0</v>
      </c>
      <c r="C58" s="1">
        <v>0</v>
      </c>
      <c r="D58" s="1">
        <v>16</v>
      </c>
      <c r="E58" s="1">
        <v>0</v>
      </c>
      <c r="F58" s="1">
        <v>0</v>
      </c>
      <c r="G58" s="1">
        <v>0</v>
      </c>
    </row>
    <row r="59" spans="1:7" x14ac:dyDescent="0.25">
      <c r="A59" s="1" t="s">
        <v>11</v>
      </c>
      <c r="B59" s="1">
        <v>4127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0</v>
      </c>
      <c r="C60" s="1">
        <v>1122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12</v>
      </c>
      <c r="B62" s="1">
        <v>0</v>
      </c>
      <c r="C62" s="1">
        <v>0</v>
      </c>
      <c r="D62" s="1">
        <v>10</v>
      </c>
      <c r="E62" s="1">
        <v>0</v>
      </c>
      <c r="F62" s="1">
        <v>0</v>
      </c>
      <c r="G62" s="1">
        <v>0</v>
      </c>
    </row>
    <row r="63" spans="1:7" x14ac:dyDescent="0.25">
      <c r="A63" s="1" t="s">
        <v>12</v>
      </c>
      <c r="B63" s="1">
        <v>0</v>
      </c>
      <c r="C63" s="1">
        <v>0</v>
      </c>
      <c r="D63" s="1">
        <v>0</v>
      </c>
      <c r="E63" s="1">
        <v>1866</v>
      </c>
      <c r="F63" s="1">
        <v>0</v>
      </c>
      <c r="G63" s="1">
        <v>0</v>
      </c>
    </row>
    <row r="64" spans="1:7" x14ac:dyDescent="0.25">
      <c r="A64" s="1" t="s">
        <v>12</v>
      </c>
      <c r="B64" s="1">
        <v>0</v>
      </c>
      <c r="C64" s="1">
        <v>0</v>
      </c>
      <c r="D64" s="1">
        <v>3</v>
      </c>
      <c r="E64" s="1">
        <v>0</v>
      </c>
      <c r="F64" s="1">
        <v>0</v>
      </c>
      <c r="G64" s="1">
        <v>0</v>
      </c>
    </row>
    <row r="65" spans="1:7" x14ac:dyDescent="0.25">
      <c r="A65" s="1" t="s">
        <v>12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12</v>
      </c>
      <c r="B66" s="1">
        <v>1849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13</v>
      </c>
      <c r="B67" s="1">
        <v>0</v>
      </c>
      <c r="C67" s="1">
        <v>0</v>
      </c>
      <c r="D67" s="1">
        <v>0</v>
      </c>
      <c r="E67" s="1">
        <v>143</v>
      </c>
      <c r="F67" s="1">
        <v>0</v>
      </c>
      <c r="G67" s="1">
        <v>0</v>
      </c>
    </row>
    <row r="68" spans="1:7" x14ac:dyDescent="0.25">
      <c r="A68" s="1" t="s">
        <v>14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14</v>
      </c>
      <c r="B69" s="1">
        <v>0</v>
      </c>
      <c r="C69" s="1">
        <v>23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14</v>
      </c>
      <c r="B70" s="1">
        <v>0</v>
      </c>
      <c r="C70" s="1">
        <v>0</v>
      </c>
      <c r="D70" s="1">
        <v>0</v>
      </c>
      <c r="E70" s="1">
        <v>275</v>
      </c>
      <c r="F70" s="1">
        <v>0</v>
      </c>
      <c r="G70" s="1">
        <v>0</v>
      </c>
    </row>
    <row r="71" spans="1:7" x14ac:dyDescent="0.25">
      <c r="A71" s="1" t="s">
        <v>14</v>
      </c>
      <c r="B71" s="1">
        <v>0</v>
      </c>
      <c r="C71" s="1">
        <v>0</v>
      </c>
      <c r="D71" s="1">
        <v>2</v>
      </c>
      <c r="E71" s="1">
        <v>0</v>
      </c>
      <c r="F71" s="1">
        <v>0</v>
      </c>
      <c r="G71" s="1">
        <v>0</v>
      </c>
    </row>
    <row r="72" spans="1:7" x14ac:dyDescent="0.25">
      <c r="A72" s="1" t="s">
        <v>14</v>
      </c>
      <c r="B72" s="1">
        <v>974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112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15</v>
      </c>
      <c r="B75" s="1">
        <v>0</v>
      </c>
      <c r="C75" s="1">
        <v>0</v>
      </c>
      <c r="D75" s="1">
        <v>38</v>
      </c>
      <c r="E75" s="1">
        <v>0</v>
      </c>
      <c r="F75" s="1">
        <v>0</v>
      </c>
      <c r="G75" s="1">
        <v>0</v>
      </c>
    </row>
    <row r="76" spans="1:7" x14ac:dyDescent="0.25">
      <c r="A76" s="1" t="s">
        <v>15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117</v>
      </c>
    </row>
    <row r="77" spans="1:7" x14ac:dyDescent="0.25">
      <c r="A77" s="1" t="s">
        <v>15</v>
      </c>
      <c r="B77" s="1">
        <v>0</v>
      </c>
      <c r="C77" s="1">
        <v>0</v>
      </c>
      <c r="D77" s="1">
        <v>0</v>
      </c>
      <c r="E77" s="1">
        <v>0</v>
      </c>
      <c r="F77" s="1">
        <v>293</v>
      </c>
      <c r="G77" s="1">
        <v>0</v>
      </c>
    </row>
    <row r="78" spans="1:7" x14ac:dyDescent="0.25">
      <c r="A78" s="1" t="s">
        <v>15</v>
      </c>
      <c r="B78" s="1">
        <v>0</v>
      </c>
      <c r="C78" s="1">
        <v>0</v>
      </c>
      <c r="D78" s="1">
        <v>0</v>
      </c>
      <c r="E78" s="1">
        <v>6461</v>
      </c>
      <c r="F78" s="1">
        <v>0</v>
      </c>
      <c r="G78" s="1">
        <v>0</v>
      </c>
    </row>
    <row r="79" spans="1:7" x14ac:dyDescent="0.25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15</v>
      </c>
      <c r="B81" s="1">
        <v>0</v>
      </c>
      <c r="C81" s="1">
        <v>0</v>
      </c>
      <c r="D81" s="1">
        <v>1597</v>
      </c>
      <c r="E81" s="1">
        <v>0</v>
      </c>
      <c r="F81" s="1">
        <v>0</v>
      </c>
      <c r="G81" s="1">
        <v>0</v>
      </c>
    </row>
    <row r="82" spans="1:7" x14ac:dyDescent="0.25">
      <c r="A82" s="1" t="s">
        <v>15</v>
      </c>
      <c r="B82" s="1">
        <v>27706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16</v>
      </c>
      <c r="B83" s="1">
        <v>0</v>
      </c>
      <c r="C83" s="1">
        <v>2226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 t="s">
        <v>16</v>
      </c>
      <c r="B85" s="1">
        <v>0</v>
      </c>
      <c r="C85" s="1">
        <v>0</v>
      </c>
      <c r="D85" s="1">
        <v>39</v>
      </c>
      <c r="E85" s="1">
        <v>0</v>
      </c>
      <c r="F85" s="1">
        <v>0</v>
      </c>
      <c r="G85" s="1">
        <v>0</v>
      </c>
    </row>
    <row r="86" spans="1:7" x14ac:dyDescent="0.25">
      <c r="A86" s="1" t="s">
        <v>16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 t="s">
        <v>16</v>
      </c>
      <c r="B88" s="1">
        <v>0</v>
      </c>
      <c r="C88" s="1">
        <v>0</v>
      </c>
      <c r="D88" s="1">
        <v>0</v>
      </c>
      <c r="E88" s="1">
        <v>392</v>
      </c>
      <c r="F88" s="1">
        <v>0</v>
      </c>
      <c r="G88" s="1">
        <v>0</v>
      </c>
    </row>
    <row r="89" spans="1:7" x14ac:dyDescent="0.25">
      <c r="A89" s="1" t="s">
        <v>16</v>
      </c>
      <c r="B89" s="1">
        <v>1763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8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1467</v>
      </c>
      <c r="K2" s="1">
        <v>3760</v>
      </c>
      <c r="L2" s="1">
        <v>203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3760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11551</v>
      </c>
      <c r="K3" s="1">
        <v>21972</v>
      </c>
      <c r="L3" s="1">
        <v>1076</v>
      </c>
      <c r="M3" s="1">
        <v>26497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203</v>
      </c>
      <c r="E4" s="1">
        <v>0</v>
      </c>
      <c r="F4" s="1">
        <v>0</v>
      </c>
      <c r="G4" s="1">
        <v>0</v>
      </c>
      <c r="I4" s="1" t="s">
        <v>30</v>
      </c>
      <c r="J4" s="1">
        <v>2400</v>
      </c>
      <c r="K4" s="1">
        <v>1478</v>
      </c>
      <c r="L4" s="1">
        <v>57</v>
      </c>
      <c r="M4" s="1">
        <v>2548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1004</v>
      </c>
      <c r="K5" s="1">
        <v>2870</v>
      </c>
      <c r="L5" s="1">
        <v>49</v>
      </c>
      <c r="M5" s="1">
        <v>5936</v>
      </c>
      <c r="N5" s="1">
        <v>0</v>
      </c>
      <c r="O5" s="1">
        <v>0</v>
      </c>
    </row>
    <row r="6" spans="1:15" x14ac:dyDescent="0.25">
      <c r="A6" s="1" t="s">
        <v>0</v>
      </c>
      <c r="B6" s="1">
        <v>1467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633</v>
      </c>
      <c r="K6" s="1">
        <v>6934</v>
      </c>
      <c r="L6" s="1">
        <v>501</v>
      </c>
      <c r="M6" s="1">
        <v>54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878</v>
      </c>
      <c r="E7" s="1">
        <v>0</v>
      </c>
      <c r="F7" s="1">
        <v>0</v>
      </c>
      <c r="G7" s="1">
        <v>0</v>
      </c>
      <c r="I7" s="1" t="s">
        <v>33</v>
      </c>
      <c r="J7" s="1">
        <v>544</v>
      </c>
      <c r="K7" s="1">
        <v>4057</v>
      </c>
      <c r="L7" s="1">
        <v>217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11512</v>
      </c>
      <c r="K8" s="1">
        <v>14268</v>
      </c>
      <c r="L8" s="1">
        <v>908</v>
      </c>
      <c r="M8" s="1">
        <v>19536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21972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1769</v>
      </c>
      <c r="K9" s="1">
        <v>5398</v>
      </c>
      <c r="L9" s="1">
        <v>213</v>
      </c>
      <c r="M9" s="1">
        <v>13685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2257</v>
      </c>
      <c r="K10" s="1">
        <v>6329</v>
      </c>
      <c r="L10" s="1">
        <v>624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26497</v>
      </c>
      <c r="F11" s="1">
        <v>0</v>
      </c>
      <c r="G11" s="1">
        <v>0</v>
      </c>
      <c r="I11" s="41" t="s">
        <v>37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1" t="s">
        <v>38</v>
      </c>
      <c r="J12" s="1">
        <v>4502</v>
      </c>
      <c r="K12" s="1">
        <v>14197</v>
      </c>
      <c r="L12" s="1">
        <v>848</v>
      </c>
      <c r="M12" s="1">
        <v>9875</v>
      </c>
      <c r="N12" s="1">
        <v>0</v>
      </c>
      <c r="O12" s="1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198</v>
      </c>
      <c r="E13" s="1">
        <v>0</v>
      </c>
      <c r="F13" s="1">
        <v>0</v>
      </c>
      <c r="G13" s="1">
        <v>0</v>
      </c>
      <c r="I13" s="1" t="s">
        <v>39</v>
      </c>
      <c r="J13" s="1">
        <v>2152</v>
      </c>
      <c r="K13" s="1">
        <v>1315</v>
      </c>
      <c r="L13" s="1">
        <v>48</v>
      </c>
      <c r="M13" s="1">
        <v>4464</v>
      </c>
      <c r="N13" s="1">
        <v>0</v>
      </c>
      <c r="O13" s="1">
        <v>0</v>
      </c>
    </row>
    <row r="14" spans="1:15" x14ac:dyDescent="0.25">
      <c r="A14" s="1" t="s">
        <v>1</v>
      </c>
      <c r="B14" s="1">
        <v>11551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0</v>
      </c>
      <c r="L14" s="1">
        <v>0</v>
      </c>
      <c r="M14" s="1">
        <v>217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1098</v>
      </c>
      <c r="K15" s="1">
        <v>35</v>
      </c>
      <c r="L15" s="1">
        <v>0</v>
      </c>
      <c r="M15" s="1">
        <v>344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1478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31313</v>
      </c>
      <c r="K16" s="1">
        <v>10</v>
      </c>
      <c r="L16" s="1">
        <v>3094</v>
      </c>
      <c r="M16" s="1">
        <v>6499</v>
      </c>
      <c r="N16" s="1">
        <v>556</v>
      </c>
      <c r="O16" s="1">
        <v>143</v>
      </c>
    </row>
    <row r="17" spans="1:15" x14ac:dyDescent="0.25">
      <c r="A17" s="1" t="s">
        <v>2</v>
      </c>
      <c r="B17" s="1">
        <v>0</v>
      </c>
      <c r="C17" s="1">
        <v>0</v>
      </c>
      <c r="D17" s="1">
        <v>29</v>
      </c>
      <c r="E17" s="1">
        <v>0</v>
      </c>
      <c r="F17" s="1">
        <v>0</v>
      </c>
      <c r="G17" s="1">
        <v>0</v>
      </c>
      <c r="I17" s="1" t="s">
        <v>43</v>
      </c>
      <c r="J17" s="1">
        <v>1770</v>
      </c>
      <c r="K17" s="1">
        <v>1228</v>
      </c>
      <c r="L17" s="1">
        <v>148</v>
      </c>
      <c r="M17" s="1">
        <v>1038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28</v>
      </c>
      <c r="E18" s="1">
        <v>0</v>
      </c>
      <c r="F18" s="1">
        <v>0</v>
      </c>
      <c r="G18" s="1">
        <v>0</v>
      </c>
      <c r="I18" s="2" t="s">
        <v>44</v>
      </c>
      <c r="J18" s="2">
        <v>73972</v>
      </c>
      <c r="K18" s="2">
        <v>83851</v>
      </c>
      <c r="L18" s="2">
        <v>7986</v>
      </c>
      <c r="M18" s="2">
        <v>90693</v>
      </c>
      <c r="N18" s="2">
        <v>556</v>
      </c>
      <c r="O18" s="2">
        <v>143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2548</v>
      </c>
      <c r="F19" s="1">
        <v>0</v>
      </c>
      <c r="G19" s="1">
        <v>0</v>
      </c>
    </row>
    <row r="20" spans="1:15" x14ac:dyDescent="0.25">
      <c r="A20" s="1" t="s">
        <v>2</v>
      </c>
      <c r="B20" s="1">
        <v>2400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39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2870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10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5936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1004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6934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501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0</v>
      </c>
      <c r="E32" s="1">
        <v>54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633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0</v>
      </c>
      <c r="D34" s="1">
        <v>217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4057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544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835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14268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73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19536</v>
      </c>
      <c r="F43" s="1">
        <v>0</v>
      </c>
      <c r="G43" s="1">
        <v>0</v>
      </c>
    </row>
    <row r="44" spans="1:9" x14ac:dyDescent="0.25">
      <c r="A44" s="1" t="s">
        <v>6</v>
      </c>
      <c r="B44" s="1">
        <v>11512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7</v>
      </c>
      <c r="B45" s="1">
        <v>0</v>
      </c>
      <c r="C45" s="1">
        <v>5398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168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0</v>
      </c>
      <c r="D49" s="1">
        <v>0</v>
      </c>
      <c r="E49" s="1">
        <v>13685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45</v>
      </c>
      <c r="E50" s="1">
        <v>0</v>
      </c>
      <c r="F50" s="1">
        <v>0</v>
      </c>
      <c r="G50" s="1">
        <v>0</v>
      </c>
    </row>
    <row r="51" spans="1:7" x14ac:dyDescent="0.25">
      <c r="A51" s="1" t="s">
        <v>8</v>
      </c>
      <c r="B51" s="1">
        <v>1769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9</v>
      </c>
      <c r="B52" s="1">
        <v>0</v>
      </c>
      <c r="C52" s="1">
        <v>0</v>
      </c>
      <c r="D52" s="1">
        <v>624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0</v>
      </c>
      <c r="C53" s="1">
        <v>6329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2257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11</v>
      </c>
      <c r="B56" s="1">
        <v>0</v>
      </c>
      <c r="C56" s="1">
        <v>0</v>
      </c>
      <c r="D56" s="1">
        <v>825</v>
      </c>
      <c r="E56" s="1">
        <v>0</v>
      </c>
      <c r="F56" s="1">
        <v>0</v>
      </c>
      <c r="G56" s="1">
        <v>0</v>
      </c>
    </row>
    <row r="57" spans="1:7" x14ac:dyDescent="0.25">
      <c r="A57" s="1" t="s">
        <v>11</v>
      </c>
      <c r="B57" s="1">
        <v>0</v>
      </c>
      <c r="C57" s="1">
        <v>14197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11</v>
      </c>
      <c r="B58" s="1">
        <v>0</v>
      </c>
      <c r="C58" s="1">
        <v>0</v>
      </c>
      <c r="D58" s="1">
        <v>0</v>
      </c>
      <c r="E58" s="1">
        <v>9875</v>
      </c>
      <c r="F58" s="1">
        <v>0</v>
      </c>
      <c r="G58" s="1">
        <v>0</v>
      </c>
    </row>
    <row r="59" spans="1:7" x14ac:dyDescent="0.25">
      <c r="A59" s="1" t="s">
        <v>11</v>
      </c>
      <c r="B59" s="1">
        <v>0</v>
      </c>
      <c r="C59" s="1">
        <v>0</v>
      </c>
      <c r="D59" s="1">
        <v>23</v>
      </c>
      <c r="E59" s="1">
        <v>0</v>
      </c>
      <c r="F59" s="1">
        <v>0</v>
      </c>
      <c r="G59" s="1">
        <v>0</v>
      </c>
    </row>
    <row r="60" spans="1:7" x14ac:dyDescent="0.25">
      <c r="A60" s="1" t="s">
        <v>11</v>
      </c>
      <c r="B60" s="1">
        <v>4502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12</v>
      </c>
      <c r="B62" s="1">
        <v>0</v>
      </c>
      <c r="C62" s="1">
        <v>0</v>
      </c>
      <c r="D62" s="1">
        <v>43</v>
      </c>
      <c r="E62" s="1">
        <v>0</v>
      </c>
      <c r="F62" s="1">
        <v>0</v>
      </c>
      <c r="G62" s="1">
        <v>0</v>
      </c>
    </row>
    <row r="63" spans="1:7" x14ac:dyDescent="0.25">
      <c r="A63" s="1" t="s">
        <v>12</v>
      </c>
      <c r="B63" s="1">
        <v>0</v>
      </c>
      <c r="C63" s="1">
        <v>1315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12</v>
      </c>
      <c r="B64" s="1">
        <v>0</v>
      </c>
      <c r="C64" s="1">
        <v>0</v>
      </c>
      <c r="D64" s="1">
        <v>0</v>
      </c>
      <c r="E64" s="1">
        <v>4464</v>
      </c>
      <c r="F64" s="1">
        <v>0</v>
      </c>
      <c r="G64" s="1">
        <v>0</v>
      </c>
    </row>
    <row r="65" spans="1:7" x14ac:dyDescent="0.25">
      <c r="A65" s="1" t="s">
        <v>12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12</v>
      </c>
      <c r="B66" s="1">
        <v>0</v>
      </c>
      <c r="C66" s="1">
        <v>0</v>
      </c>
      <c r="D66" s="1">
        <v>5</v>
      </c>
      <c r="E66" s="1">
        <v>0</v>
      </c>
      <c r="F66" s="1">
        <v>0</v>
      </c>
      <c r="G66" s="1">
        <v>0</v>
      </c>
    </row>
    <row r="67" spans="1:7" x14ac:dyDescent="0.25">
      <c r="A67" s="1" t="s">
        <v>12</v>
      </c>
      <c r="B67" s="1">
        <v>2152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13</v>
      </c>
      <c r="B68" s="1">
        <v>0</v>
      </c>
      <c r="C68" s="1">
        <v>0</v>
      </c>
      <c r="D68" s="1">
        <v>0</v>
      </c>
      <c r="E68" s="1">
        <v>217</v>
      </c>
      <c r="F68" s="1">
        <v>0</v>
      </c>
      <c r="G68" s="1">
        <v>0</v>
      </c>
    </row>
    <row r="69" spans="1:7" x14ac:dyDescent="0.25">
      <c r="A69" s="1" t="s">
        <v>14</v>
      </c>
      <c r="B69" s="1">
        <v>0</v>
      </c>
      <c r="C69" s="1">
        <v>35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14</v>
      </c>
      <c r="B70" s="1">
        <v>0</v>
      </c>
      <c r="C70" s="1">
        <v>0</v>
      </c>
      <c r="D70" s="1">
        <v>0</v>
      </c>
      <c r="E70" s="1">
        <v>344</v>
      </c>
      <c r="F70" s="1">
        <v>0</v>
      </c>
      <c r="G70" s="1">
        <v>0</v>
      </c>
    </row>
    <row r="71" spans="1:7" x14ac:dyDescent="0.25">
      <c r="A71" s="1" t="s">
        <v>14</v>
      </c>
      <c r="B71" s="1">
        <v>1098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15</v>
      </c>
      <c r="B72" s="1">
        <v>0</v>
      </c>
      <c r="C72" s="1">
        <v>10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15</v>
      </c>
      <c r="B73" s="1">
        <v>0</v>
      </c>
      <c r="C73" s="1">
        <v>0</v>
      </c>
      <c r="D73" s="1">
        <v>4</v>
      </c>
      <c r="E73" s="1">
        <v>0</v>
      </c>
      <c r="F73" s="1">
        <v>0</v>
      </c>
      <c r="G73" s="1">
        <v>0</v>
      </c>
    </row>
    <row r="74" spans="1:7" x14ac:dyDescent="0.25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143</v>
      </c>
    </row>
    <row r="75" spans="1:7" x14ac:dyDescent="0.25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556</v>
      </c>
      <c r="G75" s="1">
        <v>0</v>
      </c>
    </row>
    <row r="76" spans="1:7" x14ac:dyDescent="0.25">
      <c r="A76" s="1" t="s">
        <v>15</v>
      </c>
      <c r="B76" s="1">
        <v>0</v>
      </c>
      <c r="C76" s="1">
        <v>0</v>
      </c>
      <c r="D76" s="1">
        <v>0</v>
      </c>
      <c r="E76" s="1">
        <v>6499</v>
      </c>
      <c r="F76" s="1">
        <v>0</v>
      </c>
      <c r="G76" s="1">
        <v>0</v>
      </c>
    </row>
    <row r="77" spans="1:7" x14ac:dyDescent="0.25">
      <c r="A77" s="1" t="s">
        <v>15</v>
      </c>
      <c r="B77" s="1">
        <v>0</v>
      </c>
      <c r="C77" s="1">
        <v>0</v>
      </c>
      <c r="D77" s="1">
        <v>3090</v>
      </c>
      <c r="E77" s="1">
        <v>0</v>
      </c>
      <c r="F77" s="1">
        <v>0</v>
      </c>
      <c r="G77" s="1">
        <v>0</v>
      </c>
    </row>
    <row r="78" spans="1:7" x14ac:dyDescent="0.25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15</v>
      </c>
      <c r="B80" s="1">
        <v>31313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16</v>
      </c>
      <c r="B82" s="1">
        <v>0</v>
      </c>
      <c r="C82" s="1">
        <v>0</v>
      </c>
      <c r="D82" s="1">
        <v>148</v>
      </c>
      <c r="E82" s="1">
        <v>0</v>
      </c>
      <c r="F82" s="1">
        <v>0</v>
      </c>
      <c r="G82" s="1">
        <v>0</v>
      </c>
    </row>
    <row r="83" spans="1:7" x14ac:dyDescent="0.25">
      <c r="A83" s="1" t="s">
        <v>16</v>
      </c>
      <c r="B83" s="1">
        <v>0</v>
      </c>
      <c r="C83" s="1">
        <v>1228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16</v>
      </c>
      <c r="B84" s="1">
        <v>0</v>
      </c>
      <c r="C84" s="1">
        <v>0</v>
      </c>
      <c r="D84" s="1">
        <v>0</v>
      </c>
      <c r="E84" s="1">
        <v>1038</v>
      </c>
      <c r="F84" s="1">
        <v>0</v>
      </c>
      <c r="G84" s="1">
        <v>0</v>
      </c>
    </row>
    <row r="85" spans="1:7" x14ac:dyDescent="0.25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16</v>
      </c>
      <c r="B86" s="1">
        <v>1770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9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1118</v>
      </c>
      <c r="K2" s="1">
        <v>1362</v>
      </c>
      <c r="L2" s="1">
        <v>8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1362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11541</v>
      </c>
      <c r="K3" s="1">
        <v>16388</v>
      </c>
      <c r="L3" s="1">
        <v>1118</v>
      </c>
      <c r="M3" s="1">
        <v>16605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8</v>
      </c>
      <c r="E4" s="1">
        <v>0</v>
      </c>
      <c r="F4" s="1">
        <v>0</v>
      </c>
      <c r="G4" s="1">
        <v>0</v>
      </c>
      <c r="I4" s="1" t="s">
        <v>30</v>
      </c>
      <c r="J4" s="1">
        <v>2339</v>
      </c>
      <c r="K4" s="1">
        <v>2101</v>
      </c>
      <c r="L4" s="1">
        <v>91</v>
      </c>
      <c r="M4" s="1">
        <v>2317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1051</v>
      </c>
      <c r="K5" s="1">
        <v>3495</v>
      </c>
      <c r="L5" s="1">
        <v>145</v>
      </c>
      <c r="M5" s="1">
        <v>5995</v>
      </c>
      <c r="N5" s="1">
        <v>0</v>
      </c>
      <c r="O5" s="1">
        <v>0</v>
      </c>
    </row>
    <row r="6" spans="1:15" x14ac:dyDescent="0.25">
      <c r="A6" s="1" t="s">
        <v>0</v>
      </c>
      <c r="B6" s="1">
        <v>1118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815</v>
      </c>
      <c r="K6" s="1">
        <v>6448</v>
      </c>
      <c r="L6" s="1">
        <v>334</v>
      </c>
      <c r="M6" s="1">
        <v>7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1055</v>
      </c>
      <c r="E7" s="1">
        <v>0</v>
      </c>
      <c r="F7" s="1">
        <v>0</v>
      </c>
      <c r="G7" s="1">
        <v>0</v>
      </c>
      <c r="I7" s="1" t="s">
        <v>33</v>
      </c>
      <c r="J7" s="1">
        <v>495</v>
      </c>
      <c r="K7" s="1">
        <v>5131</v>
      </c>
      <c r="L7" s="1">
        <v>244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16388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10840</v>
      </c>
      <c r="K8" s="1">
        <v>16398</v>
      </c>
      <c r="L8" s="1">
        <v>1062</v>
      </c>
      <c r="M8" s="1">
        <v>24386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1629</v>
      </c>
      <c r="K9" s="1">
        <v>2941</v>
      </c>
      <c r="L9" s="1">
        <v>180</v>
      </c>
      <c r="M9" s="1">
        <v>12778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16605</v>
      </c>
      <c r="F10" s="1">
        <v>0</v>
      </c>
      <c r="G10" s="1">
        <v>0</v>
      </c>
      <c r="I10" s="1" t="s">
        <v>36</v>
      </c>
      <c r="J10" s="1">
        <v>2192</v>
      </c>
      <c r="K10" s="1">
        <v>9454</v>
      </c>
      <c r="L10" s="1">
        <v>653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125</v>
      </c>
      <c r="L11" s="1">
        <v>5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63</v>
      </c>
      <c r="E12" s="1">
        <v>0</v>
      </c>
      <c r="F12" s="1">
        <v>0</v>
      </c>
      <c r="G12" s="1">
        <v>0</v>
      </c>
      <c r="I12" s="1" t="s">
        <v>38</v>
      </c>
      <c r="J12" s="1">
        <v>4206</v>
      </c>
      <c r="K12" s="1">
        <v>7731</v>
      </c>
      <c r="L12" s="1">
        <v>603</v>
      </c>
      <c r="M12" s="1">
        <v>9920</v>
      </c>
      <c r="N12" s="1">
        <v>0</v>
      </c>
      <c r="O12" s="1">
        <v>0</v>
      </c>
    </row>
    <row r="13" spans="1:15" x14ac:dyDescent="0.25">
      <c r="A13" s="1" t="s">
        <v>1</v>
      </c>
      <c r="B13" s="1">
        <v>11541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1813</v>
      </c>
      <c r="K13" s="1">
        <v>1670</v>
      </c>
      <c r="L13" s="1">
        <v>29</v>
      </c>
      <c r="M13" s="1">
        <v>1751</v>
      </c>
      <c r="N13" s="1">
        <v>0</v>
      </c>
      <c r="O13" s="1">
        <v>0</v>
      </c>
    </row>
    <row r="14" spans="1:15" x14ac:dyDescent="0.25">
      <c r="A14" s="1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7</v>
      </c>
      <c r="L14" s="1">
        <v>4</v>
      </c>
      <c r="M14" s="1">
        <v>236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2101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1170</v>
      </c>
      <c r="K15" s="1">
        <v>82</v>
      </c>
      <c r="L15" s="1">
        <v>14</v>
      </c>
      <c r="M15" s="1">
        <v>574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72</v>
      </c>
      <c r="E16" s="1">
        <v>0</v>
      </c>
      <c r="F16" s="1">
        <v>0</v>
      </c>
      <c r="G16" s="1">
        <v>0</v>
      </c>
      <c r="I16" s="1" t="s">
        <v>42</v>
      </c>
      <c r="J16" s="1">
        <v>32205</v>
      </c>
      <c r="K16" s="1">
        <v>2</v>
      </c>
      <c r="L16" s="1">
        <v>2944</v>
      </c>
      <c r="M16" s="1">
        <v>6024</v>
      </c>
      <c r="N16" s="1">
        <v>493</v>
      </c>
      <c r="O16" s="1">
        <v>162</v>
      </c>
    </row>
    <row r="17" spans="1:15" x14ac:dyDescent="0.25">
      <c r="A17" s="1" t="s">
        <v>2</v>
      </c>
      <c r="B17" s="1">
        <v>0</v>
      </c>
      <c r="C17" s="1">
        <v>0</v>
      </c>
      <c r="D17" s="1">
        <v>19</v>
      </c>
      <c r="E17" s="1">
        <v>0</v>
      </c>
      <c r="F17" s="1">
        <v>0</v>
      </c>
      <c r="G17" s="1">
        <v>0</v>
      </c>
      <c r="I17" s="1" t="s">
        <v>43</v>
      </c>
      <c r="J17" s="1">
        <v>1665</v>
      </c>
      <c r="K17" s="1">
        <v>955</v>
      </c>
      <c r="L17" s="1">
        <v>31</v>
      </c>
      <c r="M17" s="1">
        <v>486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0</v>
      </c>
      <c r="E18" s="1">
        <v>2317</v>
      </c>
      <c r="F18" s="1">
        <v>0</v>
      </c>
      <c r="G18" s="1">
        <v>0</v>
      </c>
      <c r="I18" s="2" t="s">
        <v>44</v>
      </c>
      <c r="J18" s="2">
        <v>73079</v>
      </c>
      <c r="K18" s="2">
        <v>74290</v>
      </c>
      <c r="L18" s="2">
        <v>7465</v>
      </c>
      <c r="M18" s="2">
        <v>81079</v>
      </c>
      <c r="N18" s="2">
        <v>493</v>
      </c>
      <c r="O18" s="2">
        <v>162</v>
      </c>
    </row>
    <row r="19" spans="1:15" x14ac:dyDescent="0.25">
      <c r="A19" s="1" t="s">
        <v>2</v>
      </c>
      <c r="B19" s="1">
        <v>2339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138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3495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7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5995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1051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6448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333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0</v>
      </c>
      <c r="E31" s="1">
        <v>7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815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0</v>
      </c>
      <c r="D34" s="1">
        <v>244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5131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495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890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16398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172</v>
      </c>
      <c r="E44" s="1">
        <v>0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24386</v>
      </c>
      <c r="F45" s="1">
        <v>0</v>
      </c>
      <c r="G45" s="1">
        <v>0</v>
      </c>
    </row>
    <row r="46" spans="1:9" x14ac:dyDescent="0.25">
      <c r="A46" s="1" t="s">
        <v>6</v>
      </c>
      <c r="B46" s="1">
        <v>10840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2941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0</v>
      </c>
      <c r="D49" s="1">
        <v>138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0</v>
      </c>
      <c r="E50" s="1">
        <v>12778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42</v>
      </c>
      <c r="E51" s="1">
        <v>0</v>
      </c>
      <c r="F51" s="1">
        <v>0</v>
      </c>
      <c r="G51" s="1">
        <v>0</v>
      </c>
    </row>
    <row r="52" spans="1:7" x14ac:dyDescent="0.25">
      <c r="A52" s="1" t="s">
        <v>8</v>
      </c>
      <c r="B52" s="1">
        <v>1629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0</v>
      </c>
      <c r="C53" s="1">
        <v>0</v>
      </c>
      <c r="D53" s="1">
        <v>653</v>
      </c>
      <c r="E53" s="1">
        <v>0</v>
      </c>
      <c r="F53" s="1">
        <v>0</v>
      </c>
      <c r="G53" s="1">
        <v>0</v>
      </c>
    </row>
    <row r="54" spans="1:7" x14ac:dyDescent="0.25">
      <c r="A54" s="1" t="s">
        <v>9</v>
      </c>
      <c r="B54" s="1">
        <v>0</v>
      </c>
      <c r="C54" s="1">
        <v>9454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2192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10</v>
      </c>
      <c r="B57" s="1">
        <v>0</v>
      </c>
      <c r="C57" s="1">
        <v>0</v>
      </c>
      <c r="D57" s="1">
        <v>5</v>
      </c>
      <c r="E57" s="1">
        <v>0</v>
      </c>
      <c r="F57" s="1">
        <v>0</v>
      </c>
      <c r="G57" s="1">
        <v>0</v>
      </c>
    </row>
    <row r="58" spans="1:7" x14ac:dyDescent="0.25">
      <c r="A58" s="1" t="s">
        <v>10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10</v>
      </c>
      <c r="B59" s="1">
        <v>0</v>
      </c>
      <c r="C59" s="1">
        <v>125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11</v>
      </c>
      <c r="B60" s="1">
        <v>0</v>
      </c>
      <c r="C60" s="1">
        <v>7731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11</v>
      </c>
      <c r="B62" s="1">
        <v>0</v>
      </c>
      <c r="C62" s="1">
        <v>0</v>
      </c>
      <c r="D62" s="1">
        <v>586</v>
      </c>
      <c r="E62" s="1">
        <v>0</v>
      </c>
      <c r="F62" s="1">
        <v>0</v>
      </c>
      <c r="G62" s="1">
        <v>0</v>
      </c>
    </row>
    <row r="63" spans="1:7" x14ac:dyDescent="0.25">
      <c r="A63" s="1" t="s">
        <v>11</v>
      </c>
      <c r="B63" s="1">
        <v>0</v>
      </c>
      <c r="C63" s="1">
        <v>0</v>
      </c>
      <c r="D63" s="1">
        <v>0</v>
      </c>
      <c r="E63" s="1">
        <v>9920</v>
      </c>
      <c r="F63" s="1">
        <v>0</v>
      </c>
      <c r="G63" s="1">
        <v>0</v>
      </c>
    </row>
    <row r="64" spans="1:7" x14ac:dyDescent="0.25">
      <c r="A64" s="1" t="s">
        <v>11</v>
      </c>
      <c r="B64" s="1">
        <v>0</v>
      </c>
      <c r="C64" s="1">
        <v>0</v>
      </c>
      <c r="D64" s="1">
        <v>17</v>
      </c>
      <c r="E64" s="1">
        <v>0</v>
      </c>
      <c r="F64" s="1">
        <v>0</v>
      </c>
      <c r="G64" s="1">
        <v>0</v>
      </c>
    </row>
    <row r="65" spans="1:7" x14ac:dyDescent="0.25">
      <c r="A65" s="1" t="s">
        <v>11</v>
      </c>
      <c r="B65" s="1">
        <v>4206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12</v>
      </c>
      <c r="B67" s="1">
        <v>0</v>
      </c>
      <c r="C67" s="1">
        <v>0</v>
      </c>
      <c r="D67" s="1">
        <v>29</v>
      </c>
      <c r="E67" s="1">
        <v>0</v>
      </c>
      <c r="F67" s="1">
        <v>0</v>
      </c>
      <c r="G67" s="1">
        <v>0</v>
      </c>
    </row>
    <row r="68" spans="1:7" x14ac:dyDescent="0.25">
      <c r="A68" s="1" t="s">
        <v>12</v>
      </c>
      <c r="B68" s="1">
        <v>0</v>
      </c>
      <c r="C68" s="1">
        <v>1670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12</v>
      </c>
      <c r="B69" s="1">
        <v>0</v>
      </c>
      <c r="C69" s="1">
        <v>0</v>
      </c>
      <c r="D69" s="1">
        <v>0</v>
      </c>
      <c r="E69" s="1">
        <v>1751</v>
      </c>
      <c r="F69" s="1">
        <v>0</v>
      </c>
      <c r="G69" s="1">
        <v>0</v>
      </c>
    </row>
    <row r="70" spans="1:7" x14ac:dyDescent="0.25">
      <c r="A70" s="1" t="s">
        <v>12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12</v>
      </c>
      <c r="B71" s="1">
        <v>1813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13</v>
      </c>
      <c r="B72" s="1">
        <v>0</v>
      </c>
      <c r="C72" s="1">
        <v>0</v>
      </c>
      <c r="D72" s="1">
        <v>4</v>
      </c>
      <c r="E72" s="1">
        <v>0</v>
      </c>
      <c r="F72" s="1">
        <v>0</v>
      </c>
      <c r="G72" s="1">
        <v>0</v>
      </c>
    </row>
    <row r="73" spans="1:7" x14ac:dyDescent="0.25">
      <c r="A73" s="1" t="s">
        <v>13</v>
      </c>
      <c r="B73" s="1">
        <v>0</v>
      </c>
      <c r="C73" s="1">
        <v>7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13</v>
      </c>
      <c r="B74" s="1">
        <v>0</v>
      </c>
      <c r="C74" s="1">
        <v>0</v>
      </c>
      <c r="D74" s="1">
        <v>0</v>
      </c>
      <c r="E74" s="1">
        <v>236</v>
      </c>
      <c r="F74" s="1">
        <v>0</v>
      </c>
      <c r="G74" s="1">
        <v>0</v>
      </c>
    </row>
    <row r="75" spans="1:7" x14ac:dyDescent="0.25">
      <c r="A75" s="1" t="s">
        <v>13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14</v>
      </c>
      <c r="B77" s="1">
        <v>0</v>
      </c>
      <c r="C77" s="1">
        <v>82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14</v>
      </c>
      <c r="B78" s="1">
        <v>0</v>
      </c>
      <c r="C78" s="1">
        <v>0</v>
      </c>
      <c r="D78" s="1">
        <v>14</v>
      </c>
      <c r="E78" s="1">
        <v>0</v>
      </c>
      <c r="F78" s="1">
        <v>0</v>
      </c>
      <c r="G78" s="1">
        <v>0</v>
      </c>
    </row>
    <row r="79" spans="1:7" x14ac:dyDescent="0.25">
      <c r="A79" s="1" t="s">
        <v>14</v>
      </c>
      <c r="B79" s="1">
        <v>0</v>
      </c>
      <c r="C79" s="1">
        <v>0</v>
      </c>
      <c r="D79" s="1">
        <v>0</v>
      </c>
      <c r="E79" s="1">
        <v>574</v>
      </c>
      <c r="F79" s="1">
        <v>0</v>
      </c>
      <c r="G79" s="1">
        <v>0</v>
      </c>
    </row>
    <row r="80" spans="1:7" x14ac:dyDescent="0.25">
      <c r="A80" s="1" t="s">
        <v>14</v>
      </c>
      <c r="B80" s="1">
        <v>1170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15</v>
      </c>
      <c r="B81" s="1">
        <v>0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162</v>
      </c>
    </row>
    <row r="83" spans="1:7" x14ac:dyDescent="0.25">
      <c r="A83" s="1" t="s">
        <v>15</v>
      </c>
      <c r="B83" s="1">
        <v>0</v>
      </c>
      <c r="C83" s="1">
        <v>0</v>
      </c>
      <c r="D83" s="1">
        <v>0</v>
      </c>
      <c r="E83" s="1">
        <v>0</v>
      </c>
      <c r="F83" s="1">
        <v>493</v>
      </c>
      <c r="G83" s="1">
        <v>0</v>
      </c>
    </row>
    <row r="84" spans="1:7" x14ac:dyDescent="0.25">
      <c r="A84" s="1" t="s">
        <v>15</v>
      </c>
      <c r="B84" s="1">
        <v>0</v>
      </c>
      <c r="C84" s="1">
        <v>0</v>
      </c>
      <c r="D84" s="1">
        <v>0</v>
      </c>
      <c r="E84" s="1">
        <v>6024</v>
      </c>
      <c r="F84" s="1">
        <v>0</v>
      </c>
      <c r="G84" s="1">
        <v>0</v>
      </c>
    </row>
    <row r="85" spans="1:7" x14ac:dyDescent="0.25">
      <c r="A85" s="1" t="s">
        <v>15</v>
      </c>
      <c r="B85" s="1">
        <v>0</v>
      </c>
      <c r="C85" s="1">
        <v>0</v>
      </c>
      <c r="D85" s="1">
        <v>2944</v>
      </c>
      <c r="E85" s="1">
        <v>0</v>
      </c>
      <c r="F85" s="1">
        <v>0</v>
      </c>
      <c r="G85" s="1">
        <v>0</v>
      </c>
    </row>
    <row r="86" spans="1:7" x14ac:dyDescent="0.25">
      <c r="A86" s="1" t="s">
        <v>15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 t="s">
        <v>15</v>
      </c>
      <c r="B88" s="1">
        <v>32205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5">
      <c r="A89" s="1" t="s">
        <v>16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 t="s">
        <v>16</v>
      </c>
      <c r="B90" s="1">
        <v>0</v>
      </c>
      <c r="C90" s="1">
        <v>0</v>
      </c>
      <c r="D90" s="1">
        <v>31</v>
      </c>
      <c r="E90" s="1">
        <v>0</v>
      </c>
      <c r="F90" s="1">
        <v>0</v>
      </c>
      <c r="G90" s="1">
        <v>0</v>
      </c>
    </row>
    <row r="91" spans="1:7" x14ac:dyDescent="0.25">
      <c r="A91" s="1" t="s">
        <v>16</v>
      </c>
      <c r="B91" s="1">
        <v>0</v>
      </c>
      <c r="C91" s="1">
        <v>955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1" t="s">
        <v>16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5">
      <c r="A93" s="1" t="s">
        <v>16</v>
      </c>
      <c r="B93" s="1">
        <v>0</v>
      </c>
      <c r="C93" s="1">
        <v>0</v>
      </c>
      <c r="D93" s="1">
        <v>0</v>
      </c>
      <c r="E93" s="1">
        <v>486</v>
      </c>
      <c r="F93" s="1">
        <v>0</v>
      </c>
      <c r="G93" s="1">
        <v>0</v>
      </c>
    </row>
    <row r="94" spans="1:7" x14ac:dyDescent="0.25">
      <c r="A94" s="1" t="s">
        <v>16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 s="1" t="s">
        <v>16</v>
      </c>
      <c r="B95" s="1">
        <v>1665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97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14</v>
      </c>
      <c r="E2" s="1">
        <v>0</v>
      </c>
      <c r="F2" s="1">
        <v>0</v>
      </c>
      <c r="G2" s="1">
        <v>0</v>
      </c>
      <c r="I2" s="1" t="s">
        <v>28</v>
      </c>
      <c r="J2" s="1">
        <v>986</v>
      </c>
      <c r="K2" s="1">
        <v>1465</v>
      </c>
      <c r="L2" s="1">
        <v>14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1465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10170</v>
      </c>
      <c r="K3" s="1">
        <v>16795</v>
      </c>
      <c r="L3" s="1">
        <v>3504</v>
      </c>
      <c r="M3" s="1">
        <v>16210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2065</v>
      </c>
      <c r="K4" s="1">
        <v>1190</v>
      </c>
      <c r="L4" s="1">
        <v>67</v>
      </c>
      <c r="M4" s="1">
        <v>2585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939</v>
      </c>
      <c r="K5" s="1">
        <v>6112</v>
      </c>
      <c r="L5" s="1">
        <v>186</v>
      </c>
      <c r="M5" s="1">
        <v>7182</v>
      </c>
      <c r="N5" s="1">
        <v>0</v>
      </c>
      <c r="O5" s="1">
        <v>0</v>
      </c>
    </row>
    <row r="6" spans="1:15" x14ac:dyDescent="0.25">
      <c r="A6" s="1" t="s">
        <v>0</v>
      </c>
      <c r="B6" s="1">
        <v>986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745</v>
      </c>
      <c r="K6" s="1">
        <v>3302</v>
      </c>
      <c r="L6" s="1">
        <v>167</v>
      </c>
      <c r="M6" s="1">
        <v>62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16795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582</v>
      </c>
      <c r="K7" s="1">
        <v>4395</v>
      </c>
      <c r="L7" s="1">
        <v>156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10492</v>
      </c>
      <c r="K8" s="1">
        <v>17661</v>
      </c>
      <c r="L8" s="1">
        <v>784</v>
      </c>
      <c r="M8" s="1">
        <v>18972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1092</v>
      </c>
      <c r="E9" s="1">
        <v>0</v>
      </c>
      <c r="F9" s="1">
        <v>0</v>
      </c>
      <c r="G9" s="1">
        <v>0</v>
      </c>
      <c r="I9" s="1" t="s">
        <v>35</v>
      </c>
      <c r="J9" s="1">
        <v>1442</v>
      </c>
      <c r="K9" s="1">
        <v>4356</v>
      </c>
      <c r="L9" s="1">
        <v>204</v>
      </c>
      <c r="M9" s="1">
        <v>13578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2038</v>
      </c>
      <c r="K10" s="1">
        <v>9743</v>
      </c>
      <c r="L10" s="1">
        <v>637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16210</v>
      </c>
      <c r="F11" s="1">
        <v>0</v>
      </c>
      <c r="G11" s="1">
        <v>0</v>
      </c>
      <c r="I11" s="1" t="s">
        <v>37</v>
      </c>
      <c r="J11" s="1">
        <v>0</v>
      </c>
      <c r="K11" s="1">
        <v>36</v>
      </c>
      <c r="L11" s="1">
        <v>5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2412</v>
      </c>
      <c r="E12" s="1">
        <v>0</v>
      </c>
      <c r="F12" s="1">
        <v>0</v>
      </c>
      <c r="G12" s="1">
        <v>0</v>
      </c>
      <c r="I12" s="1" t="s">
        <v>38</v>
      </c>
      <c r="J12" s="1">
        <v>3698</v>
      </c>
      <c r="K12" s="1">
        <v>5187</v>
      </c>
      <c r="L12" s="1">
        <v>206</v>
      </c>
      <c r="M12" s="1">
        <v>11858</v>
      </c>
      <c r="N12" s="1">
        <v>0</v>
      </c>
      <c r="O12" s="1">
        <v>0</v>
      </c>
    </row>
    <row r="13" spans="1:15" x14ac:dyDescent="0.25">
      <c r="A13" s="1" t="s">
        <v>1</v>
      </c>
      <c r="B13" s="1">
        <v>10170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1873</v>
      </c>
      <c r="K13" s="1">
        <v>2857</v>
      </c>
      <c r="L13" s="1">
        <v>29</v>
      </c>
      <c r="M13" s="1">
        <v>2144</v>
      </c>
      <c r="N13" s="1">
        <v>0</v>
      </c>
      <c r="O13" s="1">
        <v>0</v>
      </c>
    </row>
    <row r="14" spans="1:15" x14ac:dyDescent="0.25">
      <c r="A14" s="1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49</v>
      </c>
      <c r="L14" s="1">
        <v>2</v>
      </c>
      <c r="M14" s="1">
        <v>269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1190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1255</v>
      </c>
      <c r="K15" s="1">
        <v>101</v>
      </c>
      <c r="L15" s="1">
        <v>0</v>
      </c>
      <c r="M15" s="1">
        <v>796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31</v>
      </c>
      <c r="E16" s="1">
        <v>0</v>
      </c>
      <c r="F16" s="1">
        <v>0</v>
      </c>
      <c r="G16" s="1">
        <v>0</v>
      </c>
      <c r="I16" s="1" t="s">
        <v>42</v>
      </c>
      <c r="J16" s="1">
        <v>29374</v>
      </c>
      <c r="K16" s="1">
        <v>6</v>
      </c>
      <c r="L16" s="1">
        <v>2388</v>
      </c>
      <c r="M16" s="1">
        <v>6104</v>
      </c>
      <c r="N16" s="1">
        <v>695</v>
      </c>
      <c r="O16" s="1">
        <v>131</v>
      </c>
    </row>
    <row r="17" spans="1:15" x14ac:dyDescent="0.25">
      <c r="A17" s="1" t="s">
        <v>2</v>
      </c>
      <c r="B17" s="1">
        <v>0</v>
      </c>
      <c r="C17" s="1">
        <v>0</v>
      </c>
      <c r="D17" s="1">
        <v>36</v>
      </c>
      <c r="E17" s="1">
        <v>0</v>
      </c>
      <c r="F17" s="1">
        <v>0</v>
      </c>
      <c r="G17" s="1">
        <v>0</v>
      </c>
      <c r="I17" s="1" t="s">
        <v>43</v>
      </c>
      <c r="J17" s="1">
        <v>1657</v>
      </c>
      <c r="K17" s="1">
        <v>760</v>
      </c>
      <c r="L17" s="1">
        <v>34</v>
      </c>
      <c r="M17" s="1">
        <v>748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0</v>
      </c>
      <c r="E18" s="1">
        <v>2585</v>
      </c>
      <c r="F18" s="1">
        <v>0</v>
      </c>
      <c r="G18" s="1">
        <v>0</v>
      </c>
      <c r="I18" s="2" t="s">
        <v>44</v>
      </c>
      <c r="J18" s="2">
        <v>67316</v>
      </c>
      <c r="K18" s="2">
        <v>74015</v>
      </c>
      <c r="L18" s="2">
        <v>8383</v>
      </c>
      <c r="M18" s="2">
        <v>80508</v>
      </c>
      <c r="N18" s="2">
        <v>695</v>
      </c>
      <c r="O18" s="2">
        <v>131</v>
      </c>
    </row>
    <row r="19" spans="1:15" x14ac:dyDescent="0.25">
      <c r="A19" s="1" t="s">
        <v>2</v>
      </c>
      <c r="B19" s="1">
        <v>2065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184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6112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7182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2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939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3302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167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0</v>
      </c>
      <c r="E32" s="1">
        <v>62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745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4395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0</v>
      </c>
      <c r="D37" s="1">
        <v>156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582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17661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660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124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0</v>
      </c>
      <c r="E44" s="1">
        <v>18972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6</v>
      </c>
      <c r="B46" s="1">
        <v>10492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4356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136</v>
      </c>
      <c r="E50" s="1">
        <v>0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0</v>
      </c>
      <c r="E51" s="1">
        <v>13578</v>
      </c>
      <c r="F51" s="1">
        <v>0</v>
      </c>
      <c r="G51" s="1">
        <v>0</v>
      </c>
    </row>
    <row r="52" spans="1:7" x14ac:dyDescent="0.25">
      <c r="A52" s="1" t="s">
        <v>7</v>
      </c>
      <c r="B52" s="1">
        <v>0</v>
      </c>
      <c r="C52" s="1">
        <v>0</v>
      </c>
      <c r="D52" s="1">
        <v>68</v>
      </c>
      <c r="E52" s="1">
        <v>0</v>
      </c>
      <c r="F52" s="1">
        <v>0</v>
      </c>
      <c r="G52" s="1">
        <v>0</v>
      </c>
    </row>
    <row r="53" spans="1:7" x14ac:dyDescent="0.25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8</v>
      </c>
      <c r="B54" s="1">
        <v>1442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0</v>
      </c>
      <c r="D55" s="1">
        <v>637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0</v>
      </c>
      <c r="C56" s="1">
        <v>9743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9</v>
      </c>
      <c r="B58" s="1">
        <v>2038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10</v>
      </c>
      <c r="B60" s="1">
        <v>0</v>
      </c>
      <c r="C60" s="1">
        <v>0</v>
      </c>
      <c r="D60" s="1">
        <v>5</v>
      </c>
      <c r="E60" s="1">
        <v>0</v>
      </c>
      <c r="F60" s="1">
        <v>0</v>
      </c>
      <c r="G60" s="1">
        <v>0</v>
      </c>
    </row>
    <row r="61" spans="1:7" x14ac:dyDescent="0.25">
      <c r="A61" s="1" t="s">
        <v>10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10</v>
      </c>
      <c r="B62" s="1">
        <v>0</v>
      </c>
      <c r="C62" s="1">
        <v>36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11</v>
      </c>
      <c r="B63" s="1">
        <v>0</v>
      </c>
      <c r="C63" s="1">
        <v>0</v>
      </c>
      <c r="D63" s="1">
        <v>153</v>
      </c>
      <c r="E63" s="1">
        <v>0</v>
      </c>
      <c r="F63" s="1">
        <v>0</v>
      </c>
      <c r="G63" s="1">
        <v>0</v>
      </c>
    </row>
    <row r="64" spans="1:7" x14ac:dyDescent="0.25">
      <c r="A64" s="1" t="s">
        <v>11</v>
      </c>
      <c r="B64" s="1">
        <v>0</v>
      </c>
      <c r="C64" s="1">
        <v>5187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11</v>
      </c>
      <c r="B65" s="1">
        <v>0</v>
      </c>
      <c r="C65" s="1">
        <v>0</v>
      </c>
      <c r="D65" s="1">
        <v>0</v>
      </c>
      <c r="E65" s="1">
        <v>11858</v>
      </c>
      <c r="F65" s="1">
        <v>0</v>
      </c>
      <c r="G65" s="1">
        <v>0</v>
      </c>
    </row>
    <row r="66" spans="1:7" x14ac:dyDescent="0.25">
      <c r="A66" s="1" t="s">
        <v>11</v>
      </c>
      <c r="B66" s="1">
        <v>0</v>
      </c>
      <c r="C66" s="1">
        <v>0</v>
      </c>
      <c r="D66" s="1">
        <v>53</v>
      </c>
      <c r="E66" s="1">
        <v>0</v>
      </c>
      <c r="F66" s="1">
        <v>0</v>
      </c>
      <c r="G66" s="1">
        <v>0</v>
      </c>
    </row>
    <row r="67" spans="1:7" x14ac:dyDescent="0.25">
      <c r="A67" s="1" t="s">
        <v>11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11</v>
      </c>
      <c r="B68" s="1">
        <v>3698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12</v>
      </c>
      <c r="B70" s="1">
        <v>0</v>
      </c>
      <c r="C70" s="1">
        <v>2857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12</v>
      </c>
      <c r="B71" s="1">
        <v>0</v>
      </c>
      <c r="C71" s="1">
        <v>0</v>
      </c>
      <c r="D71" s="1">
        <v>28</v>
      </c>
      <c r="E71" s="1">
        <v>0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0</v>
      </c>
      <c r="D72" s="1">
        <v>0</v>
      </c>
      <c r="E72" s="1">
        <v>2144</v>
      </c>
      <c r="F72" s="1">
        <v>0</v>
      </c>
      <c r="G72" s="1">
        <v>0</v>
      </c>
    </row>
    <row r="73" spans="1:7" x14ac:dyDescent="0.25">
      <c r="A73" s="1" t="s">
        <v>12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12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</row>
    <row r="75" spans="1:7" x14ac:dyDescent="0.25">
      <c r="A75" s="1" t="s">
        <v>12</v>
      </c>
      <c r="B75" s="1">
        <v>1873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13</v>
      </c>
      <c r="B76" s="1">
        <v>0</v>
      </c>
      <c r="C76" s="1">
        <v>49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13</v>
      </c>
      <c r="B77" s="1">
        <v>0</v>
      </c>
      <c r="C77" s="1">
        <v>0</v>
      </c>
      <c r="D77" s="1">
        <v>0</v>
      </c>
      <c r="E77" s="1">
        <v>269</v>
      </c>
      <c r="F77" s="1">
        <v>0</v>
      </c>
      <c r="G77" s="1">
        <v>0</v>
      </c>
    </row>
    <row r="78" spans="1:7" x14ac:dyDescent="0.25">
      <c r="A78" s="1" t="s">
        <v>13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</row>
    <row r="79" spans="1:7" x14ac:dyDescent="0.25">
      <c r="A79" s="1" t="s">
        <v>14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14</v>
      </c>
      <c r="B80" s="1">
        <v>0</v>
      </c>
      <c r="C80" s="1">
        <v>101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14</v>
      </c>
      <c r="B81" s="1">
        <v>0</v>
      </c>
      <c r="C81" s="1">
        <v>0</v>
      </c>
      <c r="D81" s="1">
        <v>0</v>
      </c>
      <c r="E81" s="1">
        <v>796</v>
      </c>
      <c r="F81" s="1">
        <v>0</v>
      </c>
      <c r="G81" s="1">
        <v>0</v>
      </c>
    </row>
    <row r="82" spans="1:7" x14ac:dyDescent="0.25">
      <c r="A82" s="1" t="s">
        <v>14</v>
      </c>
      <c r="B82" s="1">
        <v>1255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15</v>
      </c>
      <c r="B83" s="1">
        <v>0</v>
      </c>
      <c r="C83" s="1">
        <v>6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15</v>
      </c>
      <c r="B84" s="1">
        <v>0</v>
      </c>
      <c r="C84" s="1">
        <v>0</v>
      </c>
      <c r="D84" s="1">
        <v>2</v>
      </c>
      <c r="E84" s="1">
        <v>0</v>
      </c>
      <c r="F84" s="1">
        <v>0</v>
      </c>
      <c r="G84" s="1">
        <v>0</v>
      </c>
    </row>
    <row r="85" spans="1:7" x14ac:dyDescent="0.25">
      <c r="A85" s="1" t="s">
        <v>15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131</v>
      </c>
    </row>
    <row r="86" spans="1:7" x14ac:dyDescent="0.25">
      <c r="A86" s="1" t="s">
        <v>15</v>
      </c>
      <c r="B86" s="1">
        <v>0</v>
      </c>
      <c r="C86" s="1">
        <v>0</v>
      </c>
      <c r="D86" s="1">
        <v>0</v>
      </c>
      <c r="E86" s="1">
        <v>0</v>
      </c>
      <c r="F86" s="1">
        <v>695</v>
      </c>
      <c r="G86" s="1">
        <v>0</v>
      </c>
    </row>
    <row r="87" spans="1:7" x14ac:dyDescent="0.25">
      <c r="A87" s="1" t="s">
        <v>15</v>
      </c>
      <c r="B87" s="1">
        <v>0</v>
      </c>
      <c r="C87" s="1">
        <v>0</v>
      </c>
      <c r="D87" s="1">
        <v>0</v>
      </c>
      <c r="E87" s="1">
        <v>6104</v>
      </c>
      <c r="F87" s="1">
        <v>0</v>
      </c>
      <c r="G87" s="1">
        <v>0</v>
      </c>
    </row>
    <row r="88" spans="1:7" x14ac:dyDescent="0.25">
      <c r="A88" s="1" t="s">
        <v>15</v>
      </c>
      <c r="B88" s="1">
        <v>0</v>
      </c>
      <c r="C88" s="1">
        <v>0</v>
      </c>
      <c r="D88" s="1">
        <v>2386</v>
      </c>
      <c r="E88" s="1">
        <v>0</v>
      </c>
      <c r="F88" s="1">
        <v>0</v>
      </c>
      <c r="G88" s="1">
        <v>0</v>
      </c>
    </row>
    <row r="89" spans="1:7" x14ac:dyDescent="0.25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 t="s">
        <v>15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 s="1" t="s">
        <v>15</v>
      </c>
      <c r="B91" s="1">
        <v>29374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1" t="s">
        <v>16</v>
      </c>
      <c r="B92" s="1">
        <v>0</v>
      </c>
      <c r="C92" s="1">
        <v>760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5">
      <c r="A93" s="1" t="s">
        <v>16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5">
      <c r="A94" s="1" t="s">
        <v>16</v>
      </c>
      <c r="B94" s="1">
        <v>0</v>
      </c>
      <c r="C94" s="1">
        <v>0</v>
      </c>
      <c r="D94" s="1">
        <v>34</v>
      </c>
      <c r="E94" s="1">
        <v>0</v>
      </c>
      <c r="F94" s="1">
        <v>0</v>
      </c>
      <c r="G94" s="1">
        <v>0</v>
      </c>
    </row>
    <row r="95" spans="1:7" x14ac:dyDescent="0.25">
      <c r="A95" s="1" t="s">
        <v>16</v>
      </c>
      <c r="B95" s="1">
        <v>0</v>
      </c>
      <c r="C95" s="1">
        <v>0</v>
      </c>
      <c r="D95" s="1">
        <v>0</v>
      </c>
      <c r="E95" s="1">
        <v>748</v>
      </c>
      <c r="F95" s="1">
        <v>0</v>
      </c>
      <c r="G95" s="1">
        <v>0</v>
      </c>
    </row>
    <row r="96" spans="1:7" x14ac:dyDescent="0.25">
      <c r="A96" s="1" t="s">
        <v>16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 t="s">
        <v>16</v>
      </c>
      <c r="B97" s="1">
        <v>1657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0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69</v>
      </c>
      <c r="E2" s="1">
        <v>0</v>
      </c>
      <c r="F2" s="1">
        <v>0</v>
      </c>
      <c r="G2" s="1">
        <v>0</v>
      </c>
      <c r="I2" s="1" t="s">
        <v>28</v>
      </c>
      <c r="J2" s="1">
        <v>1366</v>
      </c>
      <c r="K2" s="1">
        <v>3013</v>
      </c>
      <c r="L2" s="1">
        <v>69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3013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12766</v>
      </c>
      <c r="K3" s="1">
        <v>15784</v>
      </c>
      <c r="L3" s="1">
        <v>1081</v>
      </c>
      <c r="M3" s="1">
        <v>20925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2866</v>
      </c>
      <c r="K4" s="1">
        <v>3226</v>
      </c>
      <c r="L4" s="1">
        <v>66</v>
      </c>
      <c r="M4" s="1">
        <v>4972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1216</v>
      </c>
      <c r="K5" s="1">
        <v>5120</v>
      </c>
      <c r="L5" s="1">
        <v>66</v>
      </c>
      <c r="M5" s="1">
        <v>6768</v>
      </c>
      <c r="N5" s="1">
        <v>0</v>
      </c>
      <c r="O5" s="1">
        <v>0</v>
      </c>
    </row>
    <row r="6" spans="1:15" x14ac:dyDescent="0.25">
      <c r="A6" s="1" t="s">
        <v>0</v>
      </c>
      <c r="B6" s="1">
        <v>1366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888</v>
      </c>
      <c r="K6" s="1">
        <v>2282</v>
      </c>
      <c r="L6" s="1">
        <v>111</v>
      </c>
      <c r="M6" s="1">
        <v>16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15784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674</v>
      </c>
      <c r="K7" s="1">
        <v>4076</v>
      </c>
      <c r="L7" s="1">
        <v>91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13028</v>
      </c>
      <c r="K8" s="1">
        <v>21823</v>
      </c>
      <c r="L8" s="1">
        <v>1185</v>
      </c>
      <c r="M8" s="1">
        <v>27734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1048</v>
      </c>
      <c r="E9" s="1">
        <v>0</v>
      </c>
      <c r="F9" s="1">
        <v>0</v>
      </c>
      <c r="G9" s="1">
        <v>0</v>
      </c>
      <c r="I9" s="1" t="s">
        <v>35</v>
      </c>
      <c r="J9" s="1">
        <v>2013</v>
      </c>
      <c r="K9" s="1">
        <v>5119</v>
      </c>
      <c r="L9" s="1">
        <v>254</v>
      </c>
      <c r="M9" s="1">
        <v>12208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2942</v>
      </c>
      <c r="K10" s="1">
        <v>9324</v>
      </c>
      <c r="L10" s="1">
        <v>608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208</v>
      </c>
      <c r="L11" s="1">
        <v>51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20925</v>
      </c>
      <c r="F12" s="1">
        <v>0</v>
      </c>
      <c r="G12" s="1">
        <v>0</v>
      </c>
      <c r="I12" s="1" t="s">
        <v>38</v>
      </c>
      <c r="J12" s="1">
        <v>4862</v>
      </c>
      <c r="K12" s="1">
        <v>5001</v>
      </c>
      <c r="L12" s="1">
        <v>741</v>
      </c>
      <c r="M12" s="1">
        <v>7227</v>
      </c>
      <c r="N12" s="1">
        <v>0</v>
      </c>
      <c r="O12" s="1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33</v>
      </c>
      <c r="E13" s="1">
        <v>0</v>
      </c>
      <c r="F13" s="1">
        <v>0</v>
      </c>
      <c r="G13" s="1">
        <v>0</v>
      </c>
      <c r="I13" s="1" t="s">
        <v>39</v>
      </c>
      <c r="J13" s="1">
        <v>2453</v>
      </c>
      <c r="K13" s="1">
        <v>6113</v>
      </c>
      <c r="L13" s="1">
        <v>108</v>
      </c>
      <c r="M13" s="1">
        <v>3666</v>
      </c>
      <c r="N13" s="1">
        <v>0</v>
      </c>
      <c r="O13" s="1">
        <v>0</v>
      </c>
    </row>
    <row r="14" spans="1:15" x14ac:dyDescent="0.25">
      <c r="A14" s="1" t="s">
        <v>1</v>
      </c>
      <c r="B14" s="1">
        <v>12766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1248</v>
      </c>
      <c r="L14" s="1">
        <v>92</v>
      </c>
      <c r="M14" s="1">
        <v>1502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1121</v>
      </c>
      <c r="K15" s="1">
        <v>180</v>
      </c>
      <c r="L15" s="1">
        <v>0</v>
      </c>
      <c r="M15" s="1">
        <v>864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3226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39447</v>
      </c>
      <c r="K16" s="1">
        <v>727</v>
      </c>
      <c r="L16" s="1">
        <v>3087</v>
      </c>
      <c r="M16" s="1">
        <v>3264</v>
      </c>
      <c r="N16" s="1">
        <v>705</v>
      </c>
      <c r="O16" s="1">
        <v>246</v>
      </c>
    </row>
    <row r="17" spans="1:15" x14ac:dyDescent="0.25">
      <c r="A17" s="1" t="s">
        <v>2</v>
      </c>
      <c r="B17" s="1">
        <v>0</v>
      </c>
      <c r="C17" s="1">
        <v>0</v>
      </c>
      <c r="D17" s="1">
        <v>36</v>
      </c>
      <c r="E17" s="1">
        <v>0</v>
      </c>
      <c r="F17" s="1">
        <v>0</v>
      </c>
      <c r="G17" s="1">
        <v>0</v>
      </c>
      <c r="I17" s="1" t="s">
        <v>43</v>
      </c>
      <c r="J17" s="1">
        <v>2043</v>
      </c>
      <c r="K17" s="1">
        <v>1382</v>
      </c>
      <c r="L17" s="1">
        <v>29</v>
      </c>
      <c r="M17" s="1">
        <v>899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30</v>
      </c>
      <c r="E18" s="1">
        <v>0</v>
      </c>
      <c r="F18" s="1">
        <v>0</v>
      </c>
      <c r="G18" s="1">
        <v>0</v>
      </c>
      <c r="I18" s="2" t="s">
        <v>44</v>
      </c>
      <c r="J18" s="2">
        <v>87685</v>
      </c>
      <c r="K18" s="2">
        <v>84626</v>
      </c>
      <c r="L18" s="2">
        <v>7639</v>
      </c>
      <c r="M18" s="2">
        <v>90045</v>
      </c>
      <c r="N18" s="2">
        <v>705</v>
      </c>
      <c r="O18" s="2">
        <v>246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4972</v>
      </c>
      <c r="F19" s="1">
        <v>0</v>
      </c>
      <c r="G19" s="1">
        <v>0</v>
      </c>
    </row>
    <row r="20" spans="1:15" x14ac:dyDescent="0.25">
      <c r="A20" s="1" t="s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2</v>
      </c>
      <c r="B21" s="1">
        <v>2866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54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5120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6768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3</v>
      </c>
      <c r="B28" s="1">
        <v>0</v>
      </c>
      <c r="C28" s="1">
        <v>0</v>
      </c>
      <c r="D28" s="1">
        <v>12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3</v>
      </c>
      <c r="B29" s="1">
        <v>1216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2282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111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0</v>
      </c>
      <c r="C33" s="1">
        <v>0</v>
      </c>
      <c r="D33" s="1">
        <v>0</v>
      </c>
      <c r="E33" s="1">
        <v>16</v>
      </c>
      <c r="F33" s="1">
        <v>0</v>
      </c>
      <c r="G33" s="1">
        <v>0</v>
      </c>
      <c r="I33"/>
    </row>
    <row r="34" spans="1:9" x14ac:dyDescent="0.25">
      <c r="A34" s="1" t="s">
        <v>4</v>
      </c>
      <c r="B34" s="1">
        <v>888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4076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0</v>
      </c>
      <c r="C38" s="1">
        <v>0</v>
      </c>
      <c r="D38" s="1">
        <v>91</v>
      </c>
      <c r="E38" s="1">
        <v>0</v>
      </c>
      <c r="F38" s="1">
        <v>0</v>
      </c>
      <c r="G38" s="1">
        <v>0</v>
      </c>
    </row>
    <row r="39" spans="1:9" x14ac:dyDescent="0.25">
      <c r="A39" s="1" t="s">
        <v>5</v>
      </c>
      <c r="B39" s="1">
        <v>674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21823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936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249</v>
      </c>
      <c r="E44" s="1">
        <v>0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27734</v>
      </c>
      <c r="F45" s="1">
        <v>0</v>
      </c>
      <c r="G45" s="1">
        <v>0</v>
      </c>
    </row>
    <row r="46" spans="1:9" x14ac:dyDescent="0.25">
      <c r="A46" s="1" t="s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6</v>
      </c>
      <c r="B47" s="1">
        <v>13028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5119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197</v>
      </c>
      <c r="E50" s="1">
        <v>0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0</v>
      </c>
      <c r="E51" s="1">
        <v>12208</v>
      </c>
      <c r="F51" s="1">
        <v>0</v>
      </c>
      <c r="G51" s="1">
        <v>0</v>
      </c>
    </row>
    <row r="52" spans="1:7" x14ac:dyDescent="0.25">
      <c r="A52" s="1" t="s">
        <v>7</v>
      </c>
      <c r="B52" s="1">
        <v>0</v>
      </c>
      <c r="C52" s="1">
        <v>0</v>
      </c>
      <c r="D52" s="1">
        <v>57</v>
      </c>
      <c r="E52" s="1">
        <v>0</v>
      </c>
      <c r="F52" s="1">
        <v>0</v>
      </c>
      <c r="G52" s="1">
        <v>0</v>
      </c>
    </row>
    <row r="53" spans="1:7" x14ac:dyDescent="0.25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8</v>
      </c>
      <c r="B54" s="1">
        <v>2013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9324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0</v>
      </c>
      <c r="C56" s="1">
        <v>0</v>
      </c>
      <c r="D56" s="1">
        <v>608</v>
      </c>
      <c r="E56" s="1">
        <v>0</v>
      </c>
      <c r="F56" s="1">
        <v>0</v>
      </c>
      <c r="G56" s="1">
        <v>0</v>
      </c>
    </row>
    <row r="57" spans="1:7" x14ac:dyDescent="0.25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9</v>
      </c>
      <c r="B59" s="1">
        <v>2942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10</v>
      </c>
      <c r="B61" s="1">
        <v>0</v>
      </c>
      <c r="C61" s="1">
        <v>0</v>
      </c>
      <c r="D61" s="1">
        <v>51</v>
      </c>
      <c r="E61" s="1">
        <v>0</v>
      </c>
      <c r="F61" s="1">
        <v>0</v>
      </c>
      <c r="G61" s="1">
        <v>0</v>
      </c>
    </row>
    <row r="62" spans="1:7" x14ac:dyDescent="0.25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10</v>
      </c>
      <c r="B63" s="1">
        <v>0</v>
      </c>
      <c r="C63" s="1">
        <v>208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11</v>
      </c>
      <c r="B64" s="1">
        <v>0</v>
      </c>
      <c r="C64" s="1">
        <v>0</v>
      </c>
      <c r="D64" s="1">
        <v>704</v>
      </c>
      <c r="E64" s="1">
        <v>0</v>
      </c>
      <c r="F64" s="1">
        <v>0</v>
      </c>
      <c r="G64" s="1">
        <v>0</v>
      </c>
    </row>
    <row r="65" spans="1:7" x14ac:dyDescent="0.25">
      <c r="A65" s="1" t="s">
        <v>11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11</v>
      </c>
      <c r="B67" s="1">
        <v>0</v>
      </c>
      <c r="C67" s="1">
        <v>5001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11</v>
      </c>
      <c r="B68" s="1">
        <v>0</v>
      </c>
      <c r="C68" s="1">
        <v>0</v>
      </c>
      <c r="D68" s="1">
        <v>0</v>
      </c>
      <c r="E68" s="1">
        <v>7227</v>
      </c>
      <c r="F68" s="1">
        <v>0</v>
      </c>
      <c r="G68" s="1">
        <v>0</v>
      </c>
    </row>
    <row r="69" spans="1:7" x14ac:dyDescent="0.25">
      <c r="A69" s="1" t="s">
        <v>11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11</v>
      </c>
      <c r="B70" s="1">
        <v>0</v>
      </c>
      <c r="C70" s="1">
        <v>0</v>
      </c>
      <c r="D70" s="1">
        <v>37</v>
      </c>
      <c r="E70" s="1">
        <v>0</v>
      </c>
      <c r="F70" s="1">
        <v>0</v>
      </c>
      <c r="G70" s="1">
        <v>0</v>
      </c>
    </row>
    <row r="71" spans="1:7" x14ac:dyDescent="0.25">
      <c r="A71" s="1" t="s">
        <v>11</v>
      </c>
      <c r="B71" s="1">
        <v>4862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12</v>
      </c>
      <c r="B73" s="1">
        <v>0</v>
      </c>
      <c r="C73" s="1">
        <v>6113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12</v>
      </c>
      <c r="B74" s="1">
        <v>0</v>
      </c>
      <c r="C74" s="1">
        <v>0</v>
      </c>
      <c r="D74" s="1">
        <v>55</v>
      </c>
      <c r="E74" s="1">
        <v>0</v>
      </c>
      <c r="F74" s="1">
        <v>0</v>
      </c>
      <c r="G74" s="1">
        <v>0</v>
      </c>
    </row>
    <row r="75" spans="1:7" x14ac:dyDescent="0.25">
      <c r="A75" s="1" t="s">
        <v>12</v>
      </c>
      <c r="B75" s="1">
        <v>0</v>
      </c>
      <c r="C75" s="1">
        <v>0</v>
      </c>
      <c r="D75" s="1">
        <v>0</v>
      </c>
      <c r="E75" s="1">
        <v>3666</v>
      </c>
      <c r="F75" s="1">
        <v>0</v>
      </c>
      <c r="G75" s="1">
        <v>0</v>
      </c>
    </row>
    <row r="76" spans="1:7" x14ac:dyDescent="0.25">
      <c r="A76" s="1" t="s">
        <v>12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12</v>
      </c>
      <c r="B77" s="1">
        <v>0</v>
      </c>
      <c r="C77" s="1">
        <v>0</v>
      </c>
      <c r="D77" s="1">
        <v>53</v>
      </c>
      <c r="E77" s="1">
        <v>0</v>
      </c>
      <c r="F77" s="1">
        <v>0</v>
      </c>
      <c r="G77" s="1">
        <v>0</v>
      </c>
    </row>
    <row r="78" spans="1:7" x14ac:dyDescent="0.25">
      <c r="A78" s="1" t="s">
        <v>12</v>
      </c>
      <c r="B78" s="1">
        <v>2453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13</v>
      </c>
      <c r="B79" s="1">
        <v>0</v>
      </c>
      <c r="C79" s="1">
        <v>1248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13</v>
      </c>
      <c r="B80" s="1">
        <v>0</v>
      </c>
      <c r="C80" s="1">
        <v>0</v>
      </c>
      <c r="D80" s="1">
        <v>86</v>
      </c>
      <c r="E80" s="1">
        <v>0</v>
      </c>
      <c r="F80" s="1">
        <v>0</v>
      </c>
      <c r="G80" s="1">
        <v>0</v>
      </c>
    </row>
    <row r="81" spans="1:7" x14ac:dyDescent="0.25">
      <c r="A81" s="1" t="s">
        <v>13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13</v>
      </c>
      <c r="B83" s="1">
        <v>0</v>
      </c>
      <c r="C83" s="1">
        <v>0</v>
      </c>
      <c r="D83" s="1">
        <v>6</v>
      </c>
      <c r="E83" s="1">
        <v>0</v>
      </c>
      <c r="F83" s="1">
        <v>0</v>
      </c>
      <c r="G83" s="1">
        <v>0</v>
      </c>
    </row>
    <row r="84" spans="1:7" x14ac:dyDescent="0.25">
      <c r="A84" s="1" t="s">
        <v>13</v>
      </c>
      <c r="B84" s="1">
        <v>0</v>
      </c>
      <c r="C84" s="1">
        <v>0</v>
      </c>
      <c r="D84" s="1">
        <v>0</v>
      </c>
      <c r="E84" s="1">
        <v>1502</v>
      </c>
      <c r="F84" s="1">
        <v>0</v>
      </c>
      <c r="G84" s="1">
        <v>0</v>
      </c>
    </row>
    <row r="85" spans="1:7" x14ac:dyDescent="0.25">
      <c r="A85" s="1" t="s">
        <v>13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14</v>
      </c>
      <c r="B87" s="1">
        <v>0</v>
      </c>
      <c r="C87" s="1">
        <v>180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 t="s">
        <v>14</v>
      </c>
      <c r="B88" s="1">
        <v>0</v>
      </c>
      <c r="C88" s="1">
        <v>0</v>
      </c>
      <c r="D88" s="1">
        <v>0</v>
      </c>
      <c r="E88" s="1">
        <v>864</v>
      </c>
      <c r="F88" s="1">
        <v>0</v>
      </c>
      <c r="G88" s="1">
        <v>0</v>
      </c>
    </row>
    <row r="89" spans="1:7" x14ac:dyDescent="0.25">
      <c r="A89" s="1" t="s">
        <v>14</v>
      </c>
      <c r="B89" s="1">
        <v>1121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 t="s">
        <v>15</v>
      </c>
      <c r="B90" s="1">
        <v>0</v>
      </c>
      <c r="C90" s="1">
        <v>727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 s="1" t="s">
        <v>15</v>
      </c>
      <c r="B91" s="1">
        <v>0</v>
      </c>
      <c r="C91" s="1">
        <v>0</v>
      </c>
      <c r="D91" s="1">
        <v>286</v>
      </c>
      <c r="E91" s="1">
        <v>0</v>
      </c>
      <c r="F91" s="1">
        <v>0</v>
      </c>
      <c r="G91" s="1">
        <v>0</v>
      </c>
    </row>
    <row r="92" spans="1:7" x14ac:dyDescent="0.25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246</v>
      </c>
    </row>
    <row r="93" spans="1:7" x14ac:dyDescent="0.25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705</v>
      </c>
      <c r="G93" s="1">
        <v>0</v>
      </c>
    </row>
    <row r="94" spans="1:7" x14ac:dyDescent="0.25">
      <c r="A94" s="1" t="s">
        <v>15</v>
      </c>
      <c r="B94" s="1">
        <v>0</v>
      </c>
      <c r="C94" s="1">
        <v>0</v>
      </c>
      <c r="D94" s="1">
        <v>0</v>
      </c>
      <c r="E94" s="1">
        <v>3264</v>
      </c>
      <c r="F94" s="1">
        <v>0</v>
      </c>
      <c r="G94" s="1">
        <v>0</v>
      </c>
    </row>
    <row r="95" spans="1:7" x14ac:dyDescent="0.25">
      <c r="A95" s="1" t="s">
        <v>15</v>
      </c>
      <c r="B95" s="1">
        <v>0</v>
      </c>
      <c r="C95" s="1">
        <v>0</v>
      </c>
      <c r="D95" s="1">
        <v>7</v>
      </c>
      <c r="E95" s="1">
        <v>0</v>
      </c>
      <c r="F95" s="1">
        <v>0</v>
      </c>
      <c r="G95" s="1">
        <v>0</v>
      </c>
    </row>
    <row r="96" spans="1:7" x14ac:dyDescent="0.25">
      <c r="A96" s="1" t="s">
        <v>15</v>
      </c>
      <c r="B96" s="1">
        <v>0</v>
      </c>
      <c r="C96" s="1">
        <v>0</v>
      </c>
      <c r="D96" s="1">
        <v>2794</v>
      </c>
      <c r="E96" s="1">
        <v>0</v>
      </c>
      <c r="F96" s="1">
        <v>0</v>
      </c>
      <c r="G96" s="1">
        <v>0</v>
      </c>
    </row>
    <row r="97" spans="1:7" x14ac:dyDescent="0.25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 t="s">
        <v>15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 t="s">
        <v>15</v>
      </c>
      <c r="B99" s="1">
        <v>39447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 t="s">
        <v>16</v>
      </c>
      <c r="B100" s="1">
        <v>0</v>
      </c>
      <c r="C100" s="1">
        <v>1382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 s="1" t="s">
        <v>16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5">
      <c r="A103" s="1" t="s">
        <v>16</v>
      </c>
      <c r="B103" s="1">
        <v>0</v>
      </c>
      <c r="C103" s="1">
        <v>0</v>
      </c>
      <c r="D103" s="1">
        <v>29</v>
      </c>
      <c r="E103" s="1">
        <v>0</v>
      </c>
      <c r="F103" s="1">
        <v>0</v>
      </c>
      <c r="G103" s="1">
        <v>0</v>
      </c>
    </row>
    <row r="104" spans="1:7" x14ac:dyDescent="0.25">
      <c r="A104" s="1" t="s">
        <v>16</v>
      </c>
      <c r="B104" s="1">
        <v>0</v>
      </c>
      <c r="C104" s="1">
        <v>0</v>
      </c>
      <c r="D104" s="1">
        <v>0</v>
      </c>
      <c r="E104" s="1">
        <v>899</v>
      </c>
      <c r="F104" s="1">
        <v>0</v>
      </c>
      <c r="G104" s="1">
        <v>0</v>
      </c>
    </row>
    <row r="105" spans="1:7" x14ac:dyDescent="0.25">
      <c r="A105" s="1" t="s">
        <v>16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5">
      <c r="A106" s="1" t="s">
        <v>16</v>
      </c>
      <c r="B106" s="1">
        <v>2043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00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1965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1322</v>
      </c>
      <c r="K2" s="1">
        <v>1965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9860</v>
      </c>
      <c r="K3" s="1">
        <v>14274</v>
      </c>
      <c r="L3" s="1">
        <v>1183</v>
      </c>
      <c r="M3" s="1">
        <v>19200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2339</v>
      </c>
      <c r="K4" s="1">
        <v>3277</v>
      </c>
      <c r="L4" s="1">
        <v>107</v>
      </c>
      <c r="M4" s="1">
        <v>6945</v>
      </c>
      <c r="N4" s="1">
        <v>0</v>
      </c>
      <c r="O4" s="1">
        <v>0</v>
      </c>
    </row>
    <row r="5" spans="1:15" x14ac:dyDescent="0.25">
      <c r="A5" s="1" t="s">
        <v>0</v>
      </c>
      <c r="B5" s="1">
        <v>1322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1130</v>
      </c>
      <c r="K5" s="1">
        <v>3612</v>
      </c>
      <c r="L5" s="1">
        <v>60</v>
      </c>
      <c r="M5" s="1">
        <v>2290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14274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712</v>
      </c>
      <c r="K6" s="1">
        <v>2389</v>
      </c>
      <c r="L6" s="1">
        <v>38</v>
      </c>
      <c r="M6" s="1">
        <v>1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515</v>
      </c>
      <c r="K7" s="1">
        <v>3387</v>
      </c>
      <c r="L7" s="1">
        <v>18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870</v>
      </c>
      <c r="E8" s="1">
        <v>0</v>
      </c>
      <c r="F8" s="1">
        <v>0</v>
      </c>
      <c r="G8" s="1">
        <v>0</v>
      </c>
      <c r="I8" s="1" t="s">
        <v>34</v>
      </c>
      <c r="J8" s="1">
        <v>10082</v>
      </c>
      <c r="K8" s="1">
        <v>16398</v>
      </c>
      <c r="L8" s="1">
        <v>1001</v>
      </c>
      <c r="M8" s="1">
        <v>23665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1709</v>
      </c>
      <c r="K9" s="1">
        <v>2553</v>
      </c>
      <c r="L9" s="1">
        <v>55</v>
      </c>
      <c r="M9" s="1">
        <v>4718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2013</v>
      </c>
      <c r="K10" s="1">
        <v>4365</v>
      </c>
      <c r="L10" s="1">
        <v>286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19200</v>
      </c>
      <c r="F11" s="1">
        <v>0</v>
      </c>
      <c r="G11" s="1">
        <v>0</v>
      </c>
      <c r="I11" s="1" t="s">
        <v>37</v>
      </c>
      <c r="J11" s="1">
        <v>0</v>
      </c>
      <c r="K11" s="1">
        <v>531</v>
      </c>
      <c r="L11" s="1">
        <v>108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313</v>
      </c>
      <c r="E12" s="1">
        <v>0</v>
      </c>
      <c r="F12" s="1">
        <v>0</v>
      </c>
      <c r="G12" s="1">
        <v>0</v>
      </c>
      <c r="I12" s="1" t="s">
        <v>38</v>
      </c>
      <c r="J12" s="1">
        <v>3767</v>
      </c>
      <c r="K12" s="1">
        <v>3390</v>
      </c>
      <c r="L12" s="1">
        <v>39</v>
      </c>
      <c r="M12" s="1">
        <v>3286</v>
      </c>
      <c r="N12" s="1">
        <v>0</v>
      </c>
      <c r="O12" s="1">
        <v>0</v>
      </c>
    </row>
    <row r="13" spans="1:15" x14ac:dyDescent="0.25">
      <c r="A13" s="1" t="s">
        <v>1</v>
      </c>
      <c r="B13" s="1">
        <v>9860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1778</v>
      </c>
      <c r="K13" s="1">
        <v>3886</v>
      </c>
      <c r="L13" s="1">
        <v>32</v>
      </c>
      <c r="M13" s="1">
        <v>1136</v>
      </c>
      <c r="N13" s="1">
        <v>0</v>
      </c>
      <c r="O13" s="1">
        <v>0</v>
      </c>
    </row>
    <row r="14" spans="1:15" x14ac:dyDescent="0.25">
      <c r="A14" s="1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2639</v>
      </c>
      <c r="L14" s="1">
        <v>71</v>
      </c>
      <c r="M14" s="1">
        <v>2131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3277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784</v>
      </c>
      <c r="K15" s="1">
        <v>587</v>
      </c>
      <c r="L15" s="1">
        <v>0</v>
      </c>
      <c r="M15" s="1">
        <v>722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29</v>
      </c>
      <c r="E16" s="1">
        <v>0</v>
      </c>
      <c r="F16" s="1">
        <v>0</v>
      </c>
      <c r="G16" s="1">
        <v>0</v>
      </c>
      <c r="I16" s="1" t="s">
        <v>42</v>
      </c>
      <c r="J16" s="1">
        <v>31055</v>
      </c>
      <c r="K16" s="1">
        <v>3792</v>
      </c>
      <c r="L16" s="1">
        <v>2959</v>
      </c>
      <c r="M16" s="1">
        <v>1422</v>
      </c>
      <c r="N16" s="1">
        <v>514</v>
      </c>
      <c r="O16" s="1">
        <v>162</v>
      </c>
    </row>
    <row r="17" spans="1:15" x14ac:dyDescent="0.25">
      <c r="A17" s="1" t="s">
        <v>2</v>
      </c>
      <c r="B17" s="1">
        <v>0</v>
      </c>
      <c r="C17" s="1">
        <v>0</v>
      </c>
      <c r="D17" s="1">
        <v>78</v>
      </c>
      <c r="E17" s="1">
        <v>0</v>
      </c>
      <c r="F17" s="1">
        <v>0</v>
      </c>
      <c r="G17" s="1">
        <v>0</v>
      </c>
      <c r="I17" s="1" t="s">
        <v>43</v>
      </c>
      <c r="J17" s="1">
        <v>1628</v>
      </c>
      <c r="K17" s="1">
        <v>1153</v>
      </c>
      <c r="L17" s="1">
        <v>19</v>
      </c>
      <c r="M17" s="1">
        <v>1472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0</v>
      </c>
      <c r="E18" s="1">
        <v>6945</v>
      </c>
      <c r="F18" s="1">
        <v>0</v>
      </c>
      <c r="G18" s="1">
        <v>0</v>
      </c>
      <c r="I18" s="2" t="s">
        <v>44</v>
      </c>
      <c r="J18" s="2">
        <v>68694</v>
      </c>
      <c r="K18" s="2">
        <v>68198</v>
      </c>
      <c r="L18" s="2">
        <v>5976</v>
      </c>
      <c r="M18" s="2">
        <v>66988</v>
      </c>
      <c r="N18" s="2">
        <v>514</v>
      </c>
      <c r="O18" s="2">
        <v>162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2</v>
      </c>
      <c r="B20" s="1">
        <v>2339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59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3612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2290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1130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38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2389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712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3387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18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515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16398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633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368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23665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6</v>
      </c>
      <c r="B45" s="1">
        <v>10082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2553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31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0</v>
      </c>
      <c r="D49" s="1">
        <v>0</v>
      </c>
      <c r="E49" s="1">
        <v>4718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24</v>
      </c>
      <c r="E50" s="1">
        <v>0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8</v>
      </c>
      <c r="B52" s="1">
        <v>1709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0</v>
      </c>
      <c r="C53" s="1">
        <v>0</v>
      </c>
      <c r="D53" s="1">
        <v>286</v>
      </c>
      <c r="E53" s="1">
        <v>0</v>
      </c>
      <c r="F53" s="1">
        <v>0</v>
      </c>
      <c r="G53" s="1">
        <v>0</v>
      </c>
    </row>
    <row r="54" spans="1:7" x14ac:dyDescent="0.25">
      <c r="A54" s="1" t="s">
        <v>9</v>
      </c>
      <c r="B54" s="1">
        <v>0</v>
      </c>
      <c r="C54" s="1">
        <v>4365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2013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10</v>
      </c>
      <c r="B58" s="1">
        <v>0</v>
      </c>
      <c r="C58" s="1">
        <v>0</v>
      </c>
      <c r="D58" s="1">
        <v>108</v>
      </c>
      <c r="E58" s="1">
        <v>0</v>
      </c>
      <c r="F58" s="1">
        <v>0</v>
      </c>
      <c r="G58" s="1">
        <v>0</v>
      </c>
    </row>
    <row r="59" spans="1:7" x14ac:dyDescent="0.25">
      <c r="A59" s="1" t="s">
        <v>10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10</v>
      </c>
      <c r="B60" s="1">
        <v>0</v>
      </c>
      <c r="C60" s="1">
        <v>531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11</v>
      </c>
      <c r="B61" s="1">
        <v>0</v>
      </c>
      <c r="C61" s="1">
        <v>0</v>
      </c>
      <c r="D61" s="1">
        <v>15</v>
      </c>
      <c r="E61" s="1">
        <v>0</v>
      </c>
      <c r="F61" s="1">
        <v>0</v>
      </c>
      <c r="G61" s="1">
        <v>0</v>
      </c>
    </row>
    <row r="62" spans="1:7" x14ac:dyDescent="0.25">
      <c r="A62" s="1" t="s">
        <v>11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11</v>
      </c>
      <c r="B64" s="1">
        <v>0</v>
      </c>
      <c r="C64" s="1">
        <v>3390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11</v>
      </c>
      <c r="B65" s="1">
        <v>0</v>
      </c>
      <c r="C65" s="1">
        <v>0</v>
      </c>
      <c r="D65" s="1">
        <v>0</v>
      </c>
      <c r="E65" s="1">
        <v>3286</v>
      </c>
      <c r="F65" s="1">
        <v>0</v>
      </c>
      <c r="G65" s="1">
        <v>0</v>
      </c>
    </row>
    <row r="66" spans="1:7" x14ac:dyDescent="0.25">
      <c r="A66" s="1" t="s">
        <v>11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11</v>
      </c>
      <c r="B67" s="1">
        <v>0</v>
      </c>
      <c r="C67" s="1">
        <v>0</v>
      </c>
      <c r="D67" s="1">
        <v>24</v>
      </c>
      <c r="E67" s="1">
        <v>0</v>
      </c>
      <c r="F67" s="1">
        <v>0</v>
      </c>
      <c r="G67" s="1">
        <v>0</v>
      </c>
    </row>
    <row r="68" spans="1:7" x14ac:dyDescent="0.25">
      <c r="A68" s="1" t="s">
        <v>11</v>
      </c>
      <c r="B68" s="1">
        <v>3767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12</v>
      </c>
      <c r="B70" s="1">
        <v>0</v>
      </c>
      <c r="C70" s="1">
        <v>3886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12</v>
      </c>
      <c r="B71" s="1">
        <v>0</v>
      </c>
      <c r="C71" s="1">
        <v>0</v>
      </c>
      <c r="D71" s="1">
        <v>29</v>
      </c>
      <c r="E71" s="1">
        <v>0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0</v>
      </c>
      <c r="D72" s="1">
        <v>0</v>
      </c>
      <c r="E72" s="1">
        <v>1136</v>
      </c>
      <c r="F72" s="1">
        <v>0</v>
      </c>
      <c r="G72" s="1">
        <v>0</v>
      </c>
    </row>
    <row r="73" spans="1:7" x14ac:dyDescent="0.25">
      <c r="A73" s="1" t="s">
        <v>12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12</v>
      </c>
      <c r="B74" s="1">
        <v>0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</row>
    <row r="75" spans="1:7" x14ac:dyDescent="0.25">
      <c r="A75" s="1" t="s">
        <v>12</v>
      </c>
      <c r="B75" s="1">
        <v>1778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13</v>
      </c>
      <c r="B76" s="1">
        <v>0</v>
      </c>
      <c r="C76" s="1">
        <v>0</v>
      </c>
      <c r="D76" s="1">
        <v>65</v>
      </c>
      <c r="E76" s="1">
        <v>0</v>
      </c>
      <c r="F76" s="1">
        <v>0</v>
      </c>
      <c r="G76" s="1">
        <v>0</v>
      </c>
    </row>
    <row r="77" spans="1:7" x14ac:dyDescent="0.25">
      <c r="A77" s="1" t="s">
        <v>13</v>
      </c>
      <c r="B77" s="1">
        <v>0</v>
      </c>
      <c r="C77" s="1">
        <v>2639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13</v>
      </c>
      <c r="B80" s="1">
        <v>0</v>
      </c>
      <c r="C80" s="1">
        <v>0</v>
      </c>
      <c r="D80" s="1">
        <v>6</v>
      </c>
      <c r="E80" s="1">
        <v>0</v>
      </c>
      <c r="F80" s="1">
        <v>0</v>
      </c>
      <c r="G80" s="1">
        <v>0</v>
      </c>
    </row>
    <row r="81" spans="1:7" x14ac:dyDescent="0.25">
      <c r="A81" s="1" t="s">
        <v>13</v>
      </c>
      <c r="B81" s="1">
        <v>0</v>
      </c>
      <c r="C81" s="1">
        <v>0</v>
      </c>
      <c r="D81" s="1">
        <v>0</v>
      </c>
      <c r="E81" s="1">
        <v>2131</v>
      </c>
      <c r="F81" s="1">
        <v>0</v>
      </c>
      <c r="G81" s="1">
        <v>0</v>
      </c>
    </row>
    <row r="82" spans="1:7" x14ac:dyDescent="0.25">
      <c r="A82" s="1" t="s">
        <v>14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14</v>
      </c>
      <c r="B83" s="1">
        <v>0</v>
      </c>
      <c r="C83" s="1">
        <v>587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14</v>
      </c>
      <c r="B84" s="1">
        <v>0</v>
      </c>
      <c r="C84" s="1">
        <v>0</v>
      </c>
      <c r="D84" s="1">
        <v>0</v>
      </c>
      <c r="E84" s="1">
        <v>722</v>
      </c>
      <c r="F84" s="1">
        <v>0</v>
      </c>
      <c r="G84" s="1">
        <v>0</v>
      </c>
    </row>
    <row r="85" spans="1:7" x14ac:dyDescent="0.25">
      <c r="A85" s="1" t="s">
        <v>14</v>
      </c>
      <c r="B85" s="1">
        <v>784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15</v>
      </c>
      <c r="B86" s="1">
        <v>0</v>
      </c>
      <c r="C86" s="1">
        <v>3792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15</v>
      </c>
      <c r="B87" s="1">
        <v>0</v>
      </c>
      <c r="C87" s="1">
        <v>0</v>
      </c>
      <c r="D87" s="1">
        <v>666</v>
      </c>
      <c r="E87" s="1">
        <v>0</v>
      </c>
      <c r="F87" s="1">
        <v>0</v>
      </c>
      <c r="G87" s="1">
        <v>0</v>
      </c>
    </row>
    <row r="88" spans="1:7" x14ac:dyDescent="0.25">
      <c r="A88" s="1" t="s">
        <v>15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162</v>
      </c>
    </row>
    <row r="89" spans="1:7" x14ac:dyDescent="0.25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514</v>
      </c>
      <c r="G89" s="1">
        <v>0</v>
      </c>
    </row>
    <row r="90" spans="1:7" x14ac:dyDescent="0.25">
      <c r="A90" s="1" t="s">
        <v>15</v>
      </c>
      <c r="B90" s="1">
        <v>0</v>
      </c>
      <c r="C90" s="1">
        <v>0</v>
      </c>
      <c r="D90" s="1">
        <v>0</v>
      </c>
      <c r="E90" s="1">
        <v>1422</v>
      </c>
      <c r="F90" s="1">
        <v>0</v>
      </c>
      <c r="G90" s="1">
        <v>0</v>
      </c>
    </row>
    <row r="91" spans="1:7" x14ac:dyDescent="0.25">
      <c r="A91" s="1" t="s">
        <v>15</v>
      </c>
      <c r="B91" s="1">
        <v>0</v>
      </c>
      <c r="C91" s="1">
        <v>0</v>
      </c>
      <c r="D91" s="1">
        <v>69</v>
      </c>
      <c r="E91" s="1">
        <v>0</v>
      </c>
      <c r="F91" s="1">
        <v>0</v>
      </c>
      <c r="G91" s="1">
        <v>0</v>
      </c>
    </row>
    <row r="92" spans="1:7" x14ac:dyDescent="0.25">
      <c r="A92" s="1" t="s">
        <v>15</v>
      </c>
      <c r="B92" s="1">
        <v>0</v>
      </c>
      <c r="C92" s="1">
        <v>0</v>
      </c>
      <c r="D92" s="1">
        <v>2224</v>
      </c>
      <c r="E92" s="1">
        <v>0</v>
      </c>
      <c r="F92" s="1">
        <v>0</v>
      </c>
      <c r="G92" s="1">
        <v>0</v>
      </c>
    </row>
    <row r="93" spans="1:7" x14ac:dyDescent="0.25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5">
      <c r="A94" s="1" t="s">
        <v>15</v>
      </c>
      <c r="B94" s="1">
        <v>31055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 s="1" t="s">
        <v>16</v>
      </c>
      <c r="B95" s="1">
        <v>0</v>
      </c>
      <c r="C95" s="1">
        <v>1153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5">
      <c r="A96" s="1" t="s">
        <v>16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 t="s">
        <v>16</v>
      </c>
      <c r="B97" s="1">
        <v>0</v>
      </c>
      <c r="C97" s="1">
        <v>0</v>
      </c>
      <c r="D97" s="1">
        <v>19</v>
      </c>
      <c r="E97" s="1">
        <v>0</v>
      </c>
      <c r="F97" s="1">
        <v>0</v>
      </c>
      <c r="G97" s="1">
        <v>0</v>
      </c>
    </row>
    <row r="98" spans="1:7" x14ac:dyDescent="0.25">
      <c r="A98" s="1" t="s">
        <v>16</v>
      </c>
      <c r="B98" s="1">
        <v>0</v>
      </c>
      <c r="C98" s="1">
        <v>0</v>
      </c>
      <c r="D98" s="1">
        <v>0</v>
      </c>
      <c r="E98" s="1">
        <v>1472</v>
      </c>
      <c r="F98" s="1">
        <v>0</v>
      </c>
      <c r="G98" s="1">
        <v>0</v>
      </c>
    </row>
    <row r="99" spans="1:7" x14ac:dyDescent="0.25">
      <c r="A99" s="1" t="s">
        <v>16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 t="s">
        <v>16</v>
      </c>
      <c r="B100" s="1">
        <v>1628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0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7</v>
      </c>
      <c r="E2" s="1">
        <v>0</v>
      </c>
      <c r="F2" s="1">
        <v>0</v>
      </c>
      <c r="G2" s="1">
        <v>0</v>
      </c>
      <c r="I2" s="1" t="s">
        <v>28</v>
      </c>
      <c r="J2" s="1">
        <v>1148</v>
      </c>
      <c r="K2" s="1">
        <v>2125</v>
      </c>
      <c r="L2" s="1">
        <v>7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2125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12769</v>
      </c>
      <c r="K3" s="1">
        <v>26675</v>
      </c>
      <c r="L3" s="1">
        <v>939</v>
      </c>
      <c r="M3" s="1">
        <v>23147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3266</v>
      </c>
      <c r="K4" s="1">
        <v>2893</v>
      </c>
      <c r="L4" s="1">
        <v>78</v>
      </c>
      <c r="M4" s="1">
        <v>5693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1492</v>
      </c>
      <c r="K5" s="1">
        <v>4596</v>
      </c>
      <c r="L5" s="1">
        <v>55</v>
      </c>
      <c r="M5" s="1">
        <v>5843</v>
      </c>
      <c r="N5" s="1">
        <v>0</v>
      </c>
      <c r="O5" s="1">
        <v>0</v>
      </c>
    </row>
    <row r="6" spans="1:15" x14ac:dyDescent="0.25">
      <c r="A6" s="1" t="s">
        <v>0</v>
      </c>
      <c r="B6" s="1">
        <v>1148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889</v>
      </c>
      <c r="K6" s="1">
        <v>3355</v>
      </c>
      <c r="L6" s="1">
        <v>100</v>
      </c>
      <c r="M6" s="1">
        <v>228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26675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603</v>
      </c>
      <c r="K7" s="1">
        <v>4463</v>
      </c>
      <c r="L7" s="1">
        <v>7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13179</v>
      </c>
      <c r="K8" s="1">
        <v>21665</v>
      </c>
      <c r="L8" s="1">
        <v>1020</v>
      </c>
      <c r="M8" s="1">
        <v>37611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839</v>
      </c>
      <c r="E9" s="1">
        <v>0</v>
      </c>
      <c r="F9" s="1">
        <v>0</v>
      </c>
      <c r="G9" s="1">
        <v>0</v>
      </c>
      <c r="I9" s="1" t="s">
        <v>35</v>
      </c>
      <c r="J9" s="1">
        <v>1753</v>
      </c>
      <c r="K9" s="1">
        <v>2841</v>
      </c>
      <c r="L9" s="1">
        <v>3</v>
      </c>
      <c r="M9" s="1">
        <v>8455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2622</v>
      </c>
      <c r="K10" s="1">
        <v>4318</v>
      </c>
      <c r="L10" s="1">
        <v>280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814</v>
      </c>
      <c r="L11" s="1">
        <v>264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23147</v>
      </c>
      <c r="F12" s="1">
        <v>0</v>
      </c>
      <c r="G12" s="1">
        <v>0</v>
      </c>
      <c r="I12" s="1" t="s">
        <v>38</v>
      </c>
      <c r="J12" s="1">
        <v>4366</v>
      </c>
      <c r="K12" s="1">
        <v>4515</v>
      </c>
      <c r="L12" s="1">
        <v>71</v>
      </c>
      <c r="M12" s="1">
        <v>0</v>
      </c>
      <c r="N12" s="1">
        <v>0</v>
      </c>
      <c r="O12" s="1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100</v>
      </c>
      <c r="E13" s="1">
        <v>0</v>
      </c>
      <c r="F13" s="1">
        <v>0</v>
      </c>
      <c r="G13" s="1">
        <v>0</v>
      </c>
      <c r="I13" s="1" t="s">
        <v>39</v>
      </c>
      <c r="J13" s="1">
        <v>2460</v>
      </c>
      <c r="K13" s="1">
        <v>4768</v>
      </c>
      <c r="L13" s="1">
        <v>28</v>
      </c>
      <c r="M13" s="1">
        <v>3083</v>
      </c>
      <c r="N13" s="1">
        <v>0</v>
      </c>
      <c r="O13" s="1">
        <v>0</v>
      </c>
    </row>
    <row r="14" spans="1:15" x14ac:dyDescent="0.25">
      <c r="A14" s="1" t="s">
        <v>1</v>
      </c>
      <c r="B14" s="1">
        <v>12769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1634</v>
      </c>
      <c r="L14" s="1">
        <v>79</v>
      </c>
      <c r="M14" s="1">
        <v>2033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1165</v>
      </c>
      <c r="K15" s="1">
        <v>1287</v>
      </c>
      <c r="L15" s="1">
        <v>2</v>
      </c>
      <c r="M15" s="1">
        <v>2388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2893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37286</v>
      </c>
      <c r="K16" s="1">
        <v>6143</v>
      </c>
      <c r="L16" s="1">
        <v>3076</v>
      </c>
      <c r="M16" s="1">
        <v>3604</v>
      </c>
      <c r="N16" s="1">
        <v>632</v>
      </c>
      <c r="O16" s="1">
        <v>131</v>
      </c>
    </row>
    <row r="17" spans="1:15" x14ac:dyDescent="0.25">
      <c r="A17" s="1" t="s">
        <v>2</v>
      </c>
      <c r="B17" s="1">
        <v>0</v>
      </c>
      <c r="C17" s="1">
        <v>0</v>
      </c>
      <c r="D17" s="1">
        <v>25</v>
      </c>
      <c r="E17" s="1">
        <v>0</v>
      </c>
      <c r="F17" s="1">
        <v>0</v>
      </c>
      <c r="G17" s="1">
        <v>0</v>
      </c>
      <c r="I17" s="1" t="s">
        <v>43</v>
      </c>
      <c r="J17" s="1">
        <v>1884</v>
      </c>
      <c r="K17" s="1">
        <v>1383</v>
      </c>
      <c r="L17" s="1">
        <v>6</v>
      </c>
      <c r="M17" s="1">
        <v>1305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53</v>
      </c>
      <c r="E18" s="1">
        <v>0</v>
      </c>
      <c r="F18" s="1">
        <v>0</v>
      </c>
      <c r="G18" s="1">
        <v>0</v>
      </c>
      <c r="I18" s="2" t="s">
        <v>44</v>
      </c>
      <c r="J18" s="2">
        <v>84882</v>
      </c>
      <c r="K18" s="2">
        <v>93475</v>
      </c>
      <c r="L18" s="2">
        <v>6015</v>
      </c>
      <c r="M18" s="2">
        <v>93390</v>
      </c>
      <c r="N18" s="2">
        <v>632</v>
      </c>
      <c r="O18" s="2">
        <v>131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5693</v>
      </c>
      <c r="F19" s="1">
        <v>0</v>
      </c>
      <c r="G19" s="1">
        <v>0</v>
      </c>
    </row>
    <row r="20" spans="1:15" x14ac:dyDescent="0.25">
      <c r="A20" s="1" t="s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2</v>
      </c>
      <c r="B21" s="1">
        <v>3266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48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4596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5843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0</v>
      </c>
      <c r="C27" s="1">
        <v>0</v>
      </c>
      <c r="D27" s="1">
        <v>7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3</v>
      </c>
      <c r="B28" s="1">
        <v>1492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100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3355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4</v>
      </c>
      <c r="B34" s="1">
        <v>0</v>
      </c>
      <c r="C34" s="1">
        <v>0</v>
      </c>
      <c r="D34" s="1">
        <v>0</v>
      </c>
      <c r="E34" s="1">
        <v>228</v>
      </c>
      <c r="F34" s="1">
        <v>0</v>
      </c>
      <c r="G34" s="1">
        <v>0</v>
      </c>
      <c r="I34"/>
    </row>
    <row r="35" spans="1:9" x14ac:dyDescent="0.25">
      <c r="A35" s="1" t="s">
        <v>4</v>
      </c>
      <c r="B35" s="1">
        <v>889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4463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0</v>
      </c>
      <c r="C38" s="1">
        <v>0</v>
      </c>
      <c r="D38" s="1">
        <v>7</v>
      </c>
      <c r="E38" s="1">
        <v>0</v>
      </c>
      <c r="F38" s="1">
        <v>0</v>
      </c>
      <c r="G38" s="1">
        <v>0</v>
      </c>
    </row>
    <row r="39" spans="1:9" x14ac:dyDescent="0.25">
      <c r="A39" s="1" t="s">
        <v>5</v>
      </c>
      <c r="B39" s="1">
        <v>603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21665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842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178</v>
      </c>
      <c r="E44" s="1">
        <v>0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37611</v>
      </c>
      <c r="F45" s="1">
        <v>0</v>
      </c>
      <c r="G45" s="1">
        <v>0</v>
      </c>
    </row>
    <row r="46" spans="1:9" x14ac:dyDescent="0.25">
      <c r="A46" s="1" t="s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6</v>
      </c>
      <c r="B47" s="1">
        <v>13179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2841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0</v>
      </c>
      <c r="E51" s="1">
        <v>8455</v>
      </c>
      <c r="F51" s="1">
        <v>0</v>
      </c>
      <c r="G51" s="1">
        <v>0</v>
      </c>
    </row>
    <row r="52" spans="1:7" x14ac:dyDescent="0.25">
      <c r="A52" s="1" t="s">
        <v>7</v>
      </c>
      <c r="B52" s="1">
        <v>0</v>
      </c>
      <c r="C52" s="1">
        <v>0</v>
      </c>
      <c r="D52" s="1">
        <v>2</v>
      </c>
      <c r="E52" s="1">
        <v>0</v>
      </c>
      <c r="F52" s="1">
        <v>0</v>
      </c>
      <c r="G52" s="1">
        <v>0</v>
      </c>
    </row>
    <row r="53" spans="1:7" x14ac:dyDescent="0.25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8</v>
      </c>
      <c r="B54" s="1">
        <v>1753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0</v>
      </c>
      <c r="D55" s="1">
        <v>280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0</v>
      </c>
      <c r="C56" s="1">
        <v>4318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9</v>
      </c>
      <c r="B59" s="1">
        <v>2622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10</v>
      </c>
      <c r="B61" s="1">
        <v>0</v>
      </c>
      <c r="C61" s="1">
        <v>0</v>
      </c>
      <c r="D61" s="1">
        <v>264</v>
      </c>
      <c r="E61" s="1">
        <v>0</v>
      </c>
      <c r="F61" s="1">
        <v>0</v>
      </c>
      <c r="G61" s="1">
        <v>0</v>
      </c>
    </row>
    <row r="62" spans="1:7" x14ac:dyDescent="0.25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10</v>
      </c>
      <c r="B63" s="1">
        <v>0</v>
      </c>
      <c r="C63" s="1">
        <v>814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11</v>
      </c>
      <c r="B64" s="1">
        <v>0</v>
      </c>
      <c r="C64" s="1">
        <v>0</v>
      </c>
      <c r="D64" s="1">
        <v>71</v>
      </c>
      <c r="E64" s="1">
        <v>0</v>
      </c>
      <c r="F64" s="1">
        <v>0</v>
      </c>
      <c r="G64" s="1">
        <v>0</v>
      </c>
    </row>
    <row r="65" spans="1:7" x14ac:dyDescent="0.25">
      <c r="A65" s="1" t="s">
        <v>11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11</v>
      </c>
      <c r="B67" s="1">
        <v>0</v>
      </c>
      <c r="C67" s="1">
        <v>4515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11</v>
      </c>
      <c r="B68" s="1">
        <v>4366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12</v>
      </c>
      <c r="B70" s="1">
        <v>0</v>
      </c>
      <c r="C70" s="1">
        <v>4768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12</v>
      </c>
      <c r="B71" s="1">
        <v>0</v>
      </c>
      <c r="C71" s="1">
        <v>0</v>
      </c>
      <c r="D71" s="1">
        <v>23</v>
      </c>
      <c r="E71" s="1">
        <v>0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0</v>
      </c>
      <c r="D72" s="1">
        <v>0</v>
      </c>
      <c r="E72" s="1">
        <v>3083</v>
      </c>
      <c r="F72" s="1">
        <v>0</v>
      </c>
      <c r="G72" s="1">
        <v>0</v>
      </c>
    </row>
    <row r="73" spans="1:7" x14ac:dyDescent="0.25">
      <c r="A73" s="1" t="s">
        <v>12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12</v>
      </c>
      <c r="B74" s="1">
        <v>0</v>
      </c>
      <c r="C74" s="1">
        <v>0</v>
      </c>
      <c r="D74" s="1">
        <v>5</v>
      </c>
      <c r="E74" s="1">
        <v>0</v>
      </c>
      <c r="F74" s="1">
        <v>0</v>
      </c>
      <c r="G74" s="1">
        <v>0</v>
      </c>
    </row>
    <row r="75" spans="1:7" x14ac:dyDescent="0.25">
      <c r="A75" s="1" t="s">
        <v>12</v>
      </c>
      <c r="B75" s="1">
        <v>2460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13</v>
      </c>
      <c r="B76" s="1">
        <v>0</v>
      </c>
      <c r="C76" s="1">
        <v>0</v>
      </c>
      <c r="D76" s="1">
        <v>77</v>
      </c>
      <c r="E76" s="1">
        <v>0</v>
      </c>
      <c r="F76" s="1">
        <v>0</v>
      </c>
      <c r="G76" s="1">
        <v>0</v>
      </c>
    </row>
    <row r="77" spans="1:7" x14ac:dyDescent="0.25">
      <c r="A77" s="1" t="s">
        <v>13</v>
      </c>
      <c r="B77" s="1">
        <v>0</v>
      </c>
      <c r="C77" s="1">
        <v>1634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13</v>
      </c>
      <c r="B80" s="1">
        <v>0</v>
      </c>
      <c r="C80" s="1">
        <v>0</v>
      </c>
      <c r="D80" s="1">
        <v>2</v>
      </c>
      <c r="E80" s="1">
        <v>0</v>
      </c>
      <c r="F80" s="1">
        <v>0</v>
      </c>
      <c r="G80" s="1">
        <v>0</v>
      </c>
    </row>
    <row r="81" spans="1:7" x14ac:dyDescent="0.25">
      <c r="A81" s="1" t="s">
        <v>13</v>
      </c>
      <c r="B81" s="1">
        <v>0</v>
      </c>
      <c r="C81" s="1">
        <v>0</v>
      </c>
      <c r="D81" s="1">
        <v>0</v>
      </c>
      <c r="E81" s="1">
        <v>2033</v>
      </c>
      <c r="F81" s="1">
        <v>0</v>
      </c>
      <c r="G81" s="1">
        <v>0</v>
      </c>
    </row>
    <row r="82" spans="1:7" x14ac:dyDescent="0.25">
      <c r="A82" s="1" t="s">
        <v>13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14</v>
      </c>
      <c r="B84" s="1">
        <v>0</v>
      </c>
      <c r="C84" s="1">
        <v>1287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 t="s">
        <v>14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</row>
    <row r="86" spans="1:7" x14ac:dyDescent="0.25">
      <c r="A86" s="1" t="s">
        <v>14</v>
      </c>
      <c r="B86" s="1">
        <v>0</v>
      </c>
      <c r="C86" s="1">
        <v>0</v>
      </c>
      <c r="D86" s="1">
        <v>0</v>
      </c>
      <c r="E86" s="1">
        <v>2388</v>
      </c>
      <c r="F86" s="1">
        <v>0</v>
      </c>
      <c r="G86" s="1">
        <v>0</v>
      </c>
    </row>
    <row r="87" spans="1:7" x14ac:dyDescent="0.25">
      <c r="A87" s="1" t="s">
        <v>14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 t="s">
        <v>14</v>
      </c>
      <c r="B88" s="1">
        <v>0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</row>
    <row r="89" spans="1:7" x14ac:dyDescent="0.25">
      <c r="A89" s="1" t="s">
        <v>14</v>
      </c>
      <c r="B89" s="1">
        <v>1165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 t="s">
        <v>15</v>
      </c>
      <c r="B90" s="1">
        <v>0</v>
      </c>
      <c r="C90" s="1">
        <v>6143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 s="1" t="s">
        <v>15</v>
      </c>
      <c r="B91" s="1">
        <v>0</v>
      </c>
      <c r="C91" s="1">
        <v>0</v>
      </c>
      <c r="D91" s="1">
        <v>984</v>
      </c>
      <c r="E91" s="1">
        <v>0</v>
      </c>
      <c r="F91" s="1">
        <v>0</v>
      </c>
      <c r="G91" s="1">
        <v>0</v>
      </c>
    </row>
    <row r="92" spans="1:7" x14ac:dyDescent="0.25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131</v>
      </c>
    </row>
    <row r="93" spans="1:7" x14ac:dyDescent="0.25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632</v>
      </c>
      <c r="G93" s="1">
        <v>0</v>
      </c>
    </row>
    <row r="94" spans="1:7" x14ac:dyDescent="0.25">
      <c r="A94" s="1" t="s">
        <v>15</v>
      </c>
      <c r="B94" s="1">
        <v>0</v>
      </c>
      <c r="C94" s="1">
        <v>0</v>
      </c>
      <c r="D94" s="1">
        <v>0</v>
      </c>
      <c r="E94" s="1">
        <v>3604</v>
      </c>
      <c r="F94" s="1">
        <v>0</v>
      </c>
      <c r="G94" s="1">
        <v>0</v>
      </c>
    </row>
    <row r="95" spans="1:7" x14ac:dyDescent="0.25">
      <c r="A95" s="1" t="s">
        <v>15</v>
      </c>
      <c r="B95" s="1">
        <v>0</v>
      </c>
      <c r="C95" s="1">
        <v>0</v>
      </c>
      <c r="D95" s="1">
        <v>60</v>
      </c>
      <c r="E95" s="1">
        <v>0</v>
      </c>
      <c r="F95" s="1">
        <v>0</v>
      </c>
      <c r="G95" s="1">
        <v>0</v>
      </c>
    </row>
    <row r="96" spans="1:7" x14ac:dyDescent="0.25">
      <c r="A96" s="1" t="s">
        <v>15</v>
      </c>
      <c r="B96" s="1">
        <v>0</v>
      </c>
      <c r="C96" s="1">
        <v>0</v>
      </c>
      <c r="D96" s="1">
        <v>2032</v>
      </c>
      <c r="E96" s="1">
        <v>0</v>
      </c>
      <c r="F96" s="1">
        <v>0</v>
      </c>
      <c r="G96" s="1">
        <v>0</v>
      </c>
    </row>
    <row r="97" spans="1:7" x14ac:dyDescent="0.25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 t="s">
        <v>15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 t="s">
        <v>15</v>
      </c>
      <c r="B99" s="1">
        <v>37286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 t="s">
        <v>16</v>
      </c>
      <c r="B100" s="1">
        <v>0</v>
      </c>
      <c r="C100" s="1">
        <v>1383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 s="1" t="s">
        <v>16</v>
      </c>
      <c r="B102" s="1">
        <v>0</v>
      </c>
      <c r="C102" s="1">
        <v>0</v>
      </c>
      <c r="D102" s="1">
        <v>6</v>
      </c>
      <c r="E102" s="1">
        <v>0</v>
      </c>
      <c r="F102" s="1">
        <v>0</v>
      </c>
      <c r="G102" s="1">
        <v>0</v>
      </c>
    </row>
    <row r="103" spans="1:7" x14ac:dyDescent="0.25">
      <c r="A103" s="1" t="s">
        <v>16</v>
      </c>
      <c r="B103" s="1">
        <v>0</v>
      </c>
      <c r="C103" s="1">
        <v>0</v>
      </c>
      <c r="D103" s="1">
        <v>0</v>
      </c>
      <c r="E103" s="1">
        <v>1305</v>
      </c>
      <c r="F103" s="1">
        <v>0</v>
      </c>
      <c r="G103" s="1">
        <v>0</v>
      </c>
    </row>
    <row r="104" spans="1:7" x14ac:dyDescent="0.25">
      <c r="A104" s="1" t="s">
        <v>16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5">
      <c r="A105" s="1" t="s">
        <v>16</v>
      </c>
      <c r="B105" s="1">
        <v>1884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44E7-F1C1-4990-87E3-B40685D98F13}">
  <dimension ref="A1:O85"/>
  <sheetViews>
    <sheetView topLeftCell="D1"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2052</v>
      </c>
      <c r="K2" s="3">
        <v>3447</v>
      </c>
      <c r="L2" s="3">
        <v>131</v>
      </c>
      <c r="M2" s="3">
        <v>0</v>
      </c>
      <c r="N2" s="3">
        <v>0</v>
      </c>
      <c r="O2" s="3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131</v>
      </c>
      <c r="E3" s="1">
        <v>0</v>
      </c>
      <c r="F3" s="1">
        <v>0</v>
      </c>
      <c r="G3" s="1">
        <v>0</v>
      </c>
      <c r="I3" s="3" t="s">
        <v>29</v>
      </c>
      <c r="J3" s="3">
        <v>9150</v>
      </c>
      <c r="K3" s="3">
        <v>13671</v>
      </c>
      <c r="L3" s="3">
        <v>727</v>
      </c>
      <c r="M3" s="3">
        <v>20743</v>
      </c>
      <c r="N3" s="3">
        <v>0</v>
      </c>
      <c r="O3" s="3">
        <v>0</v>
      </c>
    </row>
    <row r="4" spans="1:15" x14ac:dyDescent="0.25">
      <c r="A4" s="1" t="s">
        <v>0</v>
      </c>
      <c r="B4" s="1">
        <v>0</v>
      </c>
      <c r="C4" s="1">
        <v>3447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3">
        <v>1801</v>
      </c>
      <c r="K4" s="3">
        <v>2642</v>
      </c>
      <c r="L4" s="3">
        <v>210</v>
      </c>
      <c r="M4" s="3">
        <v>1223</v>
      </c>
      <c r="N4" s="3">
        <v>0</v>
      </c>
      <c r="O4" s="3">
        <v>0</v>
      </c>
    </row>
    <row r="5" spans="1:15" x14ac:dyDescent="0.25">
      <c r="A5" s="1" t="s">
        <v>0</v>
      </c>
      <c r="B5" s="1">
        <v>2052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973</v>
      </c>
      <c r="K5" s="3">
        <v>3433</v>
      </c>
      <c r="L5" s="3">
        <v>94</v>
      </c>
      <c r="M5" s="3">
        <v>2113</v>
      </c>
      <c r="N5" s="3">
        <v>0</v>
      </c>
      <c r="O5" s="3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3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666</v>
      </c>
      <c r="E8" s="1">
        <v>0</v>
      </c>
      <c r="F8" s="1">
        <v>0</v>
      </c>
      <c r="G8" s="1">
        <v>0</v>
      </c>
      <c r="I8" s="3" t="s">
        <v>34</v>
      </c>
      <c r="J8" s="3">
        <v>9368</v>
      </c>
      <c r="K8" s="3">
        <v>11670</v>
      </c>
      <c r="L8" s="3">
        <v>754</v>
      </c>
      <c r="M8" s="3">
        <v>10763</v>
      </c>
      <c r="N8" s="3">
        <v>0</v>
      </c>
      <c r="O8" s="3">
        <v>0</v>
      </c>
    </row>
    <row r="9" spans="1:15" x14ac:dyDescent="0.25">
      <c r="A9" s="1" t="s">
        <v>1</v>
      </c>
      <c r="B9" s="1">
        <v>0</v>
      </c>
      <c r="C9" s="1">
        <v>13671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3">
        <v>1232</v>
      </c>
      <c r="K9" s="3">
        <v>1302</v>
      </c>
      <c r="L9" s="3">
        <v>8</v>
      </c>
      <c r="M9" s="3">
        <v>0</v>
      </c>
      <c r="N9" s="3">
        <v>0</v>
      </c>
      <c r="O9" s="3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20743</v>
      </c>
      <c r="F10" s="1">
        <v>0</v>
      </c>
      <c r="G10" s="1">
        <v>0</v>
      </c>
      <c r="I10" s="3" t="s">
        <v>36</v>
      </c>
      <c r="J10" s="3">
        <v>2165</v>
      </c>
      <c r="K10" s="3">
        <v>6653</v>
      </c>
      <c r="L10" s="3">
        <v>51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61</v>
      </c>
      <c r="E12" s="1">
        <v>0</v>
      </c>
      <c r="F12" s="1">
        <v>0</v>
      </c>
      <c r="G12" s="1">
        <v>0</v>
      </c>
      <c r="I12" s="3" t="s">
        <v>38</v>
      </c>
      <c r="J12" s="3">
        <v>3553</v>
      </c>
      <c r="K12" s="3">
        <v>13164</v>
      </c>
      <c r="L12" s="3">
        <v>766</v>
      </c>
      <c r="M12" s="3">
        <v>24049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1269</v>
      </c>
      <c r="K13" s="3">
        <v>2805</v>
      </c>
      <c r="L13" s="3">
        <v>202</v>
      </c>
      <c r="M13" s="3">
        <v>2270</v>
      </c>
      <c r="N13" s="3">
        <v>0</v>
      </c>
      <c r="O13" s="3">
        <v>0</v>
      </c>
    </row>
    <row r="14" spans="1:15" x14ac:dyDescent="0.25">
      <c r="A14" s="1" t="s">
        <v>1</v>
      </c>
      <c r="B14" s="1">
        <v>9150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2</v>
      </c>
      <c r="B15" s="1">
        <v>0</v>
      </c>
      <c r="C15" s="1">
        <v>2642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210</v>
      </c>
      <c r="E16" s="1">
        <v>0</v>
      </c>
      <c r="F16" s="1">
        <v>0</v>
      </c>
      <c r="G16" s="1">
        <v>0</v>
      </c>
      <c r="I16" s="3" t="s">
        <v>42</v>
      </c>
      <c r="J16" s="3">
        <v>23511</v>
      </c>
      <c r="K16" s="3">
        <v>0</v>
      </c>
      <c r="L16" s="3">
        <v>1196</v>
      </c>
      <c r="M16" s="3">
        <v>7176</v>
      </c>
      <c r="N16" s="3">
        <v>97</v>
      </c>
      <c r="O16" s="3">
        <v>97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1223</v>
      </c>
      <c r="F17" s="1">
        <v>0</v>
      </c>
      <c r="G17" s="1">
        <v>0</v>
      </c>
      <c r="I17" s="3" t="s">
        <v>43</v>
      </c>
      <c r="J17" s="3">
        <v>1494</v>
      </c>
      <c r="K17" s="3">
        <v>4979</v>
      </c>
      <c r="L17" s="3">
        <v>469</v>
      </c>
      <c r="M17" s="3">
        <v>2359</v>
      </c>
      <c r="N17" s="3">
        <v>0</v>
      </c>
      <c r="O17" s="3">
        <v>0</v>
      </c>
    </row>
    <row r="18" spans="1:15" x14ac:dyDescent="0.25">
      <c r="A18" s="1" t="s">
        <v>2</v>
      </c>
      <c r="B18" s="1">
        <v>1801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56568</v>
      </c>
      <c r="K18" s="2">
        <v>63766</v>
      </c>
      <c r="L18" s="2">
        <v>4608</v>
      </c>
      <c r="M18" s="2">
        <v>70696</v>
      </c>
      <c r="N18" s="2">
        <v>97</v>
      </c>
      <c r="O18" s="2">
        <v>97</v>
      </c>
    </row>
    <row r="19" spans="1:15" x14ac:dyDescent="0.25">
      <c r="A19" s="1" t="s">
        <v>3</v>
      </c>
      <c r="B19" s="1">
        <v>0</v>
      </c>
      <c r="C19" s="1">
        <v>0</v>
      </c>
      <c r="D19" s="1">
        <v>92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3433</v>
      </c>
      <c r="D20" s="1">
        <v>0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43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2113</v>
      </c>
      <c r="F23" s="1">
        <v>0</v>
      </c>
      <c r="G23" s="1">
        <v>0</v>
      </c>
    </row>
    <row r="24" spans="1:15" x14ac:dyDescent="0.25">
      <c r="A24" s="1" t="s">
        <v>3</v>
      </c>
      <c r="B24" s="1">
        <v>0</v>
      </c>
      <c r="C24" s="1">
        <v>0</v>
      </c>
      <c r="D24" s="1">
        <v>2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25">
      <c r="A25" s="1" t="s">
        <v>3</v>
      </c>
      <c r="B25" s="1">
        <v>973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25">
      <c r="A26" s="1" t="s">
        <v>6</v>
      </c>
      <c r="B26" s="1">
        <v>0</v>
      </c>
      <c r="C26" s="1">
        <v>0</v>
      </c>
      <c r="D26" s="1">
        <v>745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6</v>
      </c>
      <c r="B27" s="1">
        <v>0</v>
      </c>
      <c r="C27" s="1">
        <v>11670</v>
      </c>
      <c r="D27" s="1">
        <v>0</v>
      </c>
      <c r="E27" s="1">
        <v>0</v>
      </c>
      <c r="F27" s="1">
        <v>0</v>
      </c>
      <c r="G27" s="1">
        <v>0</v>
      </c>
      <c r="I27" s="3" t="s">
        <v>39</v>
      </c>
    </row>
    <row r="28" spans="1:15" x14ac:dyDescent="0.25">
      <c r="A28" s="1" t="s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25">
      <c r="A30" s="1" t="s">
        <v>6</v>
      </c>
      <c r="B30" s="1">
        <v>0</v>
      </c>
      <c r="C30" s="1">
        <v>0</v>
      </c>
      <c r="D30" s="1">
        <v>9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6</v>
      </c>
      <c r="B31" s="1">
        <v>0</v>
      </c>
      <c r="C31" s="1">
        <v>0</v>
      </c>
      <c r="D31" s="1">
        <v>0</v>
      </c>
      <c r="E31" s="1">
        <v>10763</v>
      </c>
      <c r="F31" s="1">
        <v>0</v>
      </c>
      <c r="G31" s="1">
        <v>0</v>
      </c>
      <c r="I31"/>
    </row>
    <row r="32" spans="1:15" x14ac:dyDescent="0.25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6</v>
      </c>
      <c r="B35" s="1">
        <v>9368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7</v>
      </c>
      <c r="B36" s="1">
        <v>0</v>
      </c>
      <c r="C36" s="1">
        <v>1302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7</v>
      </c>
      <c r="B37" s="1">
        <v>0</v>
      </c>
      <c r="C37" s="1">
        <v>0</v>
      </c>
      <c r="D37" s="1">
        <v>8</v>
      </c>
      <c r="E37" s="1">
        <v>0</v>
      </c>
      <c r="F37" s="1">
        <v>0</v>
      </c>
      <c r="G37" s="1">
        <v>0</v>
      </c>
    </row>
    <row r="38" spans="1:9" x14ac:dyDescent="0.25">
      <c r="A38" s="1" t="s">
        <v>7</v>
      </c>
      <c r="B38" s="1">
        <v>1232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9</v>
      </c>
      <c r="B39" s="1">
        <v>0</v>
      </c>
      <c r="C39" s="1">
        <v>6653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9</v>
      </c>
      <c r="B40" s="1">
        <v>0</v>
      </c>
      <c r="C40" s="1">
        <v>0</v>
      </c>
      <c r="D40" s="1">
        <v>51</v>
      </c>
      <c r="E40" s="1">
        <v>0</v>
      </c>
      <c r="F40" s="1">
        <v>0</v>
      </c>
      <c r="G40" s="1">
        <v>0</v>
      </c>
    </row>
    <row r="41" spans="1:9" x14ac:dyDescent="0.25">
      <c r="A41" s="1" t="s">
        <v>9</v>
      </c>
      <c r="B41" s="1">
        <v>2165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11</v>
      </c>
      <c r="B43" s="1">
        <v>0</v>
      </c>
      <c r="C43" s="1">
        <v>0</v>
      </c>
      <c r="D43" s="1">
        <v>723</v>
      </c>
      <c r="E43" s="1">
        <v>0</v>
      </c>
      <c r="F43" s="1">
        <v>0</v>
      </c>
      <c r="G43" s="1">
        <v>0</v>
      </c>
    </row>
    <row r="44" spans="1:9" x14ac:dyDescent="0.25">
      <c r="A44" s="1" t="s">
        <v>11</v>
      </c>
      <c r="B44" s="1">
        <v>0</v>
      </c>
      <c r="C44" s="1">
        <v>13164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11</v>
      </c>
      <c r="B45" s="1">
        <v>0</v>
      </c>
      <c r="C45" s="1">
        <v>0</v>
      </c>
      <c r="D45" s="1">
        <v>0</v>
      </c>
      <c r="E45" s="1">
        <v>24049</v>
      </c>
      <c r="F45" s="1">
        <v>0</v>
      </c>
      <c r="G45" s="1">
        <v>0</v>
      </c>
    </row>
    <row r="46" spans="1:9" x14ac:dyDescent="0.25">
      <c r="A46" s="1" t="s">
        <v>11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11</v>
      </c>
      <c r="B47" s="1">
        <v>0</v>
      </c>
      <c r="C47" s="1">
        <v>0</v>
      </c>
      <c r="D47" s="1">
        <v>43</v>
      </c>
      <c r="E47" s="1">
        <v>0</v>
      </c>
      <c r="F47" s="1">
        <v>0</v>
      </c>
      <c r="G47" s="1">
        <v>0</v>
      </c>
    </row>
    <row r="48" spans="1:9" x14ac:dyDescent="0.25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3553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12</v>
      </c>
      <c r="B50" s="1">
        <v>0</v>
      </c>
      <c r="C50" s="1">
        <v>2805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12</v>
      </c>
      <c r="B51" s="1">
        <v>0</v>
      </c>
      <c r="C51" s="1">
        <v>0</v>
      </c>
      <c r="D51" s="1">
        <v>192</v>
      </c>
      <c r="E51" s="1">
        <v>0</v>
      </c>
      <c r="F51" s="1">
        <v>0</v>
      </c>
      <c r="G51" s="1">
        <v>0</v>
      </c>
    </row>
    <row r="52" spans="1:7" x14ac:dyDescent="0.25">
      <c r="A52" s="1" t="s">
        <v>12</v>
      </c>
      <c r="B52" s="1">
        <v>0</v>
      </c>
      <c r="C52" s="1">
        <v>0</v>
      </c>
      <c r="D52" s="1">
        <v>10</v>
      </c>
      <c r="E52" s="1">
        <v>0</v>
      </c>
      <c r="F52" s="1">
        <v>0</v>
      </c>
      <c r="G52" s="1">
        <v>0</v>
      </c>
    </row>
    <row r="53" spans="1:7" x14ac:dyDescent="0.25">
      <c r="A53" s="1" t="s">
        <v>12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12</v>
      </c>
      <c r="B54" s="1">
        <v>0</v>
      </c>
      <c r="C54" s="1">
        <v>0</v>
      </c>
      <c r="D54" s="1">
        <v>0</v>
      </c>
      <c r="E54" s="1">
        <v>2270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1269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97</v>
      </c>
    </row>
    <row r="58" spans="1:7" x14ac:dyDescent="0.25">
      <c r="A58" s="1" t="s">
        <v>15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15</v>
      </c>
      <c r="B59" s="1">
        <v>0</v>
      </c>
      <c r="C59" s="1">
        <v>0</v>
      </c>
      <c r="D59" s="1">
        <v>1196</v>
      </c>
      <c r="E59" s="1">
        <v>0</v>
      </c>
      <c r="F59" s="1">
        <v>0</v>
      </c>
      <c r="G59" s="1">
        <v>0</v>
      </c>
    </row>
    <row r="60" spans="1:7" x14ac:dyDescent="0.25">
      <c r="A60" s="1" t="s">
        <v>15</v>
      </c>
      <c r="B60" s="1">
        <v>0</v>
      </c>
      <c r="C60" s="1">
        <v>0</v>
      </c>
      <c r="D60" s="1">
        <v>0</v>
      </c>
      <c r="E60" s="1">
        <v>7176</v>
      </c>
      <c r="F60" s="1">
        <v>0</v>
      </c>
      <c r="G60" s="1">
        <v>0</v>
      </c>
    </row>
    <row r="61" spans="1:7" x14ac:dyDescent="0.25">
      <c r="A61" s="1" t="s">
        <v>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97</v>
      </c>
      <c r="G63" s="1">
        <v>0</v>
      </c>
    </row>
    <row r="64" spans="1:7" x14ac:dyDescent="0.25">
      <c r="A64" s="1" t="s">
        <v>15</v>
      </c>
      <c r="B64" s="1">
        <v>23511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16</v>
      </c>
      <c r="B65" s="1">
        <v>0</v>
      </c>
      <c r="C65" s="1">
        <v>0</v>
      </c>
      <c r="D65" s="1">
        <v>464</v>
      </c>
      <c r="E65" s="1">
        <v>0</v>
      </c>
      <c r="F65" s="1">
        <v>0</v>
      </c>
      <c r="G65" s="1">
        <v>0</v>
      </c>
    </row>
    <row r="66" spans="1:7" x14ac:dyDescent="0.25">
      <c r="A66" s="1" t="s">
        <v>16</v>
      </c>
      <c r="B66" s="1">
        <v>0</v>
      </c>
      <c r="C66" s="1">
        <v>4979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16</v>
      </c>
      <c r="B69" s="1">
        <v>0</v>
      </c>
      <c r="C69" s="1">
        <v>0</v>
      </c>
      <c r="D69" s="1">
        <v>0</v>
      </c>
      <c r="E69" s="1">
        <v>2359</v>
      </c>
      <c r="F69" s="1">
        <v>0</v>
      </c>
      <c r="G69" s="1">
        <v>0</v>
      </c>
    </row>
    <row r="70" spans="1:7" x14ac:dyDescent="0.25">
      <c r="A70" s="1" t="s">
        <v>16</v>
      </c>
      <c r="B70" s="1">
        <v>0</v>
      </c>
      <c r="C70" s="1">
        <v>0</v>
      </c>
      <c r="D70" s="1">
        <v>5</v>
      </c>
      <c r="E70" s="1">
        <v>0</v>
      </c>
      <c r="F70" s="1">
        <v>0</v>
      </c>
      <c r="G70" s="1">
        <v>0</v>
      </c>
    </row>
    <row r="71" spans="1:7" x14ac:dyDescent="0.25">
      <c r="A71" s="1" t="s">
        <v>16</v>
      </c>
      <c r="B71" s="1">
        <v>1494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3" spans="1:7" x14ac:dyDescent="0.25">
      <c r="A73" t="s">
        <v>27</v>
      </c>
      <c r="B73" t="s">
        <v>18</v>
      </c>
      <c r="C73" t="s">
        <v>19</v>
      </c>
      <c r="D73" t="s">
        <v>20</v>
      </c>
      <c r="E73" t="s">
        <v>21</v>
      </c>
      <c r="F73" t="s">
        <v>23</v>
      </c>
      <c r="G73" t="s">
        <v>22</v>
      </c>
    </row>
    <row r="74" spans="1:7" x14ac:dyDescent="0.25">
      <c r="A74" t="s">
        <v>28</v>
      </c>
      <c r="B74">
        <v>2052</v>
      </c>
      <c r="C74">
        <v>3447</v>
      </c>
      <c r="D74">
        <v>131</v>
      </c>
      <c r="E74">
        <v>0</v>
      </c>
      <c r="F74">
        <v>0</v>
      </c>
      <c r="G74">
        <v>0</v>
      </c>
    </row>
    <row r="75" spans="1:7" x14ac:dyDescent="0.25">
      <c r="A75" t="s">
        <v>29</v>
      </c>
      <c r="B75">
        <v>9150</v>
      </c>
      <c r="C75">
        <v>13671</v>
      </c>
      <c r="D75">
        <v>727</v>
      </c>
      <c r="E75">
        <v>20743</v>
      </c>
      <c r="F75">
        <v>0</v>
      </c>
      <c r="G75">
        <v>0</v>
      </c>
    </row>
    <row r="76" spans="1:7" x14ac:dyDescent="0.25">
      <c r="A76" t="s">
        <v>30</v>
      </c>
      <c r="B76">
        <v>1801</v>
      </c>
      <c r="C76">
        <v>2642</v>
      </c>
      <c r="D76">
        <v>210</v>
      </c>
      <c r="E76">
        <v>1223</v>
      </c>
      <c r="F76">
        <v>0</v>
      </c>
      <c r="G76">
        <v>0</v>
      </c>
    </row>
    <row r="77" spans="1:7" x14ac:dyDescent="0.25">
      <c r="A77" t="s">
        <v>31</v>
      </c>
      <c r="B77">
        <v>973</v>
      </c>
      <c r="C77">
        <v>3433</v>
      </c>
      <c r="D77">
        <v>94</v>
      </c>
      <c r="E77">
        <v>2113</v>
      </c>
      <c r="F77">
        <v>0</v>
      </c>
      <c r="G77">
        <v>0</v>
      </c>
    </row>
    <row r="78" spans="1:7" x14ac:dyDescent="0.25">
      <c r="A78" t="s">
        <v>34</v>
      </c>
      <c r="B78">
        <v>9368</v>
      </c>
      <c r="C78">
        <v>11670</v>
      </c>
      <c r="D78">
        <v>754</v>
      </c>
      <c r="E78">
        <v>10763</v>
      </c>
      <c r="F78">
        <v>0</v>
      </c>
      <c r="G78">
        <v>0</v>
      </c>
    </row>
    <row r="79" spans="1:7" x14ac:dyDescent="0.25">
      <c r="A79" t="s">
        <v>35</v>
      </c>
      <c r="B79">
        <v>1232</v>
      </c>
      <c r="C79">
        <v>1302</v>
      </c>
      <c r="D79">
        <v>8</v>
      </c>
      <c r="E79">
        <v>0</v>
      </c>
      <c r="F79">
        <v>0</v>
      </c>
      <c r="G79">
        <v>0</v>
      </c>
    </row>
    <row r="80" spans="1:7" x14ac:dyDescent="0.25">
      <c r="A80" t="s">
        <v>36</v>
      </c>
      <c r="B80">
        <v>2165</v>
      </c>
      <c r="C80">
        <v>6653</v>
      </c>
      <c r="D80">
        <v>51</v>
      </c>
      <c r="E80">
        <v>0</v>
      </c>
      <c r="F80">
        <v>0</v>
      </c>
      <c r="G80">
        <v>0</v>
      </c>
    </row>
    <row r="81" spans="1:7" x14ac:dyDescent="0.25">
      <c r="A81" t="s">
        <v>38</v>
      </c>
      <c r="B81">
        <v>3553</v>
      </c>
      <c r="C81">
        <v>13164</v>
      </c>
      <c r="D81">
        <v>766</v>
      </c>
      <c r="E81">
        <v>24049</v>
      </c>
      <c r="F81">
        <v>0</v>
      </c>
      <c r="G81">
        <v>0</v>
      </c>
    </row>
    <row r="82" spans="1:7" x14ac:dyDescent="0.25">
      <c r="A82" t="s">
        <v>39</v>
      </c>
      <c r="B82">
        <v>1269</v>
      </c>
      <c r="C82">
        <v>2805</v>
      </c>
      <c r="D82">
        <v>202</v>
      </c>
      <c r="E82">
        <v>2270</v>
      </c>
      <c r="F82">
        <v>0</v>
      </c>
      <c r="G82">
        <v>0</v>
      </c>
    </row>
    <row r="83" spans="1:7" x14ac:dyDescent="0.25">
      <c r="A83" t="s">
        <v>42</v>
      </c>
      <c r="B83">
        <v>23511</v>
      </c>
      <c r="C83">
        <v>0</v>
      </c>
      <c r="D83">
        <v>1196</v>
      </c>
      <c r="E83">
        <v>7176</v>
      </c>
      <c r="F83">
        <v>97</v>
      </c>
      <c r="G83">
        <v>97</v>
      </c>
    </row>
    <row r="84" spans="1:7" x14ac:dyDescent="0.25">
      <c r="A84" t="s">
        <v>43</v>
      </c>
      <c r="B84">
        <v>1494</v>
      </c>
      <c r="C84">
        <v>4979</v>
      </c>
      <c r="D84">
        <v>469</v>
      </c>
      <c r="E84">
        <v>2359</v>
      </c>
      <c r="F84">
        <v>0</v>
      </c>
      <c r="G84">
        <v>0</v>
      </c>
    </row>
    <row r="85" spans="1:7" x14ac:dyDescent="0.25">
      <c r="A85" t="s">
        <v>44</v>
      </c>
      <c r="B85">
        <v>56568</v>
      </c>
      <c r="C85">
        <v>63766</v>
      </c>
      <c r="D85">
        <v>4608</v>
      </c>
      <c r="E85">
        <v>70696</v>
      </c>
      <c r="F85">
        <v>97</v>
      </c>
      <c r="G85">
        <v>97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02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82</v>
      </c>
      <c r="E2" s="1">
        <v>0</v>
      </c>
      <c r="F2" s="1">
        <v>0</v>
      </c>
      <c r="G2" s="1">
        <v>0</v>
      </c>
      <c r="I2" s="1" t="s">
        <v>28</v>
      </c>
      <c r="J2" s="1">
        <v>1239</v>
      </c>
      <c r="K2" s="1">
        <v>3824</v>
      </c>
      <c r="L2" s="1">
        <v>82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3824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14851</v>
      </c>
      <c r="K3" s="1">
        <v>26627</v>
      </c>
      <c r="L3" s="1">
        <v>718</v>
      </c>
      <c r="M3" s="1">
        <v>28352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3463</v>
      </c>
      <c r="K4" s="1">
        <v>2735</v>
      </c>
      <c r="L4" s="1">
        <v>14</v>
      </c>
      <c r="M4" s="1">
        <v>3386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1292</v>
      </c>
      <c r="K5" s="1">
        <v>7078</v>
      </c>
      <c r="L5" s="1">
        <v>56</v>
      </c>
      <c r="M5" s="1">
        <v>9977</v>
      </c>
      <c r="N5" s="1">
        <v>0</v>
      </c>
      <c r="O5" s="1">
        <v>0</v>
      </c>
    </row>
    <row r="6" spans="1:15" x14ac:dyDescent="0.25">
      <c r="A6" s="1" t="s">
        <v>0</v>
      </c>
      <c r="B6" s="1">
        <v>1239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1006</v>
      </c>
      <c r="K6" s="1">
        <v>1563</v>
      </c>
      <c r="L6" s="1">
        <v>87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26627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677</v>
      </c>
      <c r="K7" s="1">
        <v>3561</v>
      </c>
      <c r="L7" s="1">
        <v>5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14685</v>
      </c>
      <c r="K8" s="1">
        <v>19463</v>
      </c>
      <c r="L8" s="1">
        <v>823</v>
      </c>
      <c r="M8" s="1">
        <v>28142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627</v>
      </c>
      <c r="E9" s="1">
        <v>0</v>
      </c>
      <c r="F9" s="1">
        <v>0</v>
      </c>
      <c r="G9" s="1">
        <v>0</v>
      </c>
      <c r="I9" s="1" t="s">
        <v>35</v>
      </c>
      <c r="J9" s="1">
        <v>2294</v>
      </c>
      <c r="K9" s="1">
        <v>2662</v>
      </c>
      <c r="L9" s="1">
        <v>8</v>
      </c>
      <c r="M9" s="1">
        <v>7175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2554</v>
      </c>
      <c r="K10" s="1">
        <v>5063</v>
      </c>
      <c r="L10" s="1">
        <v>148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618</v>
      </c>
      <c r="L11" s="1">
        <v>389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28352</v>
      </c>
      <c r="F12" s="1">
        <v>0</v>
      </c>
      <c r="G12" s="1">
        <v>0</v>
      </c>
      <c r="I12" s="1" t="s">
        <v>38</v>
      </c>
      <c r="J12" s="1">
        <v>5044</v>
      </c>
      <c r="K12" s="1">
        <v>3841</v>
      </c>
      <c r="L12" s="1">
        <v>35</v>
      </c>
      <c r="M12" s="1">
        <v>0</v>
      </c>
      <c r="N12" s="1">
        <v>0</v>
      </c>
      <c r="O12" s="1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91</v>
      </c>
      <c r="E13" s="1">
        <v>0</v>
      </c>
      <c r="F13" s="1">
        <v>0</v>
      </c>
      <c r="G13" s="1">
        <v>0</v>
      </c>
      <c r="I13" s="1" t="s">
        <v>39</v>
      </c>
      <c r="J13" s="1">
        <v>2715</v>
      </c>
      <c r="K13" s="1">
        <v>4096</v>
      </c>
      <c r="L13" s="1">
        <v>23</v>
      </c>
      <c r="M13" s="1">
        <v>3102</v>
      </c>
      <c r="N13" s="1">
        <v>0</v>
      </c>
      <c r="O13" s="1">
        <v>0</v>
      </c>
    </row>
    <row r="14" spans="1:15" x14ac:dyDescent="0.25">
      <c r="A14" s="1" t="s">
        <v>1</v>
      </c>
      <c r="B14" s="1">
        <v>14851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2602</v>
      </c>
      <c r="L14" s="1">
        <v>47</v>
      </c>
      <c r="M14" s="1">
        <v>2476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1212</v>
      </c>
      <c r="K15" s="1">
        <v>568</v>
      </c>
      <c r="L15" s="1">
        <v>7</v>
      </c>
      <c r="M15" s="1">
        <v>1495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40559</v>
      </c>
      <c r="K16" s="1">
        <v>6529</v>
      </c>
      <c r="L16" s="1">
        <v>2645</v>
      </c>
      <c r="M16" s="1">
        <v>5355</v>
      </c>
      <c r="N16" s="1">
        <v>692</v>
      </c>
      <c r="O16" s="1">
        <v>129</v>
      </c>
    </row>
    <row r="17" spans="1:15" x14ac:dyDescent="0.25">
      <c r="A17" s="1" t="s">
        <v>2</v>
      </c>
      <c r="B17" s="1">
        <v>0</v>
      </c>
      <c r="C17" s="1">
        <v>2735</v>
      </c>
      <c r="D17" s="1">
        <v>0</v>
      </c>
      <c r="E17" s="1">
        <v>0</v>
      </c>
      <c r="F17" s="1">
        <v>0</v>
      </c>
      <c r="G17" s="1">
        <v>0</v>
      </c>
      <c r="I17" s="1" t="s">
        <v>43</v>
      </c>
      <c r="J17" s="1">
        <v>1626</v>
      </c>
      <c r="K17" s="1">
        <v>1133</v>
      </c>
      <c r="L17" s="1">
        <v>20</v>
      </c>
      <c r="M17" s="1">
        <v>2601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10</v>
      </c>
      <c r="E18" s="1">
        <v>0</v>
      </c>
      <c r="F18" s="1">
        <v>0</v>
      </c>
      <c r="G18" s="1">
        <v>0</v>
      </c>
      <c r="I18" s="2" t="s">
        <v>44</v>
      </c>
      <c r="J18" s="2">
        <v>93217</v>
      </c>
      <c r="K18" s="2">
        <v>91963</v>
      </c>
      <c r="L18" s="2">
        <v>5107</v>
      </c>
      <c r="M18" s="2">
        <v>92061</v>
      </c>
      <c r="N18" s="2">
        <v>692</v>
      </c>
      <c r="O18" s="2">
        <v>129</v>
      </c>
    </row>
    <row r="19" spans="1:15" x14ac:dyDescent="0.25">
      <c r="A19" s="1" t="s">
        <v>2</v>
      </c>
      <c r="B19" s="1">
        <v>0</v>
      </c>
      <c r="C19" s="1">
        <v>0</v>
      </c>
      <c r="D19" s="1">
        <v>4</v>
      </c>
      <c r="E19" s="1">
        <v>0</v>
      </c>
      <c r="F19" s="1">
        <v>0</v>
      </c>
      <c r="G19" s="1">
        <v>0</v>
      </c>
    </row>
    <row r="20" spans="1:15" x14ac:dyDescent="0.25">
      <c r="A20" s="1" t="s">
        <v>2</v>
      </c>
      <c r="B20" s="1">
        <v>0</v>
      </c>
      <c r="C20" s="1">
        <v>0</v>
      </c>
      <c r="D20" s="1">
        <v>0</v>
      </c>
      <c r="E20" s="1">
        <v>3386</v>
      </c>
      <c r="F20" s="1">
        <v>0</v>
      </c>
      <c r="G20" s="1">
        <v>0</v>
      </c>
      <c r="I20"/>
    </row>
    <row r="21" spans="1:15" x14ac:dyDescent="0.25">
      <c r="A21" s="1" t="s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2</v>
      </c>
      <c r="B22" s="1">
        <v>3463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39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7078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9977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3</v>
      </c>
      <c r="B28" s="1">
        <v>0</v>
      </c>
      <c r="C28" s="1">
        <v>0</v>
      </c>
      <c r="D28" s="1">
        <v>17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3</v>
      </c>
      <c r="B29" s="1">
        <v>1292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87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0</v>
      </c>
      <c r="C33" s="1">
        <v>1563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4</v>
      </c>
      <c r="B34" s="1">
        <v>1006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3561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0</v>
      </c>
      <c r="D37" s="1">
        <v>5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677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19463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786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37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0</v>
      </c>
      <c r="E44" s="1">
        <v>28142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6</v>
      </c>
      <c r="B46" s="1">
        <v>14685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2662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0</v>
      </c>
      <c r="D49" s="1">
        <v>8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0</v>
      </c>
      <c r="E50" s="1">
        <v>7175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8</v>
      </c>
      <c r="B52" s="1">
        <v>2294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0</v>
      </c>
      <c r="C53" s="1">
        <v>0</v>
      </c>
      <c r="D53" s="1">
        <v>148</v>
      </c>
      <c r="E53" s="1">
        <v>0</v>
      </c>
      <c r="F53" s="1">
        <v>0</v>
      </c>
      <c r="G53" s="1">
        <v>0</v>
      </c>
    </row>
    <row r="54" spans="1:7" x14ac:dyDescent="0.25">
      <c r="A54" s="1" t="s">
        <v>9</v>
      </c>
      <c r="B54" s="1">
        <v>0</v>
      </c>
      <c r="C54" s="1">
        <v>5063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9</v>
      </c>
      <c r="B57" s="1">
        <v>2554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10</v>
      </c>
      <c r="B59" s="1">
        <v>0</v>
      </c>
      <c r="C59" s="1">
        <v>0</v>
      </c>
      <c r="D59" s="1">
        <v>389</v>
      </c>
      <c r="E59" s="1">
        <v>0</v>
      </c>
      <c r="F59" s="1">
        <v>0</v>
      </c>
      <c r="G59" s="1">
        <v>0</v>
      </c>
    </row>
    <row r="60" spans="1:7" x14ac:dyDescent="0.25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10</v>
      </c>
      <c r="B61" s="1">
        <v>0</v>
      </c>
      <c r="C61" s="1">
        <v>618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11</v>
      </c>
      <c r="B62" s="1">
        <v>0</v>
      </c>
      <c r="C62" s="1">
        <v>0</v>
      </c>
      <c r="D62" s="1">
        <v>35</v>
      </c>
      <c r="E62" s="1">
        <v>0</v>
      </c>
      <c r="F62" s="1">
        <v>0</v>
      </c>
      <c r="G62" s="1">
        <v>0</v>
      </c>
    </row>
    <row r="63" spans="1:7" x14ac:dyDescent="0.25">
      <c r="A63" s="1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11</v>
      </c>
      <c r="B65" s="1">
        <v>0</v>
      </c>
      <c r="C65" s="1">
        <v>3841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11</v>
      </c>
      <c r="B66" s="1">
        <v>5044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12</v>
      </c>
      <c r="B68" s="1">
        <v>0</v>
      </c>
      <c r="C68" s="1">
        <v>4096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12</v>
      </c>
      <c r="B69" s="1">
        <v>0</v>
      </c>
      <c r="C69" s="1">
        <v>0</v>
      </c>
      <c r="D69" s="1">
        <v>19</v>
      </c>
      <c r="E69" s="1">
        <v>0</v>
      </c>
      <c r="F69" s="1">
        <v>0</v>
      </c>
      <c r="G69" s="1">
        <v>0</v>
      </c>
    </row>
    <row r="70" spans="1:7" x14ac:dyDescent="0.25">
      <c r="A70" s="1" t="s">
        <v>12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12</v>
      </c>
      <c r="B71" s="1">
        <v>0</v>
      </c>
      <c r="C71" s="1">
        <v>0</v>
      </c>
      <c r="D71" s="1">
        <v>0</v>
      </c>
      <c r="E71" s="1">
        <v>3102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0</v>
      </c>
      <c r="D72" s="1">
        <v>4</v>
      </c>
      <c r="E72" s="1">
        <v>0</v>
      </c>
      <c r="F72" s="1">
        <v>0</v>
      </c>
      <c r="G72" s="1">
        <v>0</v>
      </c>
    </row>
    <row r="73" spans="1:7" x14ac:dyDescent="0.25">
      <c r="A73" s="1" t="s">
        <v>12</v>
      </c>
      <c r="B73" s="1">
        <v>2715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13</v>
      </c>
      <c r="B74" s="1">
        <v>0</v>
      </c>
      <c r="C74" s="1">
        <v>2602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13</v>
      </c>
      <c r="B75" s="1">
        <v>0</v>
      </c>
      <c r="C75" s="1">
        <v>0</v>
      </c>
      <c r="D75" s="1">
        <v>46</v>
      </c>
      <c r="E75" s="1">
        <v>0</v>
      </c>
      <c r="F75" s="1">
        <v>0</v>
      </c>
      <c r="G75" s="1">
        <v>0</v>
      </c>
    </row>
    <row r="76" spans="1:7" x14ac:dyDescent="0.25">
      <c r="A76" s="1" t="s">
        <v>13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13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</row>
    <row r="79" spans="1:7" x14ac:dyDescent="0.25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13</v>
      </c>
      <c r="B80" s="1">
        <v>0</v>
      </c>
      <c r="C80" s="1">
        <v>0</v>
      </c>
      <c r="D80" s="1">
        <v>0</v>
      </c>
      <c r="E80" s="1">
        <v>2476</v>
      </c>
      <c r="F80" s="1">
        <v>0</v>
      </c>
      <c r="G80" s="1">
        <v>0</v>
      </c>
    </row>
    <row r="81" spans="1:7" x14ac:dyDescent="0.25">
      <c r="A81" s="1" t="s">
        <v>14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14</v>
      </c>
      <c r="B82" s="1">
        <v>0</v>
      </c>
      <c r="C82" s="1">
        <v>568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14</v>
      </c>
      <c r="B83" s="1">
        <v>0</v>
      </c>
      <c r="C83" s="1">
        <v>0</v>
      </c>
      <c r="D83" s="1">
        <v>2</v>
      </c>
      <c r="E83" s="1">
        <v>0</v>
      </c>
      <c r="F83" s="1">
        <v>0</v>
      </c>
      <c r="G83" s="1">
        <v>0</v>
      </c>
    </row>
    <row r="84" spans="1:7" x14ac:dyDescent="0.25">
      <c r="A84" s="1" t="s">
        <v>14</v>
      </c>
      <c r="B84" s="1">
        <v>0</v>
      </c>
      <c r="C84" s="1">
        <v>0</v>
      </c>
      <c r="D84" s="1">
        <v>0</v>
      </c>
      <c r="E84" s="1">
        <v>1495</v>
      </c>
      <c r="F84" s="1">
        <v>0</v>
      </c>
      <c r="G84" s="1">
        <v>0</v>
      </c>
    </row>
    <row r="85" spans="1:7" x14ac:dyDescent="0.25">
      <c r="A85" s="1" t="s">
        <v>14</v>
      </c>
      <c r="B85" s="1">
        <v>0</v>
      </c>
      <c r="C85" s="1">
        <v>0</v>
      </c>
      <c r="D85" s="1">
        <v>5</v>
      </c>
      <c r="E85" s="1">
        <v>0</v>
      </c>
      <c r="F85" s="1">
        <v>0</v>
      </c>
      <c r="G85" s="1">
        <v>0</v>
      </c>
    </row>
    <row r="86" spans="1:7" x14ac:dyDescent="0.25">
      <c r="A86" s="1" t="s">
        <v>14</v>
      </c>
      <c r="B86" s="1">
        <v>1212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15</v>
      </c>
      <c r="B87" s="1">
        <v>0</v>
      </c>
      <c r="C87" s="1">
        <v>6529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 t="s">
        <v>15</v>
      </c>
      <c r="B88" s="1">
        <v>0</v>
      </c>
      <c r="C88" s="1">
        <v>0</v>
      </c>
      <c r="D88" s="1">
        <v>806</v>
      </c>
      <c r="E88" s="1">
        <v>0</v>
      </c>
      <c r="F88" s="1">
        <v>0</v>
      </c>
      <c r="G88" s="1">
        <v>0</v>
      </c>
    </row>
    <row r="89" spans="1:7" x14ac:dyDescent="0.25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129</v>
      </c>
    </row>
    <row r="90" spans="1:7" x14ac:dyDescent="0.25">
      <c r="A90" s="1" t="s">
        <v>15</v>
      </c>
      <c r="B90" s="1">
        <v>0</v>
      </c>
      <c r="C90" s="1">
        <v>0</v>
      </c>
      <c r="D90" s="1">
        <v>0</v>
      </c>
      <c r="E90" s="1">
        <v>0</v>
      </c>
      <c r="F90" s="1">
        <v>692</v>
      </c>
      <c r="G90" s="1">
        <v>0</v>
      </c>
    </row>
    <row r="91" spans="1:7" x14ac:dyDescent="0.25">
      <c r="A91" s="1" t="s">
        <v>15</v>
      </c>
      <c r="B91" s="1">
        <v>0</v>
      </c>
      <c r="C91" s="1">
        <v>0</v>
      </c>
      <c r="D91" s="1">
        <v>0</v>
      </c>
      <c r="E91" s="1">
        <v>5355</v>
      </c>
      <c r="F91" s="1">
        <v>0</v>
      </c>
      <c r="G91" s="1">
        <v>0</v>
      </c>
    </row>
    <row r="92" spans="1:7" x14ac:dyDescent="0.25">
      <c r="A92" s="1" t="s">
        <v>15</v>
      </c>
      <c r="B92" s="1">
        <v>0</v>
      </c>
      <c r="C92" s="1">
        <v>0</v>
      </c>
      <c r="D92" s="1">
        <v>15</v>
      </c>
      <c r="E92" s="1">
        <v>0</v>
      </c>
      <c r="F92" s="1">
        <v>0</v>
      </c>
      <c r="G92" s="1">
        <v>0</v>
      </c>
    </row>
    <row r="93" spans="1:7" x14ac:dyDescent="0.25">
      <c r="A93" s="1" t="s">
        <v>15</v>
      </c>
      <c r="B93" s="1">
        <v>0</v>
      </c>
      <c r="C93" s="1">
        <v>0</v>
      </c>
      <c r="D93" s="1">
        <v>1824</v>
      </c>
      <c r="E93" s="1">
        <v>0</v>
      </c>
      <c r="F93" s="1">
        <v>0</v>
      </c>
      <c r="G93" s="1">
        <v>0</v>
      </c>
    </row>
    <row r="94" spans="1:7" x14ac:dyDescent="0.25">
      <c r="A94" s="1" t="s">
        <v>15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 s="1" t="s">
        <v>15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5">
      <c r="A96" s="1" t="s">
        <v>15</v>
      </c>
      <c r="B96" s="1">
        <v>40559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 t="s">
        <v>16</v>
      </c>
      <c r="B97" s="1">
        <v>0</v>
      </c>
      <c r="C97" s="1">
        <v>1133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 t="s">
        <v>16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 t="s">
        <v>16</v>
      </c>
      <c r="B99" s="1">
        <v>0</v>
      </c>
      <c r="C99" s="1">
        <v>0</v>
      </c>
      <c r="D99" s="1">
        <v>20</v>
      </c>
      <c r="E99" s="1">
        <v>0</v>
      </c>
      <c r="F99" s="1">
        <v>0</v>
      </c>
      <c r="G99" s="1">
        <v>0</v>
      </c>
    </row>
    <row r="100" spans="1:7" x14ac:dyDescent="0.25">
      <c r="A100" s="1" t="s">
        <v>16</v>
      </c>
      <c r="B100" s="1">
        <v>0</v>
      </c>
      <c r="C100" s="1">
        <v>0</v>
      </c>
      <c r="D100" s="1">
        <v>0</v>
      </c>
      <c r="E100" s="1">
        <v>2601</v>
      </c>
      <c r="F100" s="1">
        <v>0</v>
      </c>
      <c r="G100" s="1">
        <v>0</v>
      </c>
    </row>
    <row r="101" spans="1:7" x14ac:dyDescent="0.25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 s="1" t="s">
        <v>16</v>
      </c>
      <c r="B102" s="1">
        <v>1626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01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30</v>
      </c>
      <c r="E2" s="1">
        <v>0</v>
      </c>
      <c r="F2" s="1">
        <v>0</v>
      </c>
      <c r="G2" s="1">
        <v>0</v>
      </c>
      <c r="I2" s="1" t="s">
        <v>28</v>
      </c>
      <c r="J2" s="1">
        <v>1352</v>
      </c>
      <c r="K2" s="1">
        <v>3737</v>
      </c>
      <c r="L2" s="1">
        <v>30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3737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11851</v>
      </c>
      <c r="K3" s="1">
        <v>24542</v>
      </c>
      <c r="L3" s="1">
        <v>498</v>
      </c>
      <c r="M3" s="1">
        <v>22986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3314</v>
      </c>
      <c r="K4" s="1">
        <v>3587</v>
      </c>
      <c r="L4" s="1">
        <v>41</v>
      </c>
      <c r="M4" s="1">
        <v>3069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1197</v>
      </c>
      <c r="K5" s="1">
        <v>7525</v>
      </c>
      <c r="L5" s="1">
        <v>33</v>
      </c>
      <c r="M5" s="1">
        <v>7621</v>
      </c>
      <c r="N5" s="1">
        <v>0</v>
      </c>
      <c r="O5" s="1">
        <v>0</v>
      </c>
    </row>
    <row r="6" spans="1:15" x14ac:dyDescent="0.25">
      <c r="A6" s="1" t="s">
        <v>0</v>
      </c>
      <c r="B6" s="1">
        <v>1352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1017</v>
      </c>
      <c r="K6" s="1">
        <v>1447</v>
      </c>
      <c r="L6" s="1">
        <v>62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24542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656</v>
      </c>
      <c r="K7" s="1">
        <v>2444</v>
      </c>
      <c r="L7" s="1">
        <v>2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14707</v>
      </c>
      <c r="K8" s="1">
        <v>19989</v>
      </c>
      <c r="L8" s="1">
        <v>520</v>
      </c>
      <c r="M8" s="1">
        <v>30413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414</v>
      </c>
      <c r="E9" s="1">
        <v>0</v>
      </c>
      <c r="F9" s="1">
        <v>0</v>
      </c>
      <c r="G9" s="1">
        <v>0</v>
      </c>
      <c r="I9" s="1" t="s">
        <v>35</v>
      </c>
      <c r="J9" s="1">
        <v>2410</v>
      </c>
      <c r="K9" s="1">
        <v>3202</v>
      </c>
      <c r="L9" s="1">
        <v>12</v>
      </c>
      <c r="M9" s="1">
        <v>6642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3392</v>
      </c>
      <c r="K10" s="1">
        <v>3207</v>
      </c>
      <c r="L10" s="1">
        <v>36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22986</v>
      </c>
      <c r="F11" s="1">
        <v>0</v>
      </c>
      <c r="G11" s="1">
        <v>0</v>
      </c>
      <c r="I11" s="1" t="s">
        <v>37</v>
      </c>
      <c r="J11" s="1">
        <v>0</v>
      </c>
      <c r="K11" s="1">
        <v>405</v>
      </c>
      <c r="L11" s="1">
        <v>140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84</v>
      </c>
      <c r="E12" s="1">
        <v>0</v>
      </c>
      <c r="F12" s="1">
        <v>0</v>
      </c>
      <c r="G12" s="1">
        <v>0</v>
      </c>
      <c r="I12" s="1" t="s">
        <v>38</v>
      </c>
      <c r="J12" s="1">
        <v>5489</v>
      </c>
      <c r="K12" s="1">
        <v>4596</v>
      </c>
      <c r="L12" s="1">
        <v>33</v>
      </c>
      <c r="M12" s="1">
        <v>0</v>
      </c>
      <c r="N12" s="1">
        <v>0</v>
      </c>
      <c r="O12" s="1">
        <v>0</v>
      </c>
    </row>
    <row r="13" spans="1:15" x14ac:dyDescent="0.25">
      <c r="A13" s="1" t="s">
        <v>1</v>
      </c>
      <c r="B13" s="1">
        <v>11851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2553</v>
      </c>
      <c r="K13" s="1">
        <v>1796</v>
      </c>
      <c r="L13" s="1">
        <v>6</v>
      </c>
      <c r="M13" s="1">
        <v>3734</v>
      </c>
      <c r="N13" s="1">
        <v>0</v>
      </c>
      <c r="O13" s="1">
        <v>0</v>
      </c>
    </row>
    <row r="14" spans="1:15" x14ac:dyDescent="0.25">
      <c r="A14" s="1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2279</v>
      </c>
      <c r="L14" s="1">
        <v>23</v>
      </c>
      <c r="M14" s="1">
        <v>2388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1117</v>
      </c>
      <c r="K15" s="1">
        <v>626</v>
      </c>
      <c r="L15" s="1">
        <v>2</v>
      </c>
      <c r="M15" s="1">
        <v>798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3587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37441</v>
      </c>
      <c r="K16" s="1">
        <v>6353</v>
      </c>
      <c r="L16" s="1">
        <v>2385</v>
      </c>
      <c r="M16" s="1">
        <v>6583</v>
      </c>
      <c r="N16" s="1">
        <v>498</v>
      </c>
      <c r="O16" s="1">
        <v>124</v>
      </c>
    </row>
    <row r="17" spans="1:15" x14ac:dyDescent="0.25">
      <c r="A17" s="1" t="s">
        <v>2</v>
      </c>
      <c r="B17" s="1">
        <v>0</v>
      </c>
      <c r="C17" s="1">
        <v>0</v>
      </c>
      <c r="D17" s="1">
        <v>20</v>
      </c>
      <c r="E17" s="1">
        <v>0</v>
      </c>
      <c r="F17" s="1">
        <v>0</v>
      </c>
      <c r="G17" s="1">
        <v>0</v>
      </c>
      <c r="I17" s="1" t="s">
        <v>43</v>
      </c>
      <c r="J17" s="1">
        <v>1990</v>
      </c>
      <c r="K17" s="1">
        <v>1631</v>
      </c>
      <c r="L17" s="1">
        <v>6</v>
      </c>
      <c r="M17" s="1">
        <v>2477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21</v>
      </c>
      <c r="E18" s="1">
        <v>0</v>
      </c>
      <c r="F18" s="1">
        <v>0</v>
      </c>
      <c r="G18" s="1">
        <v>0</v>
      </c>
      <c r="I18" s="2" t="s">
        <v>44</v>
      </c>
      <c r="J18" s="2">
        <v>88486</v>
      </c>
      <c r="K18" s="2">
        <v>87366</v>
      </c>
      <c r="L18" s="2">
        <v>3829</v>
      </c>
      <c r="M18" s="2">
        <v>86711</v>
      </c>
      <c r="N18" s="2">
        <v>498</v>
      </c>
      <c r="O18" s="2">
        <v>124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3069</v>
      </c>
      <c r="F19" s="1">
        <v>0</v>
      </c>
      <c r="G19" s="1">
        <v>0</v>
      </c>
    </row>
    <row r="20" spans="1:15" x14ac:dyDescent="0.25">
      <c r="A20" s="1" t="s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2</v>
      </c>
      <c r="B21" s="1">
        <v>3314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25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7525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7621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0</v>
      </c>
      <c r="C27" s="1">
        <v>0</v>
      </c>
      <c r="D27" s="1">
        <v>8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3</v>
      </c>
      <c r="B28" s="1">
        <v>1197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62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1447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1017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2444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656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6</v>
      </c>
      <c r="B38" s="1">
        <v>0</v>
      </c>
      <c r="C38" s="1">
        <v>19989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0</v>
      </c>
      <c r="D39" s="1">
        <v>477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43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30413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6</v>
      </c>
      <c r="B45" s="1">
        <v>14707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3202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9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0</v>
      </c>
      <c r="D49" s="1">
        <v>3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0</v>
      </c>
      <c r="E50" s="1">
        <v>6642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8</v>
      </c>
      <c r="B52" s="1">
        <v>2410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9</v>
      </c>
      <c r="B53" s="1">
        <v>0</v>
      </c>
      <c r="C53" s="1">
        <v>0</v>
      </c>
      <c r="D53" s="1">
        <v>36</v>
      </c>
      <c r="E53" s="1">
        <v>0</v>
      </c>
      <c r="F53" s="1">
        <v>0</v>
      </c>
      <c r="G53" s="1">
        <v>0</v>
      </c>
    </row>
    <row r="54" spans="1:7" x14ac:dyDescent="0.25">
      <c r="A54" s="1" t="s">
        <v>9</v>
      </c>
      <c r="B54" s="1">
        <v>0</v>
      </c>
      <c r="C54" s="1">
        <v>3207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9</v>
      </c>
      <c r="B57" s="1">
        <v>3392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10</v>
      </c>
      <c r="B58" s="1">
        <v>0</v>
      </c>
      <c r="C58" s="1">
        <v>0</v>
      </c>
      <c r="D58" s="1">
        <v>140</v>
      </c>
      <c r="E58" s="1">
        <v>0</v>
      </c>
      <c r="F58" s="1">
        <v>0</v>
      </c>
      <c r="G58" s="1">
        <v>0</v>
      </c>
    </row>
    <row r="59" spans="1:7" x14ac:dyDescent="0.25">
      <c r="A59" s="1" t="s">
        <v>10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10</v>
      </c>
      <c r="B61" s="1">
        <v>0</v>
      </c>
      <c r="C61" s="1">
        <v>405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11</v>
      </c>
      <c r="B62" s="1">
        <v>0</v>
      </c>
      <c r="C62" s="1">
        <v>0</v>
      </c>
      <c r="D62" s="1">
        <v>33</v>
      </c>
      <c r="E62" s="1">
        <v>0</v>
      </c>
      <c r="F62" s="1">
        <v>0</v>
      </c>
      <c r="G62" s="1">
        <v>0</v>
      </c>
    </row>
    <row r="63" spans="1:7" x14ac:dyDescent="0.25">
      <c r="A63" s="1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11</v>
      </c>
      <c r="B65" s="1">
        <v>0</v>
      </c>
      <c r="C65" s="1">
        <v>4596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11</v>
      </c>
      <c r="B66" s="1">
        <v>5489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12</v>
      </c>
      <c r="B68" s="1">
        <v>0</v>
      </c>
      <c r="C68" s="1">
        <v>1796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12</v>
      </c>
      <c r="B69" s="1">
        <v>0</v>
      </c>
      <c r="C69" s="1">
        <v>0</v>
      </c>
      <c r="D69" s="1">
        <v>4</v>
      </c>
      <c r="E69" s="1">
        <v>0</v>
      </c>
      <c r="F69" s="1">
        <v>0</v>
      </c>
      <c r="G69" s="1">
        <v>0</v>
      </c>
    </row>
    <row r="70" spans="1:7" x14ac:dyDescent="0.25">
      <c r="A70" s="1" t="s">
        <v>12</v>
      </c>
      <c r="B70" s="1">
        <v>0</v>
      </c>
      <c r="C70" s="1">
        <v>0</v>
      </c>
      <c r="D70" s="1">
        <v>0</v>
      </c>
      <c r="E70" s="1">
        <v>3734</v>
      </c>
      <c r="F70" s="1">
        <v>0</v>
      </c>
      <c r="G70" s="1">
        <v>0</v>
      </c>
    </row>
    <row r="71" spans="1:7" x14ac:dyDescent="0.25">
      <c r="A71" s="1" t="s">
        <v>12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0</v>
      </c>
      <c r="D72" s="1">
        <v>2</v>
      </c>
      <c r="E72" s="1">
        <v>0</v>
      </c>
      <c r="F72" s="1">
        <v>0</v>
      </c>
      <c r="G72" s="1">
        <v>0</v>
      </c>
    </row>
    <row r="73" spans="1:7" x14ac:dyDescent="0.25">
      <c r="A73" s="1" t="s">
        <v>12</v>
      </c>
      <c r="B73" s="1">
        <v>2553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13</v>
      </c>
      <c r="B74" s="1">
        <v>0</v>
      </c>
      <c r="C74" s="1">
        <v>2279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13</v>
      </c>
      <c r="B75" s="1">
        <v>0</v>
      </c>
      <c r="C75" s="1">
        <v>0</v>
      </c>
      <c r="D75" s="1">
        <v>23</v>
      </c>
      <c r="E75" s="1">
        <v>0</v>
      </c>
      <c r="F75" s="1">
        <v>0</v>
      </c>
      <c r="G75" s="1">
        <v>0</v>
      </c>
    </row>
    <row r="76" spans="1:7" x14ac:dyDescent="0.25">
      <c r="A76" s="1" t="s">
        <v>13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13</v>
      </c>
      <c r="B79" s="1">
        <v>0</v>
      </c>
      <c r="C79" s="1">
        <v>0</v>
      </c>
      <c r="D79" s="1">
        <v>0</v>
      </c>
      <c r="E79" s="1">
        <v>2388</v>
      </c>
      <c r="F79" s="1">
        <v>0</v>
      </c>
      <c r="G79" s="1">
        <v>0</v>
      </c>
    </row>
    <row r="80" spans="1:7" x14ac:dyDescent="0.25">
      <c r="A80" s="1" t="s">
        <v>14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14</v>
      </c>
      <c r="B81" s="1">
        <v>0</v>
      </c>
      <c r="C81" s="1">
        <v>626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14</v>
      </c>
      <c r="B82" s="1">
        <v>0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</row>
    <row r="83" spans="1:7" x14ac:dyDescent="0.25">
      <c r="A83" s="1" t="s">
        <v>14</v>
      </c>
      <c r="B83" s="1">
        <v>0</v>
      </c>
      <c r="C83" s="1">
        <v>0</v>
      </c>
      <c r="D83" s="1">
        <v>0</v>
      </c>
      <c r="E83" s="1">
        <v>798</v>
      </c>
      <c r="F83" s="1">
        <v>0</v>
      </c>
      <c r="G83" s="1">
        <v>0</v>
      </c>
    </row>
    <row r="84" spans="1:7" x14ac:dyDescent="0.25">
      <c r="A84" s="1" t="s">
        <v>14</v>
      </c>
      <c r="B84" s="1">
        <v>0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</row>
    <row r="85" spans="1:7" x14ac:dyDescent="0.25">
      <c r="A85" s="1" t="s">
        <v>14</v>
      </c>
      <c r="B85" s="1">
        <v>1117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15</v>
      </c>
      <c r="B86" s="1">
        <v>0</v>
      </c>
      <c r="C86" s="1">
        <v>6353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15</v>
      </c>
      <c r="B87" s="1">
        <v>0</v>
      </c>
      <c r="C87" s="1">
        <v>0</v>
      </c>
      <c r="D87" s="1">
        <v>956</v>
      </c>
      <c r="E87" s="1">
        <v>0</v>
      </c>
      <c r="F87" s="1">
        <v>0</v>
      </c>
      <c r="G87" s="1">
        <v>0</v>
      </c>
    </row>
    <row r="88" spans="1:7" x14ac:dyDescent="0.25">
      <c r="A88" s="1" t="s">
        <v>15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124</v>
      </c>
    </row>
    <row r="89" spans="1:7" x14ac:dyDescent="0.25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498</v>
      </c>
      <c r="G89" s="1">
        <v>0</v>
      </c>
    </row>
    <row r="90" spans="1:7" x14ac:dyDescent="0.25">
      <c r="A90" s="1" t="s">
        <v>15</v>
      </c>
      <c r="B90" s="1">
        <v>0</v>
      </c>
      <c r="C90" s="1">
        <v>0</v>
      </c>
      <c r="D90" s="1">
        <v>0</v>
      </c>
      <c r="E90" s="1">
        <v>6583</v>
      </c>
      <c r="F90" s="1">
        <v>0</v>
      </c>
      <c r="G90" s="1">
        <v>0</v>
      </c>
    </row>
    <row r="91" spans="1:7" x14ac:dyDescent="0.25">
      <c r="A91" s="1" t="s">
        <v>15</v>
      </c>
      <c r="B91" s="1">
        <v>0</v>
      </c>
      <c r="C91" s="1">
        <v>0</v>
      </c>
      <c r="D91" s="1">
        <v>16</v>
      </c>
      <c r="E91" s="1">
        <v>0</v>
      </c>
      <c r="F91" s="1">
        <v>0</v>
      </c>
      <c r="G91" s="1">
        <v>0</v>
      </c>
    </row>
    <row r="92" spans="1:7" x14ac:dyDescent="0.25">
      <c r="A92" s="1" t="s">
        <v>15</v>
      </c>
      <c r="B92" s="1">
        <v>0</v>
      </c>
      <c r="C92" s="1">
        <v>0</v>
      </c>
      <c r="D92" s="1">
        <v>1413</v>
      </c>
      <c r="E92" s="1">
        <v>0</v>
      </c>
      <c r="F92" s="1">
        <v>0</v>
      </c>
      <c r="G92" s="1">
        <v>0</v>
      </c>
    </row>
    <row r="93" spans="1:7" x14ac:dyDescent="0.25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5">
      <c r="A94" s="1" t="s">
        <v>15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 s="1" t="s">
        <v>15</v>
      </c>
      <c r="B95" s="1">
        <v>37441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5">
      <c r="A96" s="1" t="s">
        <v>16</v>
      </c>
      <c r="B96" s="1">
        <v>0</v>
      </c>
      <c r="C96" s="1">
        <v>1631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 t="s">
        <v>16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 t="s">
        <v>16</v>
      </c>
      <c r="B98" s="1">
        <v>0</v>
      </c>
      <c r="C98" s="1">
        <v>0</v>
      </c>
      <c r="D98" s="1">
        <v>6</v>
      </c>
      <c r="E98" s="1">
        <v>0</v>
      </c>
      <c r="F98" s="1">
        <v>0</v>
      </c>
      <c r="G98" s="1">
        <v>0</v>
      </c>
    </row>
    <row r="99" spans="1:7" x14ac:dyDescent="0.25">
      <c r="A99" s="1" t="s">
        <v>16</v>
      </c>
      <c r="B99" s="1">
        <v>0</v>
      </c>
      <c r="C99" s="1">
        <v>0</v>
      </c>
      <c r="D99" s="1">
        <v>0</v>
      </c>
      <c r="E99" s="1">
        <v>2477</v>
      </c>
      <c r="F99" s="1">
        <v>0</v>
      </c>
      <c r="G99" s="1">
        <v>0</v>
      </c>
    </row>
    <row r="100" spans="1:7" x14ac:dyDescent="0.25">
      <c r="A100" s="1" t="s">
        <v>16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 t="s">
        <v>16</v>
      </c>
      <c r="B101" s="1">
        <v>1990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02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I2" s="1" t="s">
        <v>28</v>
      </c>
      <c r="J2" s="1">
        <v>165</v>
      </c>
      <c r="K2" s="1">
        <v>2129</v>
      </c>
      <c r="L2" s="1">
        <v>1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2129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2412</v>
      </c>
      <c r="K3" s="1">
        <v>17351</v>
      </c>
      <c r="L3" s="1">
        <v>581</v>
      </c>
      <c r="M3" s="1">
        <v>17434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398</v>
      </c>
      <c r="K4" s="1">
        <v>3214</v>
      </c>
      <c r="L4" s="1">
        <v>157</v>
      </c>
      <c r="M4" s="1">
        <v>3876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208</v>
      </c>
      <c r="K5" s="1">
        <v>5584</v>
      </c>
      <c r="L5" s="1">
        <v>61</v>
      </c>
      <c r="M5" s="1">
        <v>8593</v>
      </c>
      <c r="N5" s="1">
        <v>0</v>
      </c>
      <c r="O5" s="1">
        <v>0</v>
      </c>
    </row>
    <row r="6" spans="1:15" x14ac:dyDescent="0.25">
      <c r="A6" s="1" t="s">
        <v>0</v>
      </c>
      <c r="B6" s="1">
        <v>165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135</v>
      </c>
      <c r="K6" s="1">
        <v>2216</v>
      </c>
      <c r="L6" s="1">
        <v>65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17351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102</v>
      </c>
      <c r="K7" s="1">
        <v>3561</v>
      </c>
      <c r="L7" s="1">
        <v>2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1855</v>
      </c>
      <c r="K8" s="1">
        <v>17895</v>
      </c>
      <c r="L8" s="1">
        <v>561</v>
      </c>
      <c r="M8" s="1">
        <v>25679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503</v>
      </c>
      <c r="E9" s="1">
        <v>0</v>
      </c>
      <c r="F9" s="1">
        <v>0</v>
      </c>
      <c r="G9" s="1">
        <v>0</v>
      </c>
      <c r="I9" s="1" t="s">
        <v>35</v>
      </c>
      <c r="J9" s="1">
        <v>152</v>
      </c>
      <c r="K9" s="1">
        <v>2351</v>
      </c>
      <c r="L9" s="1">
        <v>14</v>
      </c>
      <c r="M9" s="1">
        <v>4886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347</v>
      </c>
      <c r="K10" s="1">
        <v>2451</v>
      </c>
      <c r="L10" s="1">
        <v>80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1136</v>
      </c>
      <c r="L11" s="1">
        <v>282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17434</v>
      </c>
      <c r="F12" s="1">
        <v>0</v>
      </c>
      <c r="G12" s="1">
        <v>0</v>
      </c>
      <c r="I12" s="1" t="s">
        <v>38</v>
      </c>
      <c r="J12" s="1">
        <v>694</v>
      </c>
      <c r="K12" s="1">
        <v>2969</v>
      </c>
      <c r="L12" s="1">
        <v>11</v>
      </c>
      <c r="M12" s="1">
        <v>0</v>
      </c>
      <c r="N12" s="1">
        <v>0</v>
      </c>
      <c r="O12" s="1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78</v>
      </c>
      <c r="E13" s="1">
        <v>0</v>
      </c>
      <c r="F13" s="1">
        <v>0</v>
      </c>
      <c r="G13" s="1">
        <v>0</v>
      </c>
      <c r="I13" s="1" t="s">
        <v>39</v>
      </c>
      <c r="J13" s="1">
        <v>398</v>
      </c>
      <c r="K13" s="1">
        <v>2631</v>
      </c>
      <c r="L13" s="1">
        <v>25</v>
      </c>
      <c r="M13" s="1">
        <v>2876</v>
      </c>
      <c r="N13" s="1">
        <v>0</v>
      </c>
      <c r="O13" s="1">
        <v>0</v>
      </c>
    </row>
    <row r="14" spans="1:15" x14ac:dyDescent="0.25">
      <c r="A14" s="1" t="s">
        <v>1</v>
      </c>
      <c r="B14" s="1">
        <v>2412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1469</v>
      </c>
      <c r="L14" s="1">
        <v>14</v>
      </c>
      <c r="M14" s="1">
        <v>1865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96</v>
      </c>
      <c r="K15" s="1">
        <v>660</v>
      </c>
      <c r="L15" s="1">
        <v>0</v>
      </c>
      <c r="M15" s="1">
        <v>507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5282</v>
      </c>
      <c r="K16" s="1">
        <v>3924</v>
      </c>
      <c r="L16" s="1">
        <v>2072</v>
      </c>
      <c r="M16" s="1">
        <v>4096</v>
      </c>
      <c r="N16" s="1">
        <v>535</v>
      </c>
      <c r="O16" s="1">
        <v>100</v>
      </c>
    </row>
    <row r="17" spans="1:15" x14ac:dyDescent="0.25">
      <c r="A17" s="1" t="s">
        <v>2</v>
      </c>
      <c r="B17" s="1">
        <v>0</v>
      </c>
      <c r="C17" s="1">
        <v>3214</v>
      </c>
      <c r="D17" s="1">
        <v>0</v>
      </c>
      <c r="E17" s="1">
        <v>0</v>
      </c>
      <c r="F17" s="1">
        <v>0</v>
      </c>
      <c r="G17" s="1">
        <v>0</v>
      </c>
      <c r="I17" s="1" t="s">
        <v>43</v>
      </c>
      <c r="J17" s="1">
        <v>196</v>
      </c>
      <c r="K17" s="1">
        <v>1098</v>
      </c>
      <c r="L17" s="1">
        <v>1</v>
      </c>
      <c r="M17" s="1">
        <v>1884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115</v>
      </c>
      <c r="E18" s="1">
        <v>0</v>
      </c>
      <c r="F18" s="1">
        <v>0</v>
      </c>
      <c r="G18" s="1">
        <v>0</v>
      </c>
      <c r="I18" s="2" t="s">
        <v>44</v>
      </c>
      <c r="J18" s="2">
        <v>12440</v>
      </c>
      <c r="K18" s="2">
        <v>70639</v>
      </c>
      <c r="L18" s="2">
        <v>3927</v>
      </c>
      <c r="M18" s="2">
        <v>71696</v>
      </c>
      <c r="N18" s="2">
        <v>535</v>
      </c>
      <c r="O18" s="2">
        <v>100</v>
      </c>
    </row>
    <row r="19" spans="1:15" x14ac:dyDescent="0.25">
      <c r="A19" s="1" t="s">
        <v>2</v>
      </c>
      <c r="B19" s="1">
        <v>0</v>
      </c>
      <c r="C19" s="1">
        <v>0</v>
      </c>
      <c r="D19" s="1">
        <v>42</v>
      </c>
      <c r="E19" s="1">
        <v>0</v>
      </c>
      <c r="F19" s="1">
        <v>0</v>
      </c>
      <c r="G19" s="1">
        <v>0</v>
      </c>
    </row>
    <row r="20" spans="1:15" x14ac:dyDescent="0.25">
      <c r="A20" s="1" t="s">
        <v>2</v>
      </c>
      <c r="B20" s="1">
        <v>0</v>
      </c>
      <c r="C20" s="1">
        <v>0</v>
      </c>
      <c r="D20" s="1">
        <v>0</v>
      </c>
      <c r="E20" s="1">
        <v>3876</v>
      </c>
      <c r="F20" s="1">
        <v>0</v>
      </c>
      <c r="G20" s="1">
        <v>0</v>
      </c>
      <c r="I20"/>
    </row>
    <row r="21" spans="1:15" x14ac:dyDescent="0.25">
      <c r="A21" s="1" t="s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2</v>
      </c>
      <c r="B22" s="1">
        <v>398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40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5584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0</v>
      </c>
      <c r="C27" s="1">
        <v>0</v>
      </c>
      <c r="D27" s="1">
        <v>0</v>
      </c>
      <c r="E27" s="1">
        <v>8593</v>
      </c>
      <c r="F27" s="1">
        <v>0</v>
      </c>
      <c r="G27" s="1">
        <v>0</v>
      </c>
      <c r="I27"/>
    </row>
    <row r="28" spans="1:15" x14ac:dyDescent="0.25">
      <c r="A28" s="1" t="s">
        <v>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3</v>
      </c>
      <c r="B29" s="1">
        <v>0</v>
      </c>
      <c r="C29" s="1">
        <v>0</v>
      </c>
      <c r="D29" s="1">
        <v>21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3</v>
      </c>
      <c r="B30" s="1">
        <v>208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0</v>
      </c>
      <c r="C33" s="1">
        <v>2216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4</v>
      </c>
      <c r="B34" s="1">
        <v>0</v>
      </c>
      <c r="C34" s="1">
        <v>0</v>
      </c>
      <c r="D34" s="1">
        <v>65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4</v>
      </c>
      <c r="B35" s="1">
        <v>135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3561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0</v>
      </c>
      <c r="C38" s="1">
        <v>0</v>
      </c>
      <c r="D38" s="1">
        <v>2</v>
      </c>
      <c r="E38" s="1">
        <v>0</v>
      </c>
      <c r="F38" s="1">
        <v>0</v>
      </c>
      <c r="G38" s="1">
        <v>0</v>
      </c>
    </row>
    <row r="39" spans="1:9" x14ac:dyDescent="0.25">
      <c r="A39" s="1" t="s">
        <v>5</v>
      </c>
      <c r="B39" s="1">
        <v>102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17895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530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31</v>
      </c>
      <c r="E44" s="1">
        <v>0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25679</v>
      </c>
      <c r="F45" s="1">
        <v>0</v>
      </c>
      <c r="G45" s="1">
        <v>0</v>
      </c>
    </row>
    <row r="46" spans="1:9" x14ac:dyDescent="0.25">
      <c r="A46" s="1" t="s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6</v>
      </c>
      <c r="B47" s="1">
        <v>1855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2351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12</v>
      </c>
      <c r="E50" s="1">
        <v>0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2</v>
      </c>
      <c r="E51" s="1">
        <v>0</v>
      </c>
      <c r="F51" s="1">
        <v>0</v>
      </c>
      <c r="G51" s="1">
        <v>0</v>
      </c>
    </row>
    <row r="52" spans="1:7" x14ac:dyDescent="0.25">
      <c r="A52" s="1" t="s">
        <v>7</v>
      </c>
      <c r="B52" s="1">
        <v>0</v>
      </c>
      <c r="C52" s="1">
        <v>0</v>
      </c>
      <c r="D52" s="1">
        <v>0</v>
      </c>
      <c r="E52" s="1">
        <v>4886</v>
      </c>
      <c r="F52" s="1">
        <v>0</v>
      </c>
      <c r="G52" s="1">
        <v>0</v>
      </c>
    </row>
    <row r="53" spans="1:7" x14ac:dyDescent="0.25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8</v>
      </c>
      <c r="B54" s="1">
        <v>152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0</v>
      </c>
      <c r="D55" s="1">
        <v>80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0</v>
      </c>
      <c r="C56" s="1">
        <v>2451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9</v>
      </c>
      <c r="B59" s="1">
        <v>347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10</v>
      </c>
      <c r="B61" s="1">
        <v>0</v>
      </c>
      <c r="C61" s="1">
        <v>0</v>
      </c>
      <c r="D61" s="1">
        <v>282</v>
      </c>
      <c r="E61" s="1">
        <v>0</v>
      </c>
      <c r="F61" s="1">
        <v>0</v>
      </c>
      <c r="G61" s="1">
        <v>0</v>
      </c>
    </row>
    <row r="62" spans="1:7" x14ac:dyDescent="0.25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10</v>
      </c>
      <c r="B63" s="1">
        <v>0</v>
      </c>
      <c r="C63" s="1">
        <v>1136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11</v>
      </c>
      <c r="B64" s="1">
        <v>0</v>
      </c>
      <c r="C64" s="1">
        <v>0</v>
      </c>
      <c r="D64" s="1">
        <v>11</v>
      </c>
      <c r="E64" s="1">
        <v>0</v>
      </c>
      <c r="F64" s="1">
        <v>0</v>
      </c>
      <c r="G64" s="1">
        <v>0</v>
      </c>
    </row>
    <row r="65" spans="1:7" x14ac:dyDescent="0.25">
      <c r="A65" s="1" t="s">
        <v>11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11</v>
      </c>
      <c r="B66" s="1">
        <v>0</v>
      </c>
      <c r="C66" s="1">
        <v>2969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11</v>
      </c>
      <c r="B68" s="1">
        <v>694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12</v>
      </c>
      <c r="B70" s="1">
        <v>0</v>
      </c>
      <c r="C70" s="1">
        <v>2631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12</v>
      </c>
      <c r="B71" s="1">
        <v>0</v>
      </c>
      <c r="C71" s="1">
        <v>0</v>
      </c>
      <c r="D71" s="1">
        <v>16</v>
      </c>
      <c r="E71" s="1">
        <v>0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12</v>
      </c>
      <c r="B73" s="1">
        <v>0</v>
      </c>
      <c r="C73" s="1">
        <v>0</v>
      </c>
      <c r="D73" s="1">
        <v>0</v>
      </c>
      <c r="E73" s="1">
        <v>2876</v>
      </c>
      <c r="F73" s="1">
        <v>0</v>
      </c>
      <c r="G73" s="1">
        <v>0</v>
      </c>
    </row>
    <row r="74" spans="1:7" x14ac:dyDescent="0.25">
      <c r="A74" s="1" t="s">
        <v>12</v>
      </c>
      <c r="B74" s="1">
        <v>0</v>
      </c>
      <c r="C74" s="1">
        <v>0</v>
      </c>
      <c r="D74" s="1">
        <v>9</v>
      </c>
      <c r="E74" s="1">
        <v>0</v>
      </c>
      <c r="F74" s="1">
        <v>0</v>
      </c>
      <c r="G74" s="1">
        <v>0</v>
      </c>
    </row>
    <row r="75" spans="1:7" x14ac:dyDescent="0.25">
      <c r="A75" s="1" t="s">
        <v>12</v>
      </c>
      <c r="B75" s="1">
        <v>398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13</v>
      </c>
      <c r="B76" s="1">
        <v>0</v>
      </c>
      <c r="C76" s="1">
        <v>1469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13</v>
      </c>
      <c r="B77" s="1">
        <v>0</v>
      </c>
      <c r="C77" s="1">
        <v>0</v>
      </c>
      <c r="D77" s="1">
        <v>14</v>
      </c>
      <c r="E77" s="1">
        <v>0</v>
      </c>
      <c r="F77" s="1">
        <v>0</v>
      </c>
      <c r="G77" s="1">
        <v>0</v>
      </c>
    </row>
    <row r="78" spans="1:7" x14ac:dyDescent="0.25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13</v>
      </c>
      <c r="B81" s="1">
        <v>0</v>
      </c>
      <c r="C81" s="1">
        <v>0</v>
      </c>
      <c r="D81" s="1">
        <v>0</v>
      </c>
      <c r="E81" s="1">
        <v>1865</v>
      </c>
      <c r="F81" s="1">
        <v>0</v>
      </c>
      <c r="G81" s="1">
        <v>0</v>
      </c>
    </row>
    <row r="82" spans="1:7" x14ac:dyDescent="0.25">
      <c r="A82" s="1" t="s">
        <v>14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14</v>
      </c>
      <c r="B83" s="1">
        <v>0</v>
      </c>
      <c r="C83" s="1">
        <v>660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14</v>
      </c>
      <c r="B84" s="1">
        <v>0</v>
      </c>
      <c r="C84" s="1">
        <v>0</v>
      </c>
      <c r="D84" s="1">
        <v>0</v>
      </c>
      <c r="E84" s="1">
        <v>507</v>
      </c>
      <c r="F84" s="1">
        <v>0</v>
      </c>
      <c r="G84" s="1">
        <v>0</v>
      </c>
    </row>
    <row r="85" spans="1:7" x14ac:dyDescent="0.25">
      <c r="A85" s="1" t="s">
        <v>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14</v>
      </c>
      <c r="B86" s="1">
        <v>96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15</v>
      </c>
      <c r="B87" s="1">
        <v>0</v>
      </c>
      <c r="C87" s="1">
        <v>3924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 t="s">
        <v>15</v>
      </c>
      <c r="B88" s="1">
        <v>0</v>
      </c>
      <c r="C88" s="1">
        <v>0</v>
      </c>
      <c r="D88" s="1">
        <v>590</v>
      </c>
      <c r="E88" s="1">
        <v>0</v>
      </c>
      <c r="F88" s="1">
        <v>0</v>
      </c>
      <c r="G88" s="1">
        <v>0</v>
      </c>
    </row>
    <row r="89" spans="1:7" x14ac:dyDescent="0.25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100</v>
      </c>
    </row>
    <row r="90" spans="1:7" x14ac:dyDescent="0.25">
      <c r="A90" s="1" t="s">
        <v>15</v>
      </c>
      <c r="B90" s="1">
        <v>0</v>
      </c>
      <c r="C90" s="1">
        <v>0</v>
      </c>
      <c r="D90" s="1">
        <v>0</v>
      </c>
      <c r="E90" s="1">
        <v>0</v>
      </c>
      <c r="F90" s="1">
        <v>535</v>
      </c>
      <c r="G90" s="1">
        <v>0</v>
      </c>
    </row>
    <row r="91" spans="1:7" x14ac:dyDescent="0.25">
      <c r="A91" s="1" t="s">
        <v>15</v>
      </c>
      <c r="B91" s="1">
        <v>0</v>
      </c>
      <c r="C91" s="1">
        <v>0</v>
      </c>
      <c r="D91" s="1">
        <v>0</v>
      </c>
      <c r="E91" s="1">
        <v>4096</v>
      </c>
      <c r="F91" s="1">
        <v>0</v>
      </c>
      <c r="G91" s="1">
        <v>0</v>
      </c>
    </row>
    <row r="92" spans="1:7" x14ac:dyDescent="0.25">
      <c r="A92" s="1" t="s">
        <v>15</v>
      </c>
      <c r="B92" s="1">
        <v>0</v>
      </c>
      <c r="C92" s="1">
        <v>0</v>
      </c>
      <c r="D92" s="1">
        <v>1482</v>
      </c>
      <c r="E92" s="1">
        <v>0</v>
      </c>
      <c r="F92" s="1">
        <v>0</v>
      </c>
      <c r="G92" s="1">
        <v>0</v>
      </c>
    </row>
    <row r="93" spans="1:7" x14ac:dyDescent="0.25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5">
      <c r="A94" s="1" t="s">
        <v>15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 s="1" t="s">
        <v>15</v>
      </c>
      <c r="B95" s="1">
        <v>5282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5">
      <c r="A96" s="1" t="s">
        <v>16</v>
      </c>
      <c r="B96" s="1">
        <v>0</v>
      </c>
      <c r="C96" s="1">
        <v>1098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 t="s">
        <v>16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 t="s">
        <v>16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 t="s">
        <v>16</v>
      </c>
      <c r="B99" s="1">
        <v>0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</row>
    <row r="100" spans="1:7" x14ac:dyDescent="0.25">
      <c r="A100" s="1" t="s">
        <v>16</v>
      </c>
      <c r="B100" s="1">
        <v>0</v>
      </c>
      <c r="C100" s="1">
        <v>0</v>
      </c>
      <c r="D100" s="1">
        <v>0</v>
      </c>
      <c r="E100" s="1">
        <v>1884</v>
      </c>
      <c r="F100" s="1">
        <v>0</v>
      </c>
      <c r="G100" s="1">
        <v>0</v>
      </c>
    </row>
    <row r="101" spans="1:7" x14ac:dyDescent="0.25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 s="1" t="s">
        <v>16</v>
      </c>
      <c r="B102" s="1">
        <v>196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0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45</v>
      </c>
      <c r="E2" s="1">
        <v>0</v>
      </c>
      <c r="F2" s="1">
        <v>0</v>
      </c>
      <c r="G2" s="1">
        <v>0</v>
      </c>
      <c r="I2" s="1" t="s">
        <v>28</v>
      </c>
      <c r="J2" s="1">
        <v>1155</v>
      </c>
      <c r="K2" s="1">
        <v>3492</v>
      </c>
      <c r="L2" s="1">
        <v>45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3492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14390</v>
      </c>
      <c r="K3" s="1">
        <v>18667</v>
      </c>
      <c r="L3" s="1">
        <v>807</v>
      </c>
      <c r="M3" s="1">
        <v>15622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3312</v>
      </c>
      <c r="K4" s="1">
        <v>3442</v>
      </c>
      <c r="L4" s="1">
        <v>92</v>
      </c>
      <c r="M4" s="1">
        <v>4072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1287</v>
      </c>
      <c r="K5" s="1">
        <v>10383</v>
      </c>
      <c r="L5" s="1">
        <v>196</v>
      </c>
      <c r="M5" s="1">
        <v>11759</v>
      </c>
      <c r="N5" s="1">
        <v>0</v>
      </c>
      <c r="O5" s="1">
        <v>0</v>
      </c>
    </row>
    <row r="6" spans="1:15" x14ac:dyDescent="0.25">
      <c r="A6" s="1" t="s">
        <v>0</v>
      </c>
      <c r="B6" s="1">
        <v>1155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828</v>
      </c>
      <c r="K6" s="1">
        <v>2157</v>
      </c>
      <c r="L6" s="1">
        <v>80</v>
      </c>
      <c r="M6" s="1">
        <v>526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18667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643</v>
      </c>
      <c r="K7" s="1">
        <v>4194</v>
      </c>
      <c r="L7" s="1">
        <v>2</v>
      </c>
      <c r="M7" s="1">
        <v>70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13732</v>
      </c>
      <c r="K8" s="1">
        <v>24785</v>
      </c>
      <c r="L8" s="1">
        <v>889</v>
      </c>
      <c r="M8" s="1">
        <v>35934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722</v>
      </c>
      <c r="E9" s="1">
        <v>0</v>
      </c>
      <c r="F9" s="1">
        <v>0</v>
      </c>
      <c r="G9" s="1">
        <v>0</v>
      </c>
      <c r="I9" s="1" t="s">
        <v>35</v>
      </c>
      <c r="J9" s="1">
        <v>1678</v>
      </c>
      <c r="K9" s="1">
        <v>2794</v>
      </c>
      <c r="L9" s="1">
        <v>13</v>
      </c>
      <c r="M9" s="1">
        <v>7578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2977</v>
      </c>
      <c r="K10" s="1">
        <v>3021</v>
      </c>
      <c r="L10" s="1">
        <v>68</v>
      </c>
      <c r="M10" s="1">
        <v>16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783</v>
      </c>
      <c r="L11" s="1">
        <v>300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15622</v>
      </c>
      <c r="F12" s="1">
        <v>0</v>
      </c>
      <c r="G12" s="1">
        <v>0</v>
      </c>
      <c r="I12" s="1" t="s">
        <v>38</v>
      </c>
      <c r="J12" s="1">
        <v>4374</v>
      </c>
      <c r="K12" s="1">
        <v>3389</v>
      </c>
      <c r="L12" s="1">
        <v>12</v>
      </c>
      <c r="M12" s="1">
        <v>0</v>
      </c>
      <c r="N12" s="1">
        <v>0</v>
      </c>
      <c r="O12" s="1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85</v>
      </c>
      <c r="E13" s="1">
        <v>0</v>
      </c>
      <c r="F13" s="1">
        <v>0</v>
      </c>
      <c r="G13" s="1">
        <v>0</v>
      </c>
      <c r="I13" s="1" t="s">
        <v>39</v>
      </c>
      <c r="J13" s="1">
        <v>2780</v>
      </c>
      <c r="K13" s="1">
        <v>3478</v>
      </c>
      <c r="L13" s="1">
        <v>20</v>
      </c>
      <c r="M13" s="1">
        <v>3977</v>
      </c>
      <c r="N13" s="1">
        <v>0</v>
      </c>
      <c r="O13" s="1">
        <v>0</v>
      </c>
    </row>
    <row r="14" spans="1:15" x14ac:dyDescent="0.25">
      <c r="A14" s="1" t="s">
        <v>1</v>
      </c>
      <c r="B14" s="1">
        <v>14390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2141</v>
      </c>
      <c r="L14" s="1">
        <v>42</v>
      </c>
      <c r="M14" s="1">
        <v>2129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1056</v>
      </c>
      <c r="K15" s="1">
        <v>798</v>
      </c>
      <c r="L15" s="1">
        <v>0</v>
      </c>
      <c r="M15" s="1">
        <v>767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3442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41705</v>
      </c>
      <c r="K16" s="1">
        <v>5938</v>
      </c>
      <c r="L16" s="1">
        <v>3192</v>
      </c>
      <c r="M16" s="1">
        <v>6692</v>
      </c>
      <c r="N16" s="1">
        <v>740</v>
      </c>
      <c r="O16" s="1">
        <v>132</v>
      </c>
    </row>
    <row r="17" spans="1:15" x14ac:dyDescent="0.25">
      <c r="A17" s="1" t="s">
        <v>2</v>
      </c>
      <c r="B17" s="1">
        <v>0</v>
      </c>
      <c r="C17" s="1">
        <v>0</v>
      </c>
      <c r="D17" s="1">
        <v>61</v>
      </c>
      <c r="E17" s="1">
        <v>0</v>
      </c>
      <c r="F17" s="1">
        <v>0</v>
      </c>
      <c r="G17" s="1">
        <v>0</v>
      </c>
      <c r="I17" s="1" t="s">
        <v>43</v>
      </c>
      <c r="J17" s="1">
        <v>2012</v>
      </c>
      <c r="K17" s="1">
        <v>1532</v>
      </c>
      <c r="L17" s="1">
        <v>5</v>
      </c>
      <c r="M17" s="1">
        <v>2481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31</v>
      </c>
      <c r="E18" s="1">
        <v>0</v>
      </c>
      <c r="F18" s="1">
        <v>0</v>
      </c>
      <c r="G18" s="1">
        <v>0</v>
      </c>
      <c r="I18" s="2" t="s">
        <v>44</v>
      </c>
      <c r="J18" s="2">
        <v>91929</v>
      </c>
      <c r="K18" s="2">
        <v>90994</v>
      </c>
      <c r="L18" s="2">
        <v>5763</v>
      </c>
      <c r="M18" s="2">
        <v>91623</v>
      </c>
      <c r="N18" s="2">
        <v>740</v>
      </c>
      <c r="O18" s="2">
        <v>132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4072</v>
      </c>
      <c r="F19" s="1">
        <v>0</v>
      </c>
      <c r="G19" s="1">
        <v>0</v>
      </c>
    </row>
    <row r="20" spans="1:15" x14ac:dyDescent="0.25">
      <c r="A20" s="1" t="s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2</v>
      </c>
      <c r="B21" s="1">
        <v>3312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157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10383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11759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3</v>
      </c>
      <c r="B28" s="1">
        <v>0</v>
      </c>
      <c r="C28" s="1">
        <v>0</v>
      </c>
      <c r="D28" s="1">
        <v>39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3</v>
      </c>
      <c r="B29" s="1">
        <v>1287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2157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0</v>
      </c>
      <c r="C33" s="1">
        <v>0</v>
      </c>
      <c r="D33" s="1">
        <v>80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4</v>
      </c>
      <c r="B34" s="1">
        <v>0</v>
      </c>
      <c r="C34" s="1">
        <v>0</v>
      </c>
      <c r="D34" s="1">
        <v>0</v>
      </c>
      <c r="E34" s="1">
        <v>526</v>
      </c>
      <c r="F34" s="1">
        <v>0</v>
      </c>
      <c r="G34" s="1">
        <v>0</v>
      </c>
      <c r="I34"/>
    </row>
    <row r="35" spans="1:9" x14ac:dyDescent="0.25">
      <c r="A35" s="1" t="s">
        <v>4</v>
      </c>
      <c r="B35" s="1">
        <v>828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0</v>
      </c>
      <c r="C38" s="1">
        <v>4194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5</v>
      </c>
      <c r="B39" s="1">
        <v>0</v>
      </c>
      <c r="C39" s="1">
        <v>0</v>
      </c>
      <c r="D39" s="1">
        <v>2</v>
      </c>
      <c r="E39" s="1">
        <v>0</v>
      </c>
      <c r="F39" s="1">
        <v>0</v>
      </c>
      <c r="G39" s="1">
        <v>0</v>
      </c>
    </row>
    <row r="40" spans="1:9" x14ac:dyDescent="0.25">
      <c r="A40" s="1" t="s">
        <v>5</v>
      </c>
      <c r="B40" s="1">
        <v>0</v>
      </c>
      <c r="C40" s="1">
        <v>0</v>
      </c>
      <c r="D40" s="1">
        <v>0</v>
      </c>
      <c r="E40" s="1">
        <v>70</v>
      </c>
      <c r="F40" s="1">
        <v>0</v>
      </c>
      <c r="G40" s="1">
        <v>0</v>
      </c>
    </row>
    <row r="41" spans="1:9" x14ac:dyDescent="0.25">
      <c r="A41" s="1" t="s">
        <v>5</v>
      </c>
      <c r="B41" s="1">
        <v>643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24785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823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6</v>
      </c>
      <c r="B46" s="1">
        <v>0</v>
      </c>
      <c r="C46" s="1">
        <v>0</v>
      </c>
      <c r="D46" s="1">
        <v>66</v>
      </c>
      <c r="E46" s="1">
        <v>0</v>
      </c>
      <c r="F46" s="1">
        <v>0</v>
      </c>
      <c r="G46" s="1">
        <v>0</v>
      </c>
    </row>
    <row r="47" spans="1:9" x14ac:dyDescent="0.25">
      <c r="A47" s="1" t="s">
        <v>6</v>
      </c>
      <c r="B47" s="1">
        <v>0</v>
      </c>
      <c r="C47" s="1">
        <v>0</v>
      </c>
      <c r="D47" s="1">
        <v>0</v>
      </c>
      <c r="E47" s="1">
        <v>35934</v>
      </c>
      <c r="F47" s="1">
        <v>0</v>
      </c>
      <c r="G47" s="1">
        <v>0</v>
      </c>
    </row>
    <row r="48" spans="1:9" x14ac:dyDescent="0.25">
      <c r="A48" s="1" t="s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6</v>
      </c>
      <c r="B49" s="1">
        <v>13732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2794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7</v>
      </c>
      <c r="B52" s="1">
        <v>0</v>
      </c>
      <c r="C52" s="1">
        <v>0</v>
      </c>
      <c r="D52" s="1">
        <v>2</v>
      </c>
      <c r="E52" s="1">
        <v>0</v>
      </c>
      <c r="F52" s="1">
        <v>0</v>
      </c>
      <c r="G52" s="1">
        <v>0</v>
      </c>
    </row>
    <row r="53" spans="1:7" x14ac:dyDescent="0.25">
      <c r="A53" s="1" t="s">
        <v>7</v>
      </c>
      <c r="B53" s="1">
        <v>0</v>
      </c>
      <c r="C53" s="1">
        <v>0</v>
      </c>
      <c r="D53" s="1">
        <v>11</v>
      </c>
      <c r="E53" s="1">
        <v>0</v>
      </c>
      <c r="F53" s="1">
        <v>0</v>
      </c>
      <c r="G53" s="1">
        <v>0</v>
      </c>
    </row>
    <row r="54" spans="1:7" x14ac:dyDescent="0.25">
      <c r="A54" s="1" t="s">
        <v>7</v>
      </c>
      <c r="B54" s="1">
        <v>0</v>
      </c>
      <c r="C54" s="1">
        <v>0</v>
      </c>
      <c r="D54" s="1">
        <v>0</v>
      </c>
      <c r="E54" s="1">
        <v>7578</v>
      </c>
      <c r="F54" s="1">
        <v>0</v>
      </c>
      <c r="G54" s="1">
        <v>0</v>
      </c>
    </row>
    <row r="55" spans="1:7" x14ac:dyDescent="0.25">
      <c r="A55" s="1" t="s">
        <v>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8</v>
      </c>
      <c r="B56" s="1">
        <v>1678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9</v>
      </c>
      <c r="B57" s="1">
        <v>0</v>
      </c>
      <c r="C57" s="1">
        <v>0</v>
      </c>
      <c r="D57" s="1">
        <v>68</v>
      </c>
      <c r="E57" s="1">
        <v>0</v>
      </c>
      <c r="F57" s="1">
        <v>0</v>
      </c>
      <c r="G57" s="1">
        <v>0</v>
      </c>
    </row>
    <row r="58" spans="1:7" x14ac:dyDescent="0.25">
      <c r="A58" s="1" t="s">
        <v>9</v>
      </c>
      <c r="B58" s="1">
        <v>0</v>
      </c>
      <c r="C58" s="1">
        <v>3021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9</v>
      </c>
      <c r="B61" s="1">
        <v>0</v>
      </c>
      <c r="C61" s="1">
        <v>0</v>
      </c>
      <c r="D61" s="1">
        <v>0</v>
      </c>
      <c r="E61" s="1">
        <v>16</v>
      </c>
      <c r="F61" s="1">
        <v>0</v>
      </c>
      <c r="G61" s="1">
        <v>0</v>
      </c>
    </row>
    <row r="62" spans="1:7" x14ac:dyDescent="0.25">
      <c r="A62" s="1" t="s">
        <v>9</v>
      </c>
      <c r="B62" s="1">
        <v>2977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10</v>
      </c>
      <c r="B64" s="1">
        <v>0</v>
      </c>
      <c r="C64" s="1">
        <v>0</v>
      </c>
      <c r="D64" s="1">
        <v>300</v>
      </c>
      <c r="E64" s="1">
        <v>0</v>
      </c>
      <c r="F64" s="1">
        <v>0</v>
      </c>
      <c r="G64" s="1">
        <v>0</v>
      </c>
    </row>
    <row r="65" spans="1:7" x14ac:dyDescent="0.25">
      <c r="A65" s="1" t="s">
        <v>10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10</v>
      </c>
      <c r="B66" s="1">
        <v>0</v>
      </c>
      <c r="C66" s="1">
        <v>783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11</v>
      </c>
      <c r="B67" s="1">
        <v>0</v>
      </c>
      <c r="C67" s="1">
        <v>0</v>
      </c>
      <c r="D67" s="1">
        <v>12</v>
      </c>
      <c r="E67" s="1">
        <v>0</v>
      </c>
      <c r="F67" s="1">
        <v>0</v>
      </c>
      <c r="G67" s="1">
        <v>0</v>
      </c>
    </row>
    <row r="68" spans="1:7" x14ac:dyDescent="0.25">
      <c r="A68" s="1" t="s">
        <v>11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11</v>
      </c>
      <c r="B70" s="1">
        <v>0</v>
      </c>
      <c r="C70" s="1">
        <v>3389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11</v>
      </c>
      <c r="B71" s="1">
        <v>4374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12</v>
      </c>
      <c r="B73" s="1">
        <v>0</v>
      </c>
      <c r="C73" s="1">
        <v>3478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12</v>
      </c>
      <c r="B74" s="1">
        <v>0</v>
      </c>
      <c r="C74" s="1">
        <v>0</v>
      </c>
      <c r="D74" s="1">
        <v>15</v>
      </c>
      <c r="E74" s="1">
        <v>0</v>
      </c>
      <c r="F74" s="1">
        <v>0</v>
      </c>
      <c r="G74" s="1">
        <v>0</v>
      </c>
    </row>
    <row r="75" spans="1:7" x14ac:dyDescent="0.25">
      <c r="A75" s="1" t="s">
        <v>12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12</v>
      </c>
      <c r="B76" s="1">
        <v>0</v>
      </c>
      <c r="C76" s="1">
        <v>0</v>
      </c>
      <c r="D76" s="1">
        <v>0</v>
      </c>
      <c r="E76" s="1">
        <v>3977</v>
      </c>
      <c r="F76" s="1">
        <v>0</v>
      </c>
      <c r="G76" s="1">
        <v>0</v>
      </c>
    </row>
    <row r="77" spans="1:7" x14ac:dyDescent="0.25">
      <c r="A77" s="1" t="s">
        <v>12</v>
      </c>
      <c r="B77" s="1">
        <v>0</v>
      </c>
      <c r="C77" s="1">
        <v>0</v>
      </c>
      <c r="D77" s="1">
        <v>5</v>
      </c>
      <c r="E77" s="1">
        <v>0</v>
      </c>
      <c r="F77" s="1">
        <v>0</v>
      </c>
      <c r="G77" s="1">
        <v>0</v>
      </c>
    </row>
    <row r="78" spans="1:7" x14ac:dyDescent="0.25">
      <c r="A78" s="1" t="s">
        <v>12</v>
      </c>
      <c r="B78" s="1">
        <v>2780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13</v>
      </c>
      <c r="B79" s="1">
        <v>0</v>
      </c>
      <c r="C79" s="1">
        <v>2141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13</v>
      </c>
      <c r="B80" s="1">
        <v>0</v>
      </c>
      <c r="C80" s="1">
        <v>0</v>
      </c>
      <c r="D80" s="1">
        <v>41</v>
      </c>
      <c r="E80" s="1">
        <v>0</v>
      </c>
      <c r="F80" s="1">
        <v>0</v>
      </c>
      <c r="G80" s="1">
        <v>0</v>
      </c>
    </row>
    <row r="81" spans="1:7" x14ac:dyDescent="0.25">
      <c r="A81" s="1" t="s">
        <v>13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 t="s">
        <v>13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</row>
    <row r="84" spans="1:7" x14ac:dyDescent="0.25">
      <c r="A84" s="1" t="s">
        <v>13</v>
      </c>
      <c r="B84" s="1">
        <v>0</v>
      </c>
      <c r="C84" s="1">
        <v>0</v>
      </c>
      <c r="D84" s="1">
        <v>0</v>
      </c>
      <c r="E84" s="1">
        <v>2129</v>
      </c>
      <c r="F84" s="1">
        <v>0</v>
      </c>
      <c r="G84" s="1">
        <v>0</v>
      </c>
    </row>
    <row r="85" spans="1:7" x14ac:dyDescent="0.25">
      <c r="A85" s="1" t="s">
        <v>13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14</v>
      </c>
      <c r="B87" s="1">
        <v>0</v>
      </c>
      <c r="C87" s="1">
        <v>798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 t="s">
        <v>14</v>
      </c>
      <c r="B88" s="1">
        <v>0</v>
      </c>
      <c r="C88" s="1">
        <v>0</v>
      </c>
      <c r="D88" s="1">
        <v>0</v>
      </c>
      <c r="E88" s="1">
        <v>767</v>
      </c>
      <c r="F88" s="1">
        <v>0</v>
      </c>
      <c r="G88" s="1">
        <v>0</v>
      </c>
    </row>
    <row r="89" spans="1:7" x14ac:dyDescent="0.25">
      <c r="A89" s="1" t="s">
        <v>14</v>
      </c>
      <c r="B89" s="1">
        <v>1056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 t="s">
        <v>15</v>
      </c>
      <c r="B90" s="1">
        <v>0</v>
      </c>
      <c r="C90" s="1">
        <v>5938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 s="1" t="s">
        <v>15</v>
      </c>
      <c r="B91" s="1">
        <v>0</v>
      </c>
      <c r="C91" s="1">
        <v>0</v>
      </c>
      <c r="D91" s="1">
        <v>993</v>
      </c>
      <c r="E91" s="1">
        <v>0</v>
      </c>
      <c r="F91" s="1">
        <v>0</v>
      </c>
      <c r="G91" s="1">
        <v>0</v>
      </c>
    </row>
    <row r="92" spans="1:7" x14ac:dyDescent="0.25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132</v>
      </c>
    </row>
    <row r="93" spans="1:7" x14ac:dyDescent="0.25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740</v>
      </c>
      <c r="G93" s="1">
        <v>0</v>
      </c>
    </row>
    <row r="94" spans="1:7" x14ac:dyDescent="0.25">
      <c r="A94" s="1" t="s">
        <v>15</v>
      </c>
      <c r="B94" s="1">
        <v>0</v>
      </c>
      <c r="C94" s="1">
        <v>0</v>
      </c>
      <c r="D94" s="1">
        <v>0</v>
      </c>
      <c r="E94" s="1">
        <v>6692</v>
      </c>
      <c r="F94" s="1">
        <v>0</v>
      </c>
      <c r="G94" s="1">
        <v>0</v>
      </c>
    </row>
    <row r="95" spans="1:7" x14ac:dyDescent="0.25">
      <c r="A95" s="1" t="s">
        <v>15</v>
      </c>
      <c r="B95" s="1">
        <v>0</v>
      </c>
      <c r="C95" s="1">
        <v>0</v>
      </c>
      <c r="D95" s="1">
        <v>103</v>
      </c>
      <c r="E95" s="1">
        <v>0</v>
      </c>
      <c r="F95" s="1">
        <v>0</v>
      </c>
      <c r="G95" s="1">
        <v>0</v>
      </c>
    </row>
    <row r="96" spans="1:7" x14ac:dyDescent="0.25">
      <c r="A96" s="1" t="s">
        <v>15</v>
      </c>
      <c r="B96" s="1">
        <v>0</v>
      </c>
      <c r="C96" s="1">
        <v>0</v>
      </c>
      <c r="D96" s="1">
        <v>2096</v>
      </c>
      <c r="E96" s="1">
        <v>0</v>
      </c>
      <c r="F96" s="1">
        <v>0</v>
      </c>
      <c r="G96" s="1">
        <v>0</v>
      </c>
    </row>
    <row r="97" spans="1:7" x14ac:dyDescent="0.25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 t="s">
        <v>15</v>
      </c>
      <c r="B98" s="1">
        <v>41705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 t="s">
        <v>16</v>
      </c>
      <c r="B99" s="1">
        <v>0</v>
      </c>
      <c r="C99" s="1">
        <v>1532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 t="s">
        <v>16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 t="s">
        <v>16</v>
      </c>
      <c r="B101" s="1">
        <v>0</v>
      </c>
      <c r="C101" s="1">
        <v>0</v>
      </c>
      <c r="D101" s="1">
        <v>5</v>
      </c>
      <c r="E101" s="1">
        <v>0</v>
      </c>
      <c r="F101" s="1">
        <v>0</v>
      </c>
      <c r="G101" s="1">
        <v>0</v>
      </c>
    </row>
    <row r="102" spans="1:7" x14ac:dyDescent="0.25">
      <c r="A102" s="1" t="s">
        <v>16</v>
      </c>
      <c r="B102" s="1">
        <v>0</v>
      </c>
      <c r="C102" s="1">
        <v>0</v>
      </c>
      <c r="D102" s="1">
        <v>0</v>
      </c>
      <c r="E102" s="1">
        <v>2481</v>
      </c>
      <c r="F102" s="1">
        <v>0</v>
      </c>
      <c r="G102" s="1">
        <v>0</v>
      </c>
    </row>
    <row r="103" spans="1:7" x14ac:dyDescent="0.25">
      <c r="A103" s="1" t="s">
        <v>16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1" t="s">
        <v>16</v>
      </c>
      <c r="B104" s="1">
        <v>2012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0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3</v>
      </c>
      <c r="E2" s="1">
        <v>0</v>
      </c>
      <c r="F2" s="1">
        <v>0</v>
      </c>
      <c r="G2" s="1">
        <v>0</v>
      </c>
      <c r="I2" s="1" t="s">
        <v>28</v>
      </c>
      <c r="J2" s="1">
        <v>1206</v>
      </c>
      <c r="K2" s="1">
        <v>3884</v>
      </c>
      <c r="L2" s="1">
        <v>3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3884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13007</v>
      </c>
      <c r="K3" s="1">
        <v>21943</v>
      </c>
      <c r="L3" s="1">
        <v>694</v>
      </c>
      <c r="M3" s="1">
        <v>23384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3250</v>
      </c>
      <c r="K4" s="1">
        <v>3675</v>
      </c>
      <c r="L4" s="1">
        <v>44</v>
      </c>
      <c r="M4" s="1">
        <v>7140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1167</v>
      </c>
      <c r="K5" s="1">
        <v>7865</v>
      </c>
      <c r="L5" s="1">
        <v>86</v>
      </c>
      <c r="M5" s="1">
        <v>12019</v>
      </c>
      <c r="N5" s="1">
        <v>0</v>
      </c>
      <c r="O5" s="1">
        <v>0</v>
      </c>
    </row>
    <row r="6" spans="1:15" x14ac:dyDescent="0.25">
      <c r="A6" s="1" t="s">
        <v>0</v>
      </c>
      <c r="B6" s="1">
        <v>1206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870</v>
      </c>
      <c r="K6" s="1">
        <v>1237</v>
      </c>
      <c r="L6" s="1">
        <v>20</v>
      </c>
      <c r="M6" s="1">
        <v>0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21943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703</v>
      </c>
      <c r="K7" s="1">
        <v>2928</v>
      </c>
      <c r="L7" s="1">
        <v>4</v>
      </c>
      <c r="M7" s="1">
        <v>42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13150</v>
      </c>
      <c r="K8" s="1">
        <v>25202</v>
      </c>
      <c r="L8" s="1">
        <v>963</v>
      </c>
      <c r="M8" s="1">
        <v>24750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635</v>
      </c>
      <c r="E9" s="1">
        <v>0</v>
      </c>
      <c r="F9" s="1">
        <v>0</v>
      </c>
      <c r="G9" s="1">
        <v>0</v>
      </c>
      <c r="I9" s="1" t="s">
        <v>35</v>
      </c>
      <c r="J9" s="1">
        <v>1478</v>
      </c>
      <c r="K9" s="1">
        <v>2744</v>
      </c>
      <c r="L9" s="1">
        <v>9</v>
      </c>
      <c r="M9" s="1">
        <v>10720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2835</v>
      </c>
      <c r="K10" s="1">
        <v>5380</v>
      </c>
      <c r="L10" s="1">
        <v>152</v>
      </c>
      <c r="M10" s="1">
        <v>3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1510</v>
      </c>
      <c r="L11" s="1">
        <v>504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23384</v>
      </c>
      <c r="F12" s="1">
        <v>0</v>
      </c>
      <c r="G12" s="1">
        <v>0</v>
      </c>
      <c r="I12" s="1" t="s">
        <v>38</v>
      </c>
      <c r="J12" s="1">
        <v>4579</v>
      </c>
      <c r="K12" s="1">
        <v>3707</v>
      </c>
      <c r="L12" s="1">
        <v>37</v>
      </c>
      <c r="M12" s="1">
        <v>0</v>
      </c>
      <c r="N12" s="1">
        <v>0</v>
      </c>
      <c r="O12" s="1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59</v>
      </c>
      <c r="E13" s="1">
        <v>0</v>
      </c>
      <c r="F13" s="1">
        <v>0</v>
      </c>
      <c r="G13" s="1">
        <v>0</v>
      </c>
      <c r="I13" s="1" t="s">
        <v>39</v>
      </c>
      <c r="J13" s="1">
        <v>2533</v>
      </c>
      <c r="K13" s="1">
        <v>2732</v>
      </c>
      <c r="L13" s="1">
        <v>6</v>
      </c>
      <c r="M13" s="1">
        <v>5696</v>
      </c>
      <c r="N13" s="1">
        <v>0</v>
      </c>
      <c r="O13" s="1">
        <v>0</v>
      </c>
    </row>
    <row r="14" spans="1:15" x14ac:dyDescent="0.25">
      <c r="A14" s="1" t="s">
        <v>1</v>
      </c>
      <c r="B14" s="1">
        <v>13007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2000</v>
      </c>
      <c r="L14" s="1">
        <v>100</v>
      </c>
      <c r="M14" s="1">
        <v>2096</v>
      </c>
      <c r="N14" s="1">
        <v>0</v>
      </c>
      <c r="O14" s="1">
        <v>0</v>
      </c>
    </row>
    <row r="15" spans="1:15" x14ac:dyDescent="0.25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1240</v>
      </c>
      <c r="K15" s="1">
        <v>853</v>
      </c>
      <c r="L15" s="1">
        <v>0</v>
      </c>
      <c r="M15" s="1">
        <v>664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3675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41977</v>
      </c>
      <c r="K16" s="1">
        <v>5433</v>
      </c>
      <c r="L16" s="1">
        <v>2025</v>
      </c>
      <c r="M16" s="1">
        <v>5278</v>
      </c>
      <c r="N16" s="1">
        <v>858</v>
      </c>
      <c r="O16" s="1">
        <v>133</v>
      </c>
    </row>
    <row r="17" spans="1:15" x14ac:dyDescent="0.25">
      <c r="A17" s="1" t="s">
        <v>2</v>
      </c>
      <c r="B17" s="1">
        <v>0</v>
      </c>
      <c r="C17" s="1">
        <v>0</v>
      </c>
      <c r="D17" s="1">
        <v>44</v>
      </c>
      <c r="E17" s="1">
        <v>0</v>
      </c>
      <c r="F17" s="1">
        <v>0</v>
      </c>
      <c r="G17" s="1">
        <v>0</v>
      </c>
      <c r="I17" s="1" t="s">
        <v>43</v>
      </c>
      <c r="J17" s="1">
        <v>1860</v>
      </c>
      <c r="K17" s="1">
        <v>1299</v>
      </c>
      <c r="L17" s="1">
        <v>2</v>
      </c>
      <c r="M17" s="1">
        <v>1520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0</v>
      </c>
      <c r="E18" s="1">
        <v>7140</v>
      </c>
      <c r="F18" s="1">
        <v>0</v>
      </c>
      <c r="G18" s="1">
        <v>0</v>
      </c>
      <c r="I18" s="2" t="s">
        <v>44</v>
      </c>
      <c r="J18" s="2">
        <v>89855</v>
      </c>
      <c r="K18" s="2">
        <v>92392</v>
      </c>
      <c r="L18" s="2">
        <v>4649</v>
      </c>
      <c r="M18" s="2">
        <v>93312</v>
      </c>
      <c r="N18" s="2">
        <v>858</v>
      </c>
      <c r="O18" s="2">
        <v>133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2</v>
      </c>
      <c r="B20" s="1">
        <v>3250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3</v>
      </c>
      <c r="B21" s="1">
        <v>0</v>
      </c>
      <c r="C21" s="1">
        <v>0</v>
      </c>
      <c r="D21" s="1">
        <v>78</v>
      </c>
      <c r="E21" s="1">
        <v>0</v>
      </c>
      <c r="F21" s="1">
        <v>0</v>
      </c>
      <c r="G21" s="1">
        <v>0</v>
      </c>
      <c r="I21"/>
    </row>
    <row r="22" spans="1:15" x14ac:dyDescent="0.25">
      <c r="A22" s="1" t="s">
        <v>3</v>
      </c>
      <c r="B22" s="1">
        <v>0</v>
      </c>
      <c r="C22" s="1">
        <v>7865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12019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8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1167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4</v>
      </c>
      <c r="B30" s="1">
        <v>0</v>
      </c>
      <c r="C30" s="1">
        <v>0</v>
      </c>
      <c r="D30" s="1">
        <v>20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4</v>
      </c>
      <c r="B31" s="1">
        <v>0</v>
      </c>
      <c r="C31" s="1">
        <v>1237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870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5</v>
      </c>
      <c r="B35" s="1">
        <v>0</v>
      </c>
      <c r="C35" s="1">
        <v>2928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5</v>
      </c>
      <c r="B36" s="1">
        <v>0</v>
      </c>
      <c r="C36" s="1">
        <v>0</v>
      </c>
      <c r="D36" s="1">
        <v>4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0</v>
      </c>
      <c r="D37" s="1">
        <v>0</v>
      </c>
      <c r="E37" s="1">
        <v>42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703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0</v>
      </c>
      <c r="C39" s="1">
        <v>25202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6</v>
      </c>
      <c r="B40" s="1">
        <v>0</v>
      </c>
      <c r="C40" s="1">
        <v>0</v>
      </c>
      <c r="D40" s="1">
        <v>956</v>
      </c>
      <c r="E40" s="1">
        <v>0</v>
      </c>
      <c r="F40" s="1">
        <v>0</v>
      </c>
      <c r="G40" s="1">
        <v>0</v>
      </c>
    </row>
    <row r="41" spans="1:9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7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0</v>
      </c>
      <c r="E44" s="1">
        <v>24750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6</v>
      </c>
      <c r="B46" s="1">
        <v>13150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7</v>
      </c>
      <c r="B49" s="1">
        <v>0</v>
      </c>
      <c r="C49" s="1">
        <v>2744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9</v>
      </c>
      <c r="E50" s="1">
        <v>0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0</v>
      </c>
      <c r="E51" s="1">
        <v>10720</v>
      </c>
      <c r="F51" s="1">
        <v>0</v>
      </c>
      <c r="G51" s="1">
        <v>0</v>
      </c>
    </row>
    <row r="52" spans="1:7" x14ac:dyDescent="0.25">
      <c r="A52" s="1" t="s">
        <v>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8</v>
      </c>
      <c r="B53" s="1">
        <v>1478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9</v>
      </c>
      <c r="B54" s="1">
        <v>0</v>
      </c>
      <c r="C54" s="1">
        <v>0</v>
      </c>
      <c r="D54" s="1">
        <v>152</v>
      </c>
      <c r="E54" s="1">
        <v>0</v>
      </c>
      <c r="F54" s="1">
        <v>0</v>
      </c>
      <c r="G54" s="1">
        <v>0</v>
      </c>
    </row>
    <row r="55" spans="1:7" x14ac:dyDescent="0.25">
      <c r="A55" s="1" t="s">
        <v>9</v>
      </c>
      <c r="B55" s="1">
        <v>0</v>
      </c>
      <c r="C55" s="1">
        <v>5380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9</v>
      </c>
      <c r="B58" s="1">
        <v>0</v>
      </c>
      <c r="C58" s="1">
        <v>0</v>
      </c>
      <c r="D58" s="1">
        <v>0</v>
      </c>
      <c r="E58" s="1">
        <v>3</v>
      </c>
      <c r="F58" s="1">
        <v>0</v>
      </c>
      <c r="G58" s="1">
        <v>0</v>
      </c>
    </row>
    <row r="59" spans="1:7" x14ac:dyDescent="0.25">
      <c r="A59" s="1" t="s">
        <v>9</v>
      </c>
      <c r="B59" s="1">
        <v>2835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10</v>
      </c>
      <c r="B61" s="1">
        <v>0</v>
      </c>
      <c r="C61" s="1">
        <v>0</v>
      </c>
      <c r="D61" s="1">
        <v>504</v>
      </c>
      <c r="E61" s="1">
        <v>0</v>
      </c>
      <c r="F61" s="1">
        <v>0</v>
      </c>
      <c r="G61" s="1">
        <v>0</v>
      </c>
    </row>
    <row r="62" spans="1:7" x14ac:dyDescent="0.25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10</v>
      </c>
      <c r="B63" s="1">
        <v>0</v>
      </c>
      <c r="C63" s="1">
        <v>1510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11</v>
      </c>
      <c r="B64" s="1">
        <v>0</v>
      </c>
      <c r="C64" s="1">
        <v>0</v>
      </c>
      <c r="D64" s="1">
        <v>37</v>
      </c>
      <c r="E64" s="1">
        <v>0</v>
      </c>
      <c r="F64" s="1">
        <v>0</v>
      </c>
      <c r="G64" s="1">
        <v>0</v>
      </c>
    </row>
    <row r="65" spans="1:7" x14ac:dyDescent="0.25">
      <c r="A65" s="1" t="s">
        <v>11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11</v>
      </c>
      <c r="B67" s="1">
        <v>0</v>
      </c>
      <c r="C67" s="1">
        <v>3707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11</v>
      </c>
      <c r="B68" s="1">
        <v>4579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12</v>
      </c>
      <c r="B70" s="1">
        <v>0</v>
      </c>
      <c r="C70" s="1">
        <v>2732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12</v>
      </c>
      <c r="B71" s="1">
        <v>0</v>
      </c>
      <c r="C71" s="1">
        <v>0</v>
      </c>
      <c r="D71" s="1">
        <v>2</v>
      </c>
      <c r="E71" s="1">
        <v>0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12</v>
      </c>
      <c r="B73" s="1">
        <v>0</v>
      </c>
      <c r="C73" s="1">
        <v>0</v>
      </c>
      <c r="D73" s="1">
        <v>0</v>
      </c>
      <c r="E73" s="1">
        <v>5696</v>
      </c>
      <c r="F73" s="1">
        <v>0</v>
      </c>
      <c r="G73" s="1">
        <v>0</v>
      </c>
    </row>
    <row r="74" spans="1:7" x14ac:dyDescent="0.25">
      <c r="A74" s="1" t="s">
        <v>12</v>
      </c>
      <c r="B74" s="1">
        <v>0</v>
      </c>
      <c r="C74" s="1">
        <v>0</v>
      </c>
      <c r="D74" s="1">
        <v>4</v>
      </c>
      <c r="E74" s="1">
        <v>0</v>
      </c>
      <c r="F74" s="1">
        <v>0</v>
      </c>
      <c r="G74" s="1">
        <v>0</v>
      </c>
    </row>
    <row r="75" spans="1:7" x14ac:dyDescent="0.25">
      <c r="A75" s="1" t="s">
        <v>12</v>
      </c>
      <c r="B75" s="1">
        <v>2533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13</v>
      </c>
      <c r="B76" s="1">
        <v>0</v>
      </c>
      <c r="C76" s="1">
        <v>2000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13</v>
      </c>
      <c r="B77" s="1">
        <v>0</v>
      </c>
      <c r="C77" s="1">
        <v>0</v>
      </c>
      <c r="D77" s="1">
        <v>97</v>
      </c>
      <c r="E77" s="1">
        <v>0</v>
      </c>
      <c r="F77" s="1">
        <v>0</v>
      </c>
      <c r="G77" s="1">
        <v>0</v>
      </c>
    </row>
    <row r="78" spans="1:7" x14ac:dyDescent="0.25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 t="s">
        <v>13</v>
      </c>
      <c r="B80" s="1">
        <v>0</v>
      </c>
      <c r="C80" s="1">
        <v>0</v>
      </c>
      <c r="D80" s="1">
        <v>3</v>
      </c>
      <c r="E80" s="1">
        <v>0</v>
      </c>
      <c r="F80" s="1">
        <v>0</v>
      </c>
      <c r="G80" s="1">
        <v>0</v>
      </c>
    </row>
    <row r="81" spans="1:7" x14ac:dyDescent="0.25">
      <c r="A81" s="1" t="s">
        <v>13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13</v>
      </c>
      <c r="B82" s="1">
        <v>0</v>
      </c>
      <c r="C82" s="1">
        <v>0</v>
      </c>
      <c r="D82" s="1">
        <v>0</v>
      </c>
      <c r="E82" s="1">
        <v>2096</v>
      </c>
      <c r="F82" s="1">
        <v>0</v>
      </c>
      <c r="G82" s="1">
        <v>0</v>
      </c>
    </row>
    <row r="83" spans="1:7" x14ac:dyDescent="0.25">
      <c r="A83" s="1" t="s">
        <v>14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14</v>
      </c>
      <c r="B84" s="1">
        <v>0</v>
      </c>
      <c r="C84" s="1">
        <v>853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 t="s">
        <v>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14</v>
      </c>
      <c r="B86" s="1">
        <v>0</v>
      </c>
      <c r="C86" s="1">
        <v>0</v>
      </c>
      <c r="D86" s="1">
        <v>0</v>
      </c>
      <c r="E86" s="1">
        <v>664</v>
      </c>
      <c r="F86" s="1">
        <v>0</v>
      </c>
      <c r="G86" s="1">
        <v>0</v>
      </c>
    </row>
    <row r="87" spans="1:7" x14ac:dyDescent="0.25">
      <c r="A87" s="1" t="s">
        <v>14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 t="s">
        <v>14</v>
      </c>
      <c r="B88" s="1">
        <v>1240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5">
      <c r="A89" s="1" t="s">
        <v>15</v>
      </c>
      <c r="B89" s="1">
        <v>0</v>
      </c>
      <c r="C89" s="1">
        <v>5433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 t="s">
        <v>15</v>
      </c>
      <c r="B90" s="1">
        <v>0</v>
      </c>
      <c r="C90" s="1">
        <v>0</v>
      </c>
      <c r="D90" s="1">
        <v>357</v>
      </c>
      <c r="E90" s="1">
        <v>0</v>
      </c>
      <c r="F90" s="1">
        <v>0</v>
      </c>
      <c r="G90" s="1">
        <v>0</v>
      </c>
    </row>
    <row r="91" spans="1:7" x14ac:dyDescent="0.25">
      <c r="A91" s="1" t="s">
        <v>15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133</v>
      </c>
    </row>
    <row r="92" spans="1:7" x14ac:dyDescent="0.25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858</v>
      </c>
      <c r="G92" s="1">
        <v>0</v>
      </c>
    </row>
    <row r="93" spans="1:7" x14ac:dyDescent="0.25">
      <c r="A93" s="1" t="s">
        <v>15</v>
      </c>
      <c r="B93" s="1">
        <v>0</v>
      </c>
      <c r="C93" s="1">
        <v>0</v>
      </c>
      <c r="D93" s="1">
        <v>0</v>
      </c>
      <c r="E93" s="1">
        <v>5278</v>
      </c>
      <c r="F93" s="1">
        <v>0</v>
      </c>
      <c r="G93" s="1">
        <v>0</v>
      </c>
    </row>
    <row r="94" spans="1:7" x14ac:dyDescent="0.25">
      <c r="A94" s="1" t="s">
        <v>15</v>
      </c>
      <c r="B94" s="1">
        <v>0</v>
      </c>
      <c r="C94" s="1">
        <v>0</v>
      </c>
      <c r="D94" s="1">
        <v>32</v>
      </c>
      <c r="E94" s="1">
        <v>0</v>
      </c>
      <c r="F94" s="1">
        <v>0</v>
      </c>
      <c r="G94" s="1">
        <v>0</v>
      </c>
    </row>
    <row r="95" spans="1:7" x14ac:dyDescent="0.25">
      <c r="A95" s="1" t="s">
        <v>15</v>
      </c>
      <c r="B95" s="1">
        <v>0</v>
      </c>
      <c r="C95" s="1">
        <v>0</v>
      </c>
      <c r="D95" s="1">
        <v>1636</v>
      </c>
      <c r="E95" s="1">
        <v>0</v>
      </c>
      <c r="F95" s="1">
        <v>0</v>
      </c>
      <c r="G95" s="1">
        <v>0</v>
      </c>
    </row>
    <row r="96" spans="1:7" x14ac:dyDescent="0.25">
      <c r="A96" s="1" t="s">
        <v>15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 t="s">
        <v>15</v>
      </c>
      <c r="B98" s="1">
        <v>41977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 t="s">
        <v>16</v>
      </c>
      <c r="B99" s="1">
        <v>0</v>
      </c>
      <c r="C99" s="1">
        <v>1299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 t="s">
        <v>16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 t="s">
        <v>16</v>
      </c>
      <c r="B101" s="1">
        <v>0</v>
      </c>
      <c r="C101" s="1">
        <v>0</v>
      </c>
      <c r="D101" s="1">
        <v>2</v>
      </c>
      <c r="E101" s="1">
        <v>0</v>
      </c>
      <c r="F101" s="1">
        <v>0</v>
      </c>
      <c r="G101" s="1">
        <v>0</v>
      </c>
    </row>
    <row r="102" spans="1:7" x14ac:dyDescent="0.25">
      <c r="A102" s="1" t="s">
        <v>16</v>
      </c>
      <c r="B102" s="1">
        <v>0</v>
      </c>
      <c r="C102" s="1">
        <v>0</v>
      </c>
      <c r="D102" s="1">
        <v>0</v>
      </c>
      <c r="E102" s="1">
        <v>1520</v>
      </c>
      <c r="F102" s="1">
        <v>0</v>
      </c>
      <c r="G102" s="1">
        <v>0</v>
      </c>
    </row>
    <row r="103" spans="1:7" x14ac:dyDescent="0.25">
      <c r="A103" s="1" t="s">
        <v>16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1" t="s">
        <v>16</v>
      </c>
      <c r="B104" s="1">
        <v>1860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0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5</v>
      </c>
      <c r="E2" s="1">
        <v>0</v>
      </c>
      <c r="F2" s="1">
        <v>0</v>
      </c>
      <c r="G2" s="1">
        <v>0</v>
      </c>
      <c r="I2" s="3" t="s">
        <v>28</v>
      </c>
      <c r="J2" s="1">
        <v>1327</v>
      </c>
      <c r="K2" s="1">
        <v>3468</v>
      </c>
      <c r="L2" s="1">
        <v>5</v>
      </c>
      <c r="M2" s="1">
        <v>23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3468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1">
        <v>13284</v>
      </c>
      <c r="K3" s="1">
        <v>29065</v>
      </c>
      <c r="L3" s="1">
        <v>599</v>
      </c>
      <c r="M3" s="1">
        <v>24782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1">
        <v>3076</v>
      </c>
      <c r="K4" s="1">
        <v>6461</v>
      </c>
      <c r="L4" s="1">
        <v>36</v>
      </c>
      <c r="M4" s="1">
        <v>6930</v>
      </c>
      <c r="N4" s="1">
        <v>0</v>
      </c>
      <c r="O4" s="1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1">
        <v>1380</v>
      </c>
      <c r="K5" s="1">
        <v>8426</v>
      </c>
      <c r="L5" s="1">
        <v>45</v>
      </c>
      <c r="M5" s="1">
        <v>11279</v>
      </c>
      <c r="N5" s="1">
        <v>0</v>
      </c>
      <c r="O5" s="1">
        <v>0</v>
      </c>
    </row>
    <row r="6" spans="1:15" x14ac:dyDescent="0.25">
      <c r="A6" s="1" t="s">
        <v>0</v>
      </c>
      <c r="B6" s="1">
        <v>0</v>
      </c>
      <c r="C6" s="1">
        <v>0</v>
      </c>
      <c r="D6" s="1">
        <v>0</v>
      </c>
      <c r="E6" s="1">
        <v>23</v>
      </c>
      <c r="F6" s="1">
        <v>0</v>
      </c>
      <c r="G6" s="1">
        <v>0</v>
      </c>
      <c r="I6" s="3" t="s">
        <v>32</v>
      </c>
      <c r="J6" s="1">
        <v>908</v>
      </c>
      <c r="K6" s="1">
        <v>2616</v>
      </c>
      <c r="L6" s="1">
        <v>237</v>
      </c>
      <c r="M6" s="1">
        <v>0</v>
      </c>
      <c r="N6" s="1">
        <v>0</v>
      </c>
      <c r="O6" s="1">
        <v>0</v>
      </c>
    </row>
    <row r="7" spans="1:15" x14ac:dyDescent="0.25">
      <c r="A7" s="1" t="s">
        <v>0</v>
      </c>
      <c r="B7" s="1">
        <v>1327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3" t="s">
        <v>33</v>
      </c>
      <c r="J7" s="1">
        <v>651</v>
      </c>
      <c r="K7" s="1">
        <v>2641</v>
      </c>
      <c r="L7" s="1">
        <v>5</v>
      </c>
      <c r="M7" s="1">
        <v>0</v>
      </c>
      <c r="N7" s="1">
        <v>0</v>
      </c>
      <c r="O7" s="1">
        <v>0</v>
      </c>
    </row>
    <row r="8" spans="1:15" x14ac:dyDescent="0.25">
      <c r="A8" s="1" t="s">
        <v>1</v>
      </c>
      <c r="B8" s="1">
        <v>0</v>
      </c>
      <c r="C8" s="1">
        <v>29065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1">
        <v>12450</v>
      </c>
      <c r="K8" s="1">
        <v>27681</v>
      </c>
      <c r="L8" s="1">
        <v>5155</v>
      </c>
      <c r="M8" s="1">
        <v>36567</v>
      </c>
      <c r="N8" s="1">
        <v>0</v>
      </c>
      <c r="O8" s="1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1">
        <v>1910</v>
      </c>
      <c r="K9" s="1">
        <v>3166</v>
      </c>
      <c r="L9" s="1">
        <v>17</v>
      </c>
      <c r="M9" s="1">
        <v>8389</v>
      </c>
      <c r="N9" s="1">
        <v>0</v>
      </c>
      <c r="O9" s="1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1">
        <v>2601</v>
      </c>
      <c r="K10" s="1">
        <v>3427</v>
      </c>
      <c r="L10" s="1">
        <v>10</v>
      </c>
      <c r="M10" s="1">
        <v>0</v>
      </c>
      <c r="N10" s="1">
        <v>0</v>
      </c>
      <c r="O10" s="1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517</v>
      </c>
      <c r="E11" s="1">
        <v>0</v>
      </c>
      <c r="F11" s="1">
        <v>0</v>
      </c>
      <c r="G11" s="1">
        <v>0</v>
      </c>
      <c r="I11" s="3" t="s">
        <v>37</v>
      </c>
      <c r="J11" s="1">
        <v>0</v>
      </c>
      <c r="K11" s="1">
        <v>1443</v>
      </c>
      <c r="L11" s="1">
        <v>544</v>
      </c>
      <c r="M11" s="1">
        <v>0</v>
      </c>
      <c r="N11" s="1">
        <v>0</v>
      </c>
      <c r="O11" s="1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1">
        <v>4668</v>
      </c>
      <c r="K12" s="1">
        <v>4116</v>
      </c>
      <c r="L12" s="1">
        <v>36</v>
      </c>
      <c r="M12" s="1">
        <v>0</v>
      </c>
      <c r="N12" s="1">
        <v>0</v>
      </c>
      <c r="O12" s="1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24782</v>
      </c>
      <c r="F13" s="1">
        <v>0</v>
      </c>
      <c r="G13" s="1">
        <v>0</v>
      </c>
      <c r="I13" s="3" t="s">
        <v>39</v>
      </c>
      <c r="J13" s="1">
        <v>2538</v>
      </c>
      <c r="K13" s="1">
        <v>3983</v>
      </c>
      <c r="L13" s="1">
        <v>24</v>
      </c>
      <c r="M13" s="1">
        <v>6835</v>
      </c>
      <c r="N13" s="1">
        <v>0</v>
      </c>
      <c r="O13" s="1">
        <v>0</v>
      </c>
    </row>
    <row r="14" spans="1:15" x14ac:dyDescent="0.25">
      <c r="A14" s="1" t="s">
        <v>1</v>
      </c>
      <c r="B14" s="1">
        <v>0</v>
      </c>
      <c r="C14" s="1">
        <v>0</v>
      </c>
      <c r="D14" s="1">
        <v>82</v>
      </c>
      <c r="E14" s="1">
        <v>0</v>
      </c>
      <c r="F14" s="1">
        <v>0</v>
      </c>
      <c r="G14" s="1">
        <v>0</v>
      </c>
      <c r="I14" s="3" t="s">
        <v>40</v>
      </c>
      <c r="J14" s="1">
        <v>0</v>
      </c>
      <c r="K14" s="1">
        <v>1655</v>
      </c>
      <c r="L14" s="1">
        <v>60</v>
      </c>
      <c r="M14" s="1">
        <v>1499</v>
      </c>
      <c r="N14" s="1">
        <v>0</v>
      </c>
      <c r="O14" s="1">
        <v>0</v>
      </c>
    </row>
    <row r="15" spans="1:15" x14ac:dyDescent="0.25">
      <c r="A15" s="1" t="s">
        <v>1</v>
      </c>
      <c r="B15" s="1">
        <v>13284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1">
        <v>1189</v>
      </c>
      <c r="K15" s="1">
        <v>600</v>
      </c>
      <c r="L15" s="1">
        <v>0</v>
      </c>
      <c r="M15" s="1">
        <v>489</v>
      </c>
      <c r="N15" s="1">
        <v>0</v>
      </c>
      <c r="O15" s="1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1">
        <v>44446</v>
      </c>
      <c r="K16" s="1">
        <v>5981</v>
      </c>
      <c r="L16" s="1">
        <v>5657</v>
      </c>
      <c r="M16" s="1">
        <v>7257</v>
      </c>
      <c r="N16" s="1">
        <v>905</v>
      </c>
      <c r="O16" s="1">
        <v>163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1">
        <v>1529</v>
      </c>
      <c r="K17" s="1">
        <v>1341</v>
      </c>
      <c r="L17" s="1">
        <v>0</v>
      </c>
      <c r="M17" s="1">
        <v>1829</v>
      </c>
      <c r="N17" s="1">
        <v>0</v>
      </c>
      <c r="O17" s="1">
        <v>0</v>
      </c>
    </row>
    <row r="18" spans="1:15" x14ac:dyDescent="0.25">
      <c r="A18" s="1" t="s">
        <v>2</v>
      </c>
      <c r="B18" s="1">
        <v>0</v>
      </c>
      <c r="C18" s="1">
        <v>6461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91957</v>
      </c>
      <c r="K18" s="2">
        <v>106070</v>
      </c>
      <c r="L18" s="2">
        <v>12430</v>
      </c>
      <c r="M18" s="2">
        <v>105879</v>
      </c>
      <c r="N18" s="2">
        <v>905</v>
      </c>
      <c r="O18" s="2">
        <v>163</v>
      </c>
    </row>
    <row r="19" spans="1:15" x14ac:dyDescent="0.25">
      <c r="A19" s="1" t="s">
        <v>2</v>
      </c>
      <c r="B19" s="1">
        <v>0</v>
      </c>
      <c r="C19" s="1">
        <v>0</v>
      </c>
      <c r="D19" s="1">
        <v>33</v>
      </c>
      <c r="E19" s="1">
        <v>0</v>
      </c>
      <c r="F19" s="1">
        <v>0</v>
      </c>
      <c r="G19" s="1">
        <v>0</v>
      </c>
    </row>
    <row r="20" spans="1:15" x14ac:dyDescent="0.25">
      <c r="A20" s="1" t="s">
        <v>2</v>
      </c>
      <c r="B20" s="1">
        <v>0</v>
      </c>
      <c r="C20" s="1">
        <v>0</v>
      </c>
      <c r="D20" s="1">
        <v>3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2</v>
      </c>
      <c r="B21" s="1">
        <v>0</v>
      </c>
      <c r="C21" s="1">
        <v>0</v>
      </c>
      <c r="D21" s="1">
        <v>0</v>
      </c>
      <c r="E21" s="1">
        <v>6930</v>
      </c>
      <c r="F21" s="1">
        <v>0</v>
      </c>
      <c r="G21" s="1">
        <v>0</v>
      </c>
      <c r="I21"/>
    </row>
    <row r="22" spans="1:15" x14ac:dyDescent="0.25">
      <c r="A22" s="1" t="s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2</v>
      </c>
      <c r="B23" s="1">
        <v>3076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3</v>
      </c>
      <c r="B25" s="1">
        <v>0</v>
      </c>
      <c r="C25" s="1">
        <v>0</v>
      </c>
      <c r="D25" s="1">
        <v>38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0</v>
      </c>
      <c r="C27" s="1">
        <v>8426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3</v>
      </c>
      <c r="B28" s="1">
        <v>0</v>
      </c>
      <c r="C28" s="1">
        <v>0</v>
      </c>
      <c r="D28" s="1">
        <v>0</v>
      </c>
      <c r="E28" s="1">
        <v>11279</v>
      </c>
      <c r="F28" s="1">
        <v>0</v>
      </c>
      <c r="G28" s="1">
        <v>0</v>
      </c>
      <c r="I28"/>
    </row>
    <row r="29" spans="1:15" x14ac:dyDescent="0.25">
      <c r="A29" s="1" t="s">
        <v>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25">
      <c r="A30" s="1" t="s">
        <v>3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3</v>
      </c>
      <c r="B31" s="1">
        <v>1380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4</v>
      </c>
      <c r="B34" s="1">
        <v>0</v>
      </c>
      <c r="C34" s="1">
        <v>2616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25">
      <c r="A35" s="1" t="s">
        <v>4</v>
      </c>
      <c r="B35" s="1">
        <v>0</v>
      </c>
      <c r="C35" s="1">
        <v>0</v>
      </c>
      <c r="D35" s="1">
        <v>237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4</v>
      </c>
      <c r="B36" s="1">
        <v>908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25">
      <c r="A38" s="1" t="s">
        <v>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5</v>
      </c>
      <c r="B39" s="1">
        <v>0</v>
      </c>
      <c r="C39" s="1">
        <v>2641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5</v>
      </c>
      <c r="B40" s="1">
        <v>0</v>
      </c>
      <c r="C40" s="1">
        <v>0</v>
      </c>
      <c r="D40" s="1">
        <v>5</v>
      </c>
      <c r="E40" s="1">
        <v>0</v>
      </c>
      <c r="F40" s="1">
        <v>0</v>
      </c>
      <c r="G40" s="1">
        <v>0</v>
      </c>
    </row>
    <row r="41" spans="1:9" x14ac:dyDescent="0.25">
      <c r="A41" s="1" t="s">
        <v>5</v>
      </c>
      <c r="B41" s="1">
        <v>651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6</v>
      </c>
      <c r="B42" s="1">
        <v>0</v>
      </c>
      <c r="C42" s="1">
        <v>27681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6</v>
      </c>
      <c r="B43" s="1">
        <v>0</v>
      </c>
      <c r="C43" s="1">
        <v>0</v>
      </c>
      <c r="D43" s="1">
        <v>4965</v>
      </c>
      <c r="E43" s="1">
        <v>0</v>
      </c>
      <c r="F43" s="1">
        <v>0</v>
      </c>
      <c r="G43" s="1">
        <v>0</v>
      </c>
    </row>
    <row r="44" spans="1:9" x14ac:dyDescent="0.25">
      <c r="A44" s="1" t="s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6</v>
      </c>
      <c r="B46" s="1">
        <v>0</v>
      </c>
      <c r="C46" s="1">
        <v>0</v>
      </c>
      <c r="D46" s="1">
        <v>190</v>
      </c>
      <c r="E46" s="1">
        <v>0</v>
      </c>
      <c r="F46" s="1">
        <v>0</v>
      </c>
      <c r="G46" s="1">
        <v>0</v>
      </c>
    </row>
    <row r="47" spans="1:9" x14ac:dyDescent="0.25">
      <c r="A47" s="1" t="s">
        <v>6</v>
      </c>
      <c r="B47" s="1">
        <v>0</v>
      </c>
      <c r="C47" s="1">
        <v>0</v>
      </c>
      <c r="D47" s="1">
        <v>0</v>
      </c>
      <c r="E47" s="1">
        <v>36567</v>
      </c>
      <c r="F47" s="1">
        <v>0</v>
      </c>
      <c r="G47" s="1">
        <v>0</v>
      </c>
    </row>
    <row r="48" spans="1:9" x14ac:dyDescent="0.25">
      <c r="A48" s="1" t="s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6</v>
      </c>
      <c r="B49" s="1">
        <v>12450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7</v>
      </c>
      <c r="B52" s="1">
        <v>0</v>
      </c>
      <c r="C52" s="1">
        <v>3166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7</v>
      </c>
      <c r="B54" s="1">
        <v>0</v>
      </c>
      <c r="C54" s="1">
        <v>0</v>
      </c>
      <c r="D54" s="1">
        <v>17</v>
      </c>
      <c r="E54" s="1">
        <v>0</v>
      </c>
      <c r="F54" s="1">
        <v>0</v>
      </c>
      <c r="G54" s="1">
        <v>0</v>
      </c>
    </row>
    <row r="55" spans="1:7" x14ac:dyDescent="0.25">
      <c r="A55" s="1" t="s">
        <v>7</v>
      </c>
      <c r="B55" s="1">
        <v>0</v>
      </c>
      <c r="C55" s="1">
        <v>0</v>
      </c>
      <c r="D55" s="1">
        <v>0</v>
      </c>
      <c r="E55" s="1">
        <v>8389</v>
      </c>
      <c r="F55" s="1">
        <v>0</v>
      </c>
      <c r="G55" s="1">
        <v>0</v>
      </c>
    </row>
    <row r="56" spans="1:7" x14ac:dyDescent="0.25">
      <c r="A56" s="1" t="s">
        <v>8</v>
      </c>
      <c r="B56" s="1">
        <v>1910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9</v>
      </c>
      <c r="B57" s="1">
        <v>0</v>
      </c>
      <c r="C57" s="1">
        <v>0</v>
      </c>
      <c r="D57" s="1">
        <v>10</v>
      </c>
      <c r="E57" s="1">
        <v>0</v>
      </c>
      <c r="F57" s="1">
        <v>0</v>
      </c>
      <c r="G57" s="1">
        <v>0</v>
      </c>
    </row>
    <row r="58" spans="1:7" x14ac:dyDescent="0.25">
      <c r="A58" s="1" t="s">
        <v>9</v>
      </c>
      <c r="B58" s="1">
        <v>0</v>
      </c>
      <c r="C58" s="1">
        <v>3427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9</v>
      </c>
      <c r="B61" s="1">
        <v>2601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10</v>
      </c>
      <c r="B63" s="1">
        <v>0</v>
      </c>
      <c r="C63" s="1">
        <v>0</v>
      </c>
      <c r="D63" s="1">
        <v>544</v>
      </c>
      <c r="E63" s="1">
        <v>0</v>
      </c>
      <c r="F63" s="1">
        <v>0</v>
      </c>
      <c r="G63" s="1">
        <v>0</v>
      </c>
    </row>
    <row r="64" spans="1:7" x14ac:dyDescent="0.25">
      <c r="A64" s="1" t="s">
        <v>10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10</v>
      </c>
      <c r="B65" s="1">
        <v>0</v>
      </c>
      <c r="C65" s="1">
        <v>1443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11</v>
      </c>
      <c r="B66" s="1">
        <v>0</v>
      </c>
      <c r="C66" s="1">
        <v>0</v>
      </c>
      <c r="D66" s="1">
        <v>36</v>
      </c>
      <c r="E66" s="1">
        <v>0</v>
      </c>
      <c r="F66" s="1">
        <v>0</v>
      </c>
      <c r="G66" s="1">
        <v>0</v>
      </c>
    </row>
    <row r="67" spans="1:7" x14ac:dyDescent="0.25">
      <c r="A67" s="1" t="s">
        <v>11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11</v>
      </c>
      <c r="B69" s="1">
        <v>0</v>
      </c>
      <c r="C69" s="1">
        <v>4116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11</v>
      </c>
      <c r="B70" s="1">
        <v>4668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12</v>
      </c>
      <c r="B72" s="1">
        <v>0</v>
      </c>
      <c r="C72" s="1">
        <v>3983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12</v>
      </c>
      <c r="B73" s="1">
        <v>0</v>
      </c>
      <c r="C73" s="1">
        <v>0</v>
      </c>
      <c r="D73" s="1">
        <v>19</v>
      </c>
      <c r="E73" s="1">
        <v>0</v>
      </c>
      <c r="F73" s="1">
        <v>0</v>
      </c>
      <c r="G73" s="1">
        <v>0</v>
      </c>
    </row>
    <row r="74" spans="1:7" x14ac:dyDescent="0.25">
      <c r="A74" s="1" t="s">
        <v>12</v>
      </c>
      <c r="B74" s="1">
        <v>0</v>
      </c>
      <c r="C74" s="1">
        <v>0</v>
      </c>
      <c r="D74" s="1">
        <v>0</v>
      </c>
      <c r="E74" s="1">
        <v>6835</v>
      </c>
      <c r="F74" s="1">
        <v>0</v>
      </c>
      <c r="G74" s="1">
        <v>0</v>
      </c>
    </row>
    <row r="75" spans="1:7" x14ac:dyDescent="0.25">
      <c r="A75" s="1" t="s">
        <v>12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12</v>
      </c>
      <c r="B76" s="1">
        <v>0</v>
      </c>
      <c r="C76" s="1">
        <v>0</v>
      </c>
      <c r="D76" s="1">
        <v>5</v>
      </c>
      <c r="E76" s="1">
        <v>0</v>
      </c>
      <c r="F76" s="1">
        <v>0</v>
      </c>
      <c r="G76" s="1">
        <v>0</v>
      </c>
    </row>
    <row r="77" spans="1:7" x14ac:dyDescent="0.25">
      <c r="A77" s="1" t="s">
        <v>12</v>
      </c>
      <c r="B77" s="1">
        <v>2538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13</v>
      </c>
      <c r="B78" s="1">
        <v>0</v>
      </c>
      <c r="C78" s="1">
        <v>1655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 t="s">
        <v>13</v>
      </c>
      <c r="B79" s="1">
        <v>0</v>
      </c>
      <c r="C79" s="1">
        <v>0</v>
      </c>
      <c r="D79" s="1">
        <v>55</v>
      </c>
      <c r="E79" s="1">
        <v>0</v>
      </c>
      <c r="F79" s="1">
        <v>0</v>
      </c>
      <c r="G79" s="1">
        <v>0</v>
      </c>
    </row>
    <row r="80" spans="1:7" x14ac:dyDescent="0.25">
      <c r="A80" s="1" t="s">
        <v>13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13</v>
      </c>
      <c r="B82" s="1">
        <v>0</v>
      </c>
      <c r="C82" s="1">
        <v>0</v>
      </c>
      <c r="D82" s="1">
        <v>5</v>
      </c>
      <c r="E82" s="1">
        <v>0</v>
      </c>
      <c r="F82" s="1">
        <v>0</v>
      </c>
      <c r="G82" s="1">
        <v>0</v>
      </c>
    </row>
    <row r="83" spans="1:7" x14ac:dyDescent="0.25">
      <c r="A83" s="1" t="s">
        <v>13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 t="s">
        <v>13</v>
      </c>
      <c r="B84" s="1">
        <v>0</v>
      </c>
      <c r="C84" s="1">
        <v>0</v>
      </c>
      <c r="D84" s="1">
        <v>0</v>
      </c>
      <c r="E84" s="1">
        <v>1499</v>
      </c>
      <c r="F84" s="1">
        <v>0</v>
      </c>
      <c r="G84" s="1">
        <v>0</v>
      </c>
    </row>
    <row r="85" spans="1:7" x14ac:dyDescent="0.25">
      <c r="A85" s="1" t="s">
        <v>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14</v>
      </c>
      <c r="B86" s="1">
        <v>0</v>
      </c>
      <c r="C86" s="1">
        <v>600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 t="s">
        <v>14</v>
      </c>
      <c r="B87" s="1">
        <v>0</v>
      </c>
      <c r="C87" s="1">
        <v>0</v>
      </c>
      <c r="D87" s="1">
        <v>0</v>
      </c>
      <c r="E87" s="1">
        <v>489</v>
      </c>
      <c r="F87" s="1">
        <v>0</v>
      </c>
      <c r="G87" s="1">
        <v>0</v>
      </c>
    </row>
    <row r="88" spans="1:7" x14ac:dyDescent="0.25">
      <c r="A88" s="1" t="s">
        <v>14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5">
      <c r="A89" s="1" t="s">
        <v>14</v>
      </c>
      <c r="B89" s="1">
        <v>1189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 t="s">
        <v>15</v>
      </c>
      <c r="B90" s="1">
        <v>0</v>
      </c>
      <c r="C90" s="1">
        <v>5981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 s="1" t="s">
        <v>15</v>
      </c>
      <c r="B91" s="1">
        <v>0</v>
      </c>
      <c r="C91" s="1">
        <v>0</v>
      </c>
      <c r="D91" s="1">
        <v>640</v>
      </c>
      <c r="E91" s="1">
        <v>0</v>
      </c>
      <c r="F91" s="1">
        <v>0</v>
      </c>
      <c r="G91" s="1">
        <v>0</v>
      </c>
    </row>
    <row r="92" spans="1:7" x14ac:dyDescent="0.25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163</v>
      </c>
    </row>
    <row r="93" spans="1:7" x14ac:dyDescent="0.25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905</v>
      </c>
      <c r="G93" s="1">
        <v>0</v>
      </c>
    </row>
    <row r="94" spans="1:7" x14ac:dyDescent="0.25">
      <c r="A94" s="1" t="s">
        <v>15</v>
      </c>
      <c r="B94" s="1">
        <v>0</v>
      </c>
      <c r="C94" s="1">
        <v>0</v>
      </c>
      <c r="D94" s="1">
        <v>0</v>
      </c>
      <c r="E94" s="1">
        <v>7257</v>
      </c>
      <c r="F94" s="1">
        <v>0</v>
      </c>
      <c r="G94" s="1">
        <v>0</v>
      </c>
    </row>
    <row r="95" spans="1:7" x14ac:dyDescent="0.25">
      <c r="A95" s="1" t="s">
        <v>15</v>
      </c>
      <c r="B95" s="1">
        <v>0</v>
      </c>
      <c r="C95" s="1">
        <v>0</v>
      </c>
      <c r="D95" s="1">
        <v>71</v>
      </c>
      <c r="E95" s="1">
        <v>0</v>
      </c>
      <c r="F95" s="1">
        <v>0</v>
      </c>
      <c r="G95" s="1">
        <v>0</v>
      </c>
    </row>
    <row r="96" spans="1:7" x14ac:dyDescent="0.25">
      <c r="A96" s="1" t="s">
        <v>15</v>
      </c>
      <c r="B96" s="1">
        <v>0</v>
      </c>
      <c r="C96" s="1">
        <v>0</v>
      </c>
      <c r="D96" s="1">
        <v>4946</v>
      </c>
      <c r="E96" s="1">
        <v>0</v>
      </c>
      <c r="F96" s="1">
        <v>0</v>
      </c>
      <c r="G96" s="1">
        <v>0</v>
      </c>
    </row>
    <row r="97" spans="1:7" x14ac:dyDescent="0.25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 t="s">
        <v>15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 t="s">
        <v>15</v>
      </c>
      <c r="B99" s="1">
        <v>44446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 t="s">
        <v>16</v>
      </c>
      <c r="B100" s="1">
        <v>0</v>
      </c>
      <c r="C100" s="1">
        <v>1341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 s="1" t="s">
        <v>16</v>
      </c>
      <c r="B102" s="1">
        <v>0</v>
      </c>
      <c r="C102" s="1">
        <v>0</v>
      </c>
      <c r="D102" s="1">
        <v>0</v>
      </c>
      <c r="E102" s="1">
        <v>1829</v>
      </c>
      <c r="F102" s="1">
        <v>0</v>
      </c>
      <c r="G102" s="1">
        <v>0</v>
      </c>
    </row>
    <row r="103" spans="1:7" x14ac:dyDescent="0.25">
      <c r="A103" s="1" t="s">
        <v>16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1" t="s">
        <v>16</v>
      </c>
      <c r="B104" s="1">
        <v>1529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4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4096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1">
        <v>1327</v>
      </c>
      <c r="K2" s="1">
        <v>4096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1327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1">
        <v>13292</v>
      </c>
      <c r="K3" s="1">
        <v>34636</v>
      </c>
      <c r="L3" s="1">
        <v>0</v>
      </c>
      <c r="M3" s="1">
        <v>24909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34636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1">
        <v>3289</v>
      </c>
      <c r="K4" s="1">
        <v>6939</v>
      </c>
      <c r="L4" s="1">
        <v>0</v>
      </c>
      <c r="M4" s="1">
        <v>7002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0</v>
      </c>
      <c r="D5" s="1">
        <v>0</v>
      </c>
      <c r="E5" s="1">
        <v>24909</v>
      </c>
      <c r="F5" s="1">
        <v>0</v>
      </c>
      <c r="G5" s="1">
        <v>0</v>
      </c>
      <c r="I5" s="3" t="s">
        <v>31</v>
      </c>
      <c r="J5" s="1">
        <v>1140</v>
      </c>
      <c r="K5" s="1">
        <v>7559</v>
      </c>
      <c r="L5" s="1">
        <v>0</v>
      </c>
      <c r="M5" s="1">
        <v>4677</v>
      </c>
      <c r="N5" s="1">
        <v>0</v>
      </c>
      <c r="O5" s="1">
        <v>0</v>
      </c>
    </row>
    <row r="6" spans="1:15" x14ac:dyDescent="0.25">
      <c r="A6" s="1" t="s">
        <v>1</v>
      </c>
      <c r="B6" s="1">
        <v>13292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3" t="s">
        <v>32</v>
      </c>
      <c r="J6" s="1">
        <v>1105</v>
      </c>
      <c r="K6" s="1">
        <v>3140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6939</v>
      </c>
      <c r="D7" s="1">
        <v>0</v>
      </c>
      <c r="E7" s="1">
        <v>0</v>
      </c>
      <c r="F7" s="1">
        <v>0</v>
      </c>
      <c r="G7" s="1">
        <v>0</v>
      </c>
      <c r="I7" s="3" t="s">
        <v>33</v>
      </c>
      <c r="J7" s="1">
        <v>848</v>
      </c>
      <c r="K7" s="1">
        <v>2790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0</v>
      </c>
      <c r="D8" s="1">
        <v>0</v>
      </c>
      <c r="E8" s="1">
        <v>7002</v>
      </c>
      <c r="F8" s="1">
        <v>0</v>
      </c>
      <c r="G8" s="1">
        <v>0</v>
      </c>
      <c r="I8" s="3" t="s">
        <v>34</v>
      </c>
      <c r="J8" s="1">
        <v>12833</v>
      </c>
      <c r="K8" s="1">
        <v>37941</v>
      </c>
      <c r="L8" s="1">
        <v>0</v>
      </c>
      <c r="M8" s="1">
        <v>48259</v>
      </c>
      <c r="N8" s="1">
        <v>0</v>
      </c>
      <c r="O8" s="1">
        <v>0</v>
      </c>
    </row>
    <row r="9" spans="1:15" x14ac:dyDescent="0.25">
      <c r="A9" s="1" t="s">
        <v>2</v>
      </c>
      <c r="B9" s="1">
        <v>3289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1">
        <v>2093</v>
      </c>
      <c r="K9" s="1">
        <v>5011</v>
      </c>
      <c r="L9" s="1">
        <v>0</v>
      </c>
      <c r="M9" s="1">
        <v>5240</v>
      </c>
      <c r="N9" s="1">
        <v>0</v>
      </c>
      <c r="O9" s="1">
        <v>0</v>
      </c>
    </row>
    <row r="10" spans="1:15" x14ac:dyDescent="0.25">
      <c r="A10" s="1" t="s">
        <v>3</v>
      </c>
      <c r="B10" s="1">
        <v>0</v>
      </c>
      <c r="C10" s="1">
        <v>7559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1">
        <v>2488</v>
      </c>
      <c r="K10" s="1">
        <v>3718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0</v>
      </c>
      <c r="D11" s="1">
        <v>0</v>
      </c>
      <c r="E11" s="1">
        <v>4677</v>
      </c>
      <c r="F11" s="1">
        <v>0</v>
      </c>
      <c r="G11" s="1">
        <v>0</v>
      </c>
      <c r="I11" s="3" t="s">
        <v>37</v>
      </c>
      <c r="J11" s="1">
        <v>0</v>
      </c>
      <c r="K11" s="1">
        <v>2852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1140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1">
        <v>5035</v>
      </c>
      <c r="K12" s="1">
        <v>5088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0</v>
      </c>
      <c r="C13" s="1">
        <v>3140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1">
        <v>2568</v>
      </c>
      <c r="K13" s="1">
        <v>3692</v>
      </c>
      <c r="L13" s="1">
        <v>0</v>
      </c>
      <c r="M13" s="1">
        <v>5966</v>
      </c>
      <c r="N13" s="1">
        <v>0</v>
      </c>
      <c r="O13" s="1">
        <v>0</v>
      </c>
    </row>
    <row r="14" spans="1:15" x14ac:dyDescent="0.25">
      <c r="A14" s="1" t="s">
        <v>4</v>
      </c>
      <c r="B14" s="1">
        <v>1105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1">
        <v>0</v>
      </c>
      <c r="K14" s="1">
        <v>1169</v>
      </c>
      <c r="L14" s="1">
        <v>0</v>
      </c>
      <c r="M14" s="1">
        <v>919</v>
      </c>
      <c r="N14" s="1">
        <v>0</v>
      </c>
      <c r="O14" s="1">
        <v>0</v>
      </c>
    </row>
    <row r="15" spans="1:15" x14ac:dyDescent="0.25">
      <c r="A15" s="1" t="s">
        <v>5</v>
      </c>
      <c r="B15" s="1">
        <v>0</v>
      </c>
      <c r="C15" s="1">
        <v>2790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1">
        <v>1361</v>
      </c>
      <c r="K15" s="1">
        <v>1325</v>
      </c>
      <c r="L15" s="1">
        <v>0</v>
      </c>
      <c r="M15" s="1">
        <v>810</v>
      </c>
      <c r="N15" s="1">
        <v>0</v>
      </c>
      <c r="O15" s="1">
        <v>0</v>
      </c>
    </row>
    <row r="16" spans="1:15" x14ac:dyDescent="0.25">
      <c r="A16" s="1" t="s">
        <v>5</v>
      </c>
      <c r="B16" s="1">
        <v>848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1">
        <v>48682</v>
      </c>
      <c r="K16" s="1">
        <v>8440</v>
      </c>
      <c r="L16" s="1">
        <v>8143</v>
      </c>
      <c r="M16" s="1">
        <v>8609</v>
      </c>
      <c r="N16" s="1">
        <v>967</v>
      </c>
      <c r="O16" s="1">
        <v>1000</v>
      </c>
    </row>
    <row r="17" spans="1:15" x14ac:dyDescent="0.25">
      <c r="A17" s="1" t="s">
        <v>6</v>
      </c>
      <c r="B17" s="1">
        <v>0</v>
      </c>
      <c r="C17" s="1">
        <v>37941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1">
        <v>1736</v>
      </c>
      <c r="K17" s="1">
        <v>1352</v>
      </c>
      <c r="L17" s="1">
        <v>0</v>
      </c>
      <c r="M17" s="1">
        <v>1731</v>
      </c>
      <c r="N17" s="1">
        <v>0</v>
      </c>
      <c r="O17" s="1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48259</v>
      </c>
      <c r="F18" s="1">
        <v>0</v>
      </c>
      <c r="G18" s="1">
        <v>0</v>
      </c>
      <c r="I18" s="2" t="s">
        <v>44</v>
      </c>
      <c r="J18" s="2">
        <v>97797</v>
      </c>
      <c r="K18" s="2">
        <v>129748</v>
      </c>
      <c r="L18" s="2">
        <v>8143</v>
      </c>
      <c r="M18" s="2">
        <v>108122</v>
      </c>
      <c r="N18" s="2">
        <v>967</v>
      </c>
      <c r="O18" s="2">
        <v>1000</v>
      </c>
    </row>
    <row r="19" spans="1:15" x14ac:dyDescent="0.25">
      <c r="A19" s="1" t="s">
        <v>6</v>
      </c>
      <c r="B19" s="1">
        <v>12833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7</v>
      </c>
      <c r="B20" s="1">
        <v>0</v>
      </c>
      <c r="C20" s="1">
        <v>5011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25">
      <c r="A21" s="1" t="s">
        <v>7</v>
      </c>
      <c r="B21" s="1">
        <v>0</v>
      </c>
      <c r="C21" s="1">
        <v>0</v>
      </c>
      <c r="D21" s="1">
        <v>0</v>
      </c>
      <c r="E21" s="1">
        <v>5240</v>
      </c>
      <c r="F21" s="1">
        <v>0</v>
      </c>
      <c r="G21" s="1">
        <v>0</v>
      </c>
      <c r="I21"/>
    </row>
    <row r="22" spans="1:15" x14ac:dyDescent="0.25">
      <c r="A22" s="1" t="s">
        <v>8</v>
      </c>
      <c r="B22" s="1">
        <v>2093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25">
      <c r="A23" s="1" t="s">
        <v>9</v>
      </c>
      <c r="B23" s="1">
        <v>0</v>
      </c>
      <c r="C23" s="1">
        <v>3718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25">
      <c r="A24" s="1" t="s">
        <v>9</v>
      </c>
      <c r="B24" s="1">
        <v>2488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25">
      <c r="A25" s="1" t="s">
        <v>10</v>
      </c>
      <c r="B25" s="1">
        <v>0</v>
      </c>
      <c r="C25" s="1">
        <v>2852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11</v>
      </c>
      <c r="B26" s="1">
        <v>0</v>
      </c>
      <c r="C26" s="1">
        <v>5088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11</v>
      </c>
      <c r="B27" s="1">
        <v>5035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25">
      <c r="A28" s="1" t="s">
        <v>12</v>
      </c>
      <c r="B28" s="1">
        <v>0</v>
      </c>
      <c r="C28" s="1">
        <v>3692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25">
      <c r="A29" s="1" t="s">
        <v>12</v>
      </c>
      <c r="B29" s="1">
        <v>0</v>
      </c>
      <c r="C29" s="1">
        <v>0</v>
      </c>
      <c r="D29" s="1">
        <v>0</v>
      </c>
      <c r="E29" s="1">
        <v>5966</v>
      </c>
      <c r="F29" s="1">
        <v>0</v>
      </c>
      <c r="G29" s="1">
        <v>0</v>
      </c>
      <c r="I29"/>
    </row>
    <row r="30" spans="1:15" x14ac:dyDescent="0.25">
      <c r="A30" s="1" t="s">
        <v>12</v>
      </c>
      <c r="B30" s="1">
        <v>2568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13</v>
      </c>
      <c r="B31" s="1">
        <v>0</v>
      </c>
      <c r="C31" s="1">
        <v>1169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13</v>
      </c>
      <c r="B32" s="1">
        <v>0</v>
      </c>
      <c r="C32" s="1">
        <v>0</v>
      </c>
      <c r="D32" s="1">
        <v>0</v>
      </c>
      <c r="E32" s="1">
        <v>919</v>
      </c>
      <c r="F32" s="1">
        <v>0</v>
      </c>
      <c r="G32" s="1">
        <v>0</v>
      </c>
      <c r="I32"/>
    </row>
    <row r="33" spans="1:9" x14ac:dyDescent="0.25">
      <c r="A33" s="1" t="s">
        <v>14</v>
      </c>
      <c r="B33" s="1">
        <v>0</v>
      </c>
      <c r="C33" s="1">
        <v>1325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14</v>
      </c>
      <c r="B34" s="1">
        <v>0</v>
      </c>
      <c r="C34" s="1">
        <v>0</v>
      </c>
      <c r="D34" s="1">
        <v>0</v>
      </c>
      <c r="E34" s="1">
        <v>810</v>
      </c>
      <c r="F34" s="1">
        <v>0</v>
      </c>
      <c r="G34" s="1">
        <v>0</v>
      </c>
      <c r="I34"/>
    </row>
    <row r="35" spans="1:9" x14ac:dyDescent="0.25">
      <c r="A35" s="1" t="s">
        <v>14</v>
      </c>
      <c r="B35" s="1">
        <v>1361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25">
      <c r="A36" s="1" t="s">
        <v>15</v>
      </c>
      <c r="B36" s="1">
        <v>0</v>
      </c>
      <c r="C36" s="1">
        <v>8440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25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1000</v>
      </c>
      <c r="I37"/>
    </row>
    <row r="38" spans="1:9" x14ac:dyDescent="0.25">
      <c r="A38" s="1" t="s">
        <v>15</v>
      </c>
      <c r="B38" s="1">
        <v>0</v>
      </c>
      <c r="C38" s="1">
        <v>0</v>
      </c>
      <c r="D38" s="1">
        <v>0</v>
      </c>
      <c r="E38" s="1">
        <v>0</v>
      </c>
      <c r="F38" s="1">
        <v>967</v>
      </c>
      <c r="G38" s="1">
        <v>0</v>
      </c>
    </row>
    <row r="39" spans="1:9" x14ac:dyDescent="0.25">
      <c r="A39" s="1" t="s">
        <v>15</v>
      </c>
      <c r="B39" s="1">
        <v>0</v>
      </c>
      <c r="C39" s="1">
        <v>0</v>
      </c>
      <c r="D39" s="1">
        <v>0</v>
      </c>
      <c r="E39" s="1">
        <v>8609</v>
      </c>
      <c r="F39" s="1">
        <v>0</v>
      </c>
      <c r="G39" s="1">
        <v>0</v>
      </c>
    </row>
    <row r="40" spans="1:9" x14ac:dyDescent="0.25">
      <c r="A40" s="1" t="s">
        <v>15</v>
      </c>
      <c r="B40" s="1">
        <v>0</v>
      </c>
      <c r="C40" s="1">
        <v>0</v>
      </c>
      <c r="D40" s="1">
        <v>8143</v>
      </c>
      <c r="E40" s="1">
        <v>0</v>
      </c>
      <c r="F40" s="1">
        <v>0</v>
      </c>
      <c r="G40" s="1">
        <v>0</v>
      </c>
    </row>
    <row r="41" spans="1:9" x14ac:dyDescent="0.25">
      <c r="A41" s="1" t="s">
        <v>15</v>
      </c>
      <c r="B41" s="1">
        <v>48682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16</v>
      </c>
      <c r="B42" s="1">
        <v>0</v>
      </c>
      <c r="C42" s="1">
        <v>1352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16</v>
      </c>
      <c r="B43" s="1">
        <v>0</v>
      </c>
      <c r="C43" s="1">
        <v>0</v>
      </c>
      <c r="D43" s="1">
        <v>0</v>
      </c>
      <c r="E43" s="1">
        <v>1731</v>
      </c>
      <c r="F43" s="1">
        <v>0</v>
      </c>
      <c r="G43" s="1">
        <v>0</v>
      </c>
    </row>
    <row r="44" spans="1:9" x14ac:dyDescent="0.25">
      <c r="A44" s="1" t="s">
        <v>16</v>
      </c>
      <c r="B44" s="1">
        <v>1736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4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16.7109375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1224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1224</v>
      </c>
      <c r="K2" s="1">
        <v>3519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3519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13061</v>
      </c>
      <c r="K3" s="1">
        <v>24274</v>
      </c>
      <c r="L3" s="1">
        <v>0</v>
      </c>
      <c r="M3" s="1">
        <v>16475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24274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2788</v>
      </c>
      <c r="K4" s="1">
        <v>6514</v>
      </c>
      <c r="L4" s="1">
        <v>0</v>
      </c>
      <c r="M4" s="1">
        <v>4992</v>
      </c>
      <c r="N4" s="1">
        <v>0</v>
      </c>
      <c r="O4" s="1">
        <v>0</v>
      </c>
    </row>
    <row r="5" spans="1:15" x14ac:dyDescent="0.25">
      <c r="A5" s="1" t="s">
        <v>1</v>
      </c>
      <c r="B5" s="1">
        <v>13061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919</v>
      </c>
      <c r="K5" s="1">
        <v>10945</v>
      </c>
      <c r="L5" s="1">
        <v>0</v>
      </c>
      <c r="M5" s="1">
        <v>11408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16475</v>
      </c>
      <c r="F6" s="1">
        <v>0</v>
      </c>
      <c r="G6" s="1">
        <v>0</v>
      </c>
      <c r="I6" s="1" t="s">
        <v>4</v>
      </c>
      <c r="J6" s="1">
        <v>956</v>
      </c>
      <c r="K6" s="1">
        <v>2779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6514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789</v>
      </c>
      <c r="K7" s="1">
        <v>2510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0</v>
      </c>
      <c r="D8" s="1">
        <v>0</v>
      </c>
      <c r="E8" s="1">
        <v>4992</v>
      </c>
      <c r="F8" s="1">
        <v>0</v>
      </c>
      <c r="G8" s="1">
        <v>0</v>
      </c>
      <c r="I8" s="1" t="s">
        <v>6</v>
      </c>
      <c r="J8" s="1">
        <v>13224</v>
      </c>
      <c r="K8" s="1">
        <v>31183</v>
      </c>
      <c r="L8" s="1">
        <v>0</v>
      </c>
      <c r="M8" s="1">
        <v>43228</v>
      </c>
      <c r="N8" s="1">
        <v>0</v>
      </c>
      <c r="O8" s="1">
        <v>0</v>
      </c>
    </row>
    <row r="9" spans="1:15" x14ac:dyDescent="0.25">
      <c r="A9" s="1" t="s">
        <v>2</v>
      </c>
      <c r="B9" s="1">
        <v>2788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1903</v>
      </c>
      <c r="K9" s="1">
        <v>5819</v>
      </c>
      <c r="L9" s="1">
        <v>0</v>
      </c>
      <c r="M9" s="1">
        <v>1325</v>
      </c>
      <c r="N9" s="1">
        <v>0</v>
      </c>
      <c r="O9" s="1">
        <v>0</v>
      </c>
    </row>
    <row r="10" spans="1:15" x14ac:dyDescent="0.25">
      <c r="A10" s="1" t="s">
        <v>3</v>
      </c>
      <c r="B10" s="1">
        <v>919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2751</v>
      </c>
      <c r="K10" s="1">
        <v>4374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10945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4470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11408</v>
      </c>
      <c r="F12" s="1">
        <v>0</v>
      </c>
      <c r="G12" s="1">
        <v>0</v>
      </c>
      <c r="I12" s="1" t="s">
        <v>11</v>
      </c>
      <c r="J12" s="1">
        <v>5058</v>
      </c>
      <c r="K12" s="1">
        <v>5944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956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2256</v>
      </c>
      <c r="K13" s="1">
        <v>2969</v>
      </c>
      <c r="L13" s="1">
        <v>0</v>
      </c>
      <c r="M13" s="1">
        <v>5907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2779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2351</v>
      </c>
      <c r="L14" s="1">
        <v>0</v>
      </c>
      <c r="M14" s="1">
        <v>1598</v>
      </c>
      <c r="N14" s="1">
        <v>0</v>
      </c>
      <c r="O14" s="1">
        <v>0</v>
      </c>
    </row>
    <row r="15" spans="1:15" x14ac:dyDescent="0.25">
      <c r="A15" s="1" t="s">
        <v>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1453</v>
      </c>
      <c r="K15" s="1">
        <v>1257</v>
      </c>
      <c r="L15" s="1">
        <v>0</v>
      </c>
      <c r="M15" s="1">
        <v>561</v>
      </c>
      <c r="N15" s="1">
        <v>0</v>
      </c>
      <c r="O15" s="1">
        <v>0</v>
      </c>
    </row>
    <row r="16" spans="1:15" x14ac:dyDescent="0.25">
      <c r="A16" s="1" t="s">
        <v>5</v>
      </c>
      <c r="B16" s="1">
        <v>789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49029</v>
      </c>
      <c r="K16" s="1">
        <v>14555</v>
      </c>
      <c r="L16" s="1">
        <v>5840</v>
      </c>
      <c r="M16" s="1">
        <v>14839</v>
      </c>
      <c r="N16" s="1">
        <v>825</v>
      </c>
      <c r="O16" s="1">
        <v>803</v>
      </c>
    </row>
    <row r="17" spans="1:15" x14ac:dyDescent="0.25">
      <c r="A17" s="1" t="s">
        <v>5</v>
      </c>
      <c r="B17" s="1">
        <v>0</v>
      </c>
      <c r="C17" s="1">
        <v>2510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1654</v>
      </c>
      <c r="K17" s="1">
        <v>1497</v>
      </c>
      <c r="L17" s="1">
        <v>0</v>
      </c>
      <c r="M17" s="1">
        <v>2441</v>
      </c>
      <c r="N17" s="1">
        <v>0</v>
      </c>
      <c r="O17" s="1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43228</v>
      </c>
      <c r="F18" s="1">
        <v>0</v>
      </c>
      <c r="G18" s="1">
        <v>0</v>
      </c>
      <c r="I18" s="4" t="s">
        <v>24</v>
      </c>
      <c r="J18" s="2">
        <f>SUM(J2:J17)</f>
        <v>97065</v>
      </c>
      <c r="K18" s="2">
        <f t="shared" ref="K18:O18" si="0">SUM(K2:K17)</f>
        <v>124960</v>
      </c>
      <c r="L18" s="2">
        <f t="shared" si="0"/>
        <v>5840</v>
      </c>
      <c r="M18" s="2">
        <f t="shared" si="0"/>
        <v>102774</v>
      </c>
      <c r="N18" s="2">
        <f t="shared" si="0"/>
        <v>825</v>
      </c>
      <c r="O18" s="2">
        <f t="shared" si="0"/>
        <v>803</v>
      </c>
    </row>
    <row r="19" spans="1:15" x14ac:dyDescent="0.25">
      <c r="A19" s="1" t="s">
        <v>6</v>
      </c>
      <c r="B19" s="1">
        <v>13224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6</v>
      </c>
      <c r="B20" s="1">
        <v>0</v>
      </c>
      <c r="C20" s="1">
        <v>31183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7</v>
      </c>
      <c r="B21" s="1">
        <v>0</v>
      </c>
      <c r="C21" s="1">
        <v>0</v>
      </c>
      <c r="D21" s="1">
        <v>0</v>
      </c>
      <c r="E21" s="1">
        <v>1325</v>
      </c>
      <c r="F21" s="1">
        <v>0</v>
      </c>
      <c r="G21" s="1">
        <v>0</v>
      </c>
    </row>
    <row r="22" spans="1:15" x14ac:dyDescent="0.25">
      <c r="A22" s="1" t="s">
        <v>7</v>
      </c>
      <c r="B22" s="1">
        <v>0</v>
      </c>
      <c r="C22" s="1">
        <v>5819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8</v>
      </c>
      <c r="B23" s="1">
        <v>1903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9</v>
      </c>
      <c r="B24" s="1">
        <v>2751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9</v>
      </c>
      <c r="B25" s="1">
        <v>0</v>
      </c>
      <c r="C25" s="1">
        <v>4374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10</v>
      </c>
      <c r="B26" s="1">
        <v>0</v>
      </c>
      <c r="C26" s="1">
        <v>4470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0</v>
      </c>
      <c r="C27" s="1">
        <v>5944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11</v>
      </c>
      <c r="B28" s="1">
        <v>5058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12</v>
      </c>
      <c r="B29" s="1">
        <v>2256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0</v>
      </c>
      <c r="D30" s="1">
        <v>0</v>
      </c>
      <c r="E30" s="1">
        <v>5907</v>
      </c>
      <c r="F30" s="1">
        <v>0</v>
      </c>
      <c r="G30" s="1">
        <v>0</v>
      </c>
    </row>
    <row r="31" spans="1:15" x14ac:dyDescent="0.25">
      <c r="A31" s="1" t="s">
        <v>12</v>
      </c>
      <c r="B31" s="1">
        <v>0</v>
      </c>
      <c r="C31" s="1">
        <v>2969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0</v>
      </c>
      <c r="D32" s="1">
        <v>0</v>
      </c>
      <c r="E32" s="1">
        <v>1598</v>
      </c>
      <c r="F32" s="1">
        <v>0</v>
      </c>
      <c r="G32" s="1">
        <v>0</v>
      </c>
    </row>
    <row r="33" spans="1:7" x14ac:dyDescent="0.25">
      <c r="A33" s="1" t="s">
        <v>13</v>
      </c>
      <c r="B33" s="1">
        <v>0</v>
      </c>
      <c r="C33" s="1">
        <v>2351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1" t="s">
        <v>14</v>
      </c>
      <c r="B34" s="1">
        <v>1453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 t="s">
        <v>14</v>
      </c>
      <c r="B35" s="1">
        <v>0</v>
      </c>
      <c r="C35" s="1">
        <v>0</v>
      </c>
      <c r="D35" s="1">
        <v>0</v>
      </c>
      <c r="E35" s="1">
        <v>561</v>
      </c>
      <c r="F35" s="1">
        <v>0</v>
      </c>
      <c r="G35" s="1">
        <v>0</v>
      </c>
    </row>
    <row r="36" spans="1:7" x14ac:dyDescent="0.25">
      <c r="A36" s="1" t="s">
        <v>14</v>
      </c>
      <c r="B36" s="1">
        <v>0</v>
      </c>
      <c r="C36" s="1">
        <v>1257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803</v>
      </c>
    </row>
    <row r="38" spans="1:7" x14ac:dyDescent="0.25">
      <c r="A38" s="1" t="s">
        <v>15</v>
      </c>
      <c r="B38" s="1">
        <v>0</v>
      </c>
      <c r="C38" s="1">
        <v>14555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0</v>
      </c>
      <c r="C39" s="1">
        <v>0</v>
      </c>
      <c r="D39" s="1">
        <v>5840</v>
      </c>
      <c r="E39" s="1">
        <v>0</v>
      </c>
      <c r="F39" s="1">
        <v>0</v>
      </c>
      <c r="G39" s="1">
        <v>0</v>
      </c>
    </row>
    <row r="40" spans="1:7" x14ac:dyDescent="0.25">
      <c r="A40" s="1" t="s">
        <v>15</v>
      </c>
      <c r="B40" s="1">
        <v>49029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s="1" t="s">
        <v>15</v>
      </c>
      <c r="B41" s="1">
        <v>0</v>
      </c>
      <c r="C41" s="1">
        <v>0</v>
      </c>
      <c r="D41" s="1">
        <v>0</v>
      </c>
      <c r="E41" s="1">
        <v>0</v>
      </c>
      <c r="F41" s="1">
        <v>825</v>
      </c>
      <c r="G41" s="1">
        <v>0</v>
      </c>
    </row>
    <row r="42" spans="1:7" x14ac:dyDescent="0.25">
      <c r="A42" s="1" t="s">
        <v>15</v>
      </c>
      <c r="B42" s="1">
        <v>0</v>
      </c>
      <c r="C42" s="1">
        <v>0</v>
      </c>
      <c r="D42" s="1">
        <v>0</v>
      </c>
      <c r="E42" s="1">
        <v>14839</v>
      </c>
      <c r="F42" s="1">
        <v>0</v>
      </c>
      <c r="G42" s="1">
        <v>0</v>
      </c>
    </row>
    <row r="43" spans="1:7" x14ac:dyDescent="0.25">
      <c r="A43" s="1" t="s">
        <v>16</v>
      </c>
      <c r="B43" s="1">
        <v>0</v>
      </c>
      <c r="C43" s="1">
        <v>1497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 t="s">
        <v>16</v>
      </c>
      <c r="B44" s="1">
        <v>0</v>
      </c>
      <c r="C44" s="1">
        <v>0</v>
      </c>
      <c r="D44" s="1">
        <v>0</v>
      </c>
      <c r="E44" s="1">
        <v>2441</v>
      </c>
      <c r="F44" s="1">
        <v>0</v>
      </c>
      <c r="G44" s="1">
        <v>0</v>
      </c>
    </row>
    <row r="45" spans="1:7" x14ac:dyDescent="0.25">
      <c r="A45" s="1" t="s">
        <v>16</v>
      </c>
      <c r="B45" s="1">
        <v>1654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July 2016"/>
    </dataRefs>
  </dataConsolidate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90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10" width="16.7109375" bestFit="1" customWidth="1"/>
    <col min="11" max="11" width="15.28515625" bestFit="1" customWidth="1"/>
    <col min="12" max="12" width="15.85546875" bestFit="1" customWidth="1"/>
    <col min="13" max="13" width="22.5703125" bestFit="1" customWidth="1"/>
    <col min="14" max="14" width="21.42578125" bestFit="1" customWidth="1"/>
    <col min="15" max="15" width="24" bestFit="1" customWidth="1"/>
    <col min="16" max="16" width="11.28515625" bestFit="1" customWidth="1"/>
    <col min="17" max="17" width="12" bestFit="1" customWidth="1"/>
  </cols>
  <sheetData>
    <row r="1" spans="1:17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  <c r="P1" s="2" t="s">
        <v>25</v>
      </c>
      <c r="Q1" s="4" t="s">
        <v>26</v>
      </c>
    </row>
    <row r="2" spans="1:17" x14ac:dyDescent="0.25">
      <c r="A2" s="1" t="s">
        <v>0</v>
      </c>
      <c r="B2" s="1">
        <v>0</v>
      </c>
      <c r="C2" s="1">
        <v>993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f>P2+Q2</f>
        <v>1272</v>
      </c>
      <c r="K2" s="1">
        <v>993</v>
      </c>
      <c r="L2" s="1">
        <v>0</v>
      </c>
      <c r="M2" s="1">
        <v>0</v>
      </c>
      <c r="N2" s="1">
        <v>0</v>
      </c>
      <c r="O2" s="1">
        <v>0</v>
      </c>
      <c r="P2" s="1">
        <v>1026</v>
      </c>
      <c r="Q2" s="1">
        <v>246</v>
      </c>
    </row>
    <row r="3" spans="1:17" x14ac:dyDescent="0.25">
      <c r="A3" s="1" t="s">
        <v>0</v>
      </c>
      <c r="B3" s="1">
        <v>246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f t="shared" ref="J3:J17" si="0">P3+Q3</f>
        <v>13392</v>
      </c>
      <c r="K3" s="1">
        <v>39059</v>
      </c>
      <c r="L3" s="1">
        <v>0</v>
      </c>
      <c r="M3" s="1">
        <v>21264</v>
      </c>
      <c r="N3" s="1">
        <v>0</v>
      </c>
      <c r="O3" s="1">
        <v>0</v>
      </c>
      <c r="P3" s="1">
        <v>10798</v>
      </c>
      <c r="Q3" s="1">
        <v>2594</v>
      </c>
    </row>
    <row r="4" spans="1:17" x14ac:dyDescent="0.25">
      <c r="A4" s="1" t="s">
        <v>1</v>
      </c>
      <c r="B4" s="1">
        <v>0</v>
      </c>
      <c r="C4" s="1">
        <v>39059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f t="shared" si="0"/>
        <v>3470</v>
      </c>
      <c r="K4" s="1">
        <v>6016</v>
      </c>
      <c r="L4" s="1">
        <v>0</v>
      </c>
      <c r="M4" s="1">
        <v>6245</v>
      </c>
      <c r="N4" s="1">
        <v>0</v>
      </c>
      <c r="O4" s="1">
        <v>0</v>
      </c>
      <c r="P4" s="1">
        <v>2757</v>
      </c>
      <c r="Q4" s="1">
        <v>713</v>
      </c>
    </row>
    <row r="5" spans="1:17" x14ac:dyDescent="0.25">
      <c r="A5" s="1" t="s">
        <v>1</v>
      </c>
      <c r="B5" s="1">
        <v>0</v>
      </c>
      <c r="C5" s="1">
        <v>0</v>
      </c>
      <c r="D5" s="1">
        <v>0</v>
      </c>
      <c r="E5" s="1">
        <v>21264</v>
      </c>
      <c r="F5" s="1">
        <v>0</v>
      </c>
      <c r="G5" s="1">
        <v>0</v>
      </c>
      <c r="I5" s="1" t="s">
        <v>3</v>
      </c>
      <c r="J5" s="1">
        <f t="shared" si="0"/>
        <v>1283</v>
      </c>
      <c r="K5" s="1">
        <v>14161</v>
      </c>
      <c r="L5" s="1">
        <v>0</v>
      </c>
      <c r="M5" s="1">
        <v>10503</v>
      </c>
      <c r="N5" s="1">
        <v>0</v>
      </c>
      <c r="O5" s="1">
        <v>0</v>
      </c>
      <c r="P5" s="1">
        <v>1052</v>
      </c>
      <c r="Q5" s="1">
        <v>231</v>
      </c>
    </row>
    <row r="6" spans="1:17" x14ac:dyDescent="0.25">
      <c r="A6" s="1" t="s">
        <v>1</v>
      </c>
      <c r="B6" s="1">
        <v>2594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f t="shared" si="0"/>
        <v>876</v>
      </c>
      <c r="K6" s="1">
        <v>1309</v>
      </c>
      <c r="L6" s="1">
        <v>0</v>
      </c>
      <c r="M6" s="1">
        <v>0</v>
      </c>
      <c r="N6" s="1">
        <v>0</v>
      </c>
      <c r="O6" s="1">
        <v>0</v>
      </c>
      <c r="P6" s="1">
        <v>722</v>
      </c>
      <c r="Q6" s="1">
        <v>154</v>
      </c>
    </row>
    <row r="7" spans="1:17" x14ac:dyDescent="0.25">
      <c r="A7" s="1" t="s">
        <v>2</v>
      </c>
      <c r="B7" s="1">
        <v>0</v>
      </c>
      <c r="C7" s="1">
        <v>0</v>
      </c>
      <c r="D7" s="1">
        <v>0</v>
      </c>
      <c r="E7" s="1">
        <v>6245</v>
      </c>
      <c r="F7" s="1">
        <v>0</v>
      </c>
      <c r="G7" s="1">
        <v>0</v>
      </c>
      <c r="I7" s="1" t="s">
        <v>5</v>
      </c>
      <c r="J7" s="1">
        <f t="shared" si="0"/>
        <v>710</v>
      </c>
      <c r="K7" s="1">
        <v>1823</v>
      </c>
      <c r="L7" s="1">
        <v>0</v>
      </c>
      <c r="M7" s="1">
        <v>0</v>
      </c>
      <c r="N7" s="1">
        <v>0</v>
      </c>
      <c r="O7" s="1">
        <v>0</v>
      </c>
      <c r="P7" s="1">
        <v>559</v>
      </c>
      <c r="Q7" s="1">
        <v>151</v>
      </c>
    </row>
    <row r="8" spans="1:17" x14ac:dyDescent="0.25">
      <c r="A8" s="1" t="s">
        <v>2</v>
      </c>
      <c r="B8" s="1">
        <v>713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f t="shared" si="0"/>
        <v>15658</v>
      </c>
      <c r="K8" s="1">
        <v>24946</v>
      </c>
      <c r="L8" s="1">
        <v>0</v>
      </c>
      <c r="M8" s="1">
        <v>32982</v>
      </c>
      <c r="N8" s="1">
        <v>0</v>
      </c>
      <c r="O8" s="1">
        <v>0</v>
      </c>
      <c r="P8" s="1">
        <v>13174</v>
      </c>
      <c r="Q8" s="1">
        <v>2484</v>
      </c>
    </row>
    <row r="9" spans="1:17" x14ac:dyDescent="0.25">
      <c r="A9" s="1" t="s">
        <v>2</v>
      </c>
      <c r="B9" s="1">
        <v>0</v>
      </c>
      <c r="C9" s="1">
        <v>6016</v>
      </c>
      <c r="D9" s="1">
        <v>0</v>
      </c>
      <c r="E9" s="1">
        <v>0</v>
      </c>
      <c r="F9" s="1">
        <v>0</v>
      </c>
      <c r="G9" s="1">
        <v>0</v>
      </c>
      <c r="I9" s="1" t="s">
        <v>8</v>
      </c>
      <c r="J9" s="1">
        <f t="shared" si="0"/>
        <v>2218</v>
      </c>
      <c r="K9" s="1">
        <v>3254</v>
      </c>
      <c r="L9" s="1">
        <v>0</v>
      </c>
      <c r="M9" s="1">
        <v>5413</v>
      </c>
      <c r="N9" s="1">
        <v>0</v>
      </c>
      <c r="O9" s="1">
        <v>0</v>
      </c>
      <c r="P9" s="1">
        <v>1836</v>
      </c>
      <c r="Q9" s="1">
        <v>382</v>
      </c>
    </row>
    <row r="10" spans="1:17" x14ac:dyDescent="0.25">
      <c r="A10" s="1" t="s">
        <v>3</v>
      </c>
      <c r="B10" s="1">
        <v>0</v>
      </c>
      <c r="C10" s="1">
        <v>14161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f t="shared" si="0"/>
        <v>3021</v>
      </c>
      <c r="K10" s="1">
        <v>3819</v>
      </c>
      <c r="L10" s="1">
        <v>0</v>
      </c>
      <c r="M10" s="1">
        <v>0</v>
      </c>
      <c r="N10" s="1">
        <v>0</v>
      </c>
      <c r="O10" s="1">
        <v>0</v>
      </c>
      <c r="P10" s="1">
        <v>2489</v>
      </c>
      <c r="Q10" s="1">
        <v>532</v>
      </c>
    </row>
    <row r="11" spans="1:17" x14ac:dyDescent="0.25">
      <c r="A11" s="1" t="s">
        <v>3</v>
      </c>
      <c r="B11" s="1">
        <v>231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f t="shared" si="0"/>
        <v>0</v>
      </c>
      <c r="K11" s="1">
        <v>3617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5">
      <c r="A12" s="1" t="s">
        <v>3</v>
      </c>
      <c r="B12" s="1">
        <v>0</v>
      </c>
      <c r="C12" s="1">
        <v>0</v>
      </c>
      <c r="D12" s="1">
        <v>0</v>
      </c>
      <c r="E12" s="1">
        <v>10503</v>
      </c>
      <c r="F12" s="1">
        <v>0</v>
      </c>
      <c r="G12" s="1">
        <v>0</v>
      </c>
      <c r="I12" s="1" t="s">
        <v>11</v>
      </c>
      <c r="J12" s="1">
        <f t="shared" si="0"/>
        <v>4970</v>
      </c>
      <c r="K12" s="1">
        <v>3955</v>
      </c>
      <c r="L12" s="1">
        <v>0</v>
      </c>
      <c r="M12" s="1">
        <v>0</v>
      </c>
      <c r="N12" s="1">
        <v>0</v>
      </c>
      <c r="O12" s="1">
        <v>0</v>
      </c>
      <c r="P12" s="1">
        <v>3942</v>
      </c>
      <c r="Q12" s="1">
        <v>1028</v>
      </c>
    </row>
    <row r="13" spans="1:17" x14ac:dyDescent="0.25">
      <c r="A13" s="1" t="s">
        <v>4</v>
      </c>
      <c r="B13" s="1">
        <v>154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f t="shared" si="0"/>
        <v>2585</v>
      </c>
      <c r="K13" s="1">
        <v>3708</v>
      </c>
      <c r="L13" s="1">
        <v>0</v>
      </c>
      <c r="M13" s="1">
        <v>6964</v>
      </c>
      <c r="N13" s="1">
        <v>0</v>
      </c>
      <c r="O13" s="1">
        <v>0</v>
      </c>
      <c r="P13" s="1">
        <v>2048</v>
      </c>
      <c r="Q13" s="1">
        <v>537</v>
      </c>
    </row>
    <row r="14" spans="1:17" x14ac:dyDescent="0.25">
      <c r="A14" s="1" t="s">
        <v>4</v>
      </c>
      <c r="B14" s="1">
        <v>0</v>
      </c>
      <c r="C14" s="1">
        <v>1309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f t="shared" si="0"/>
        <v>0</v>
      </c>
      <c r="K14" s="1">
        <v>2429</v>
      </c>
      <c r="L14" s="1">
        <v>0</v>
      </c>
      <c r="M14" s="1">
        <v>1932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 s="1" t="s">
        <v>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f t="shared" si="0"/>
        <v>1208</v>
      </c>
      <c r="K15" s="1">
        <v>1408</v>
      </c>
      <c r="L15" s="1">
        <v>0</v>
      </c>
      <c r="M15" s="1">
        <v>887</v>
      </c>
      <c r="N15" s="1">
        <v>0</v>
      </c>
      <c r="O15" s="1">
        <v>0</v>
      </c>
      <c r="P15" s="1">
        <v>893</v>
      </c>
      <c r="Q15" s="1">
        <v>315</v>
      </c>
    </row>
    <row r="16" spans="1:17" x14ac:dyDescent="0.25">
      <c r="A16" s="1" t="s">
        <v>5</v>
      </c>
      <c r="B16" s="1">
        <v>0</v>
      </c>
      <c r="C16" s="1">
        <v>1823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f t="shared" si="0"/>
        <v>50600</v>
      </c>
      <c r="K16" s="1">
        <v>17573</v>
      </c>
      <c r="L16" s="1">
        <v>6422</v>
      </c>
      <c r="M16" s="1">
        <v>19759</v>
      </c>
      <c r="N16" s="1">
        <v>963</v>
      </c>
      <c r="O16" s="1">
        <v>657</v>
      </c>
      <c r="P16" s="1">
        <v>41306</v>
      </c>
      <c r="Q16" s="1">
        <v>9294</v>
      </c>
    </row>
    <row r="17" spans="1:17" x14ac:dyDescent="0.25">
      <c r="A17" s="1" t="s">
        <v>5</v>
      </c>
      <c r="B17" s="1">
        <v>151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f t="shared" si="0"/>
        <v>1797</v>
      </c>
      <c r="K17" s="1">
        <v>1477</v>
      </c>
      <c r="L17" s="1">
        <v>0</v>
      </c>
      <c r="M17" s="1">
        <v>3087</v>
      </c>
      <c r="N17" s="1">
        <v>0</v>
      </c>
      <c r="O17" s="1">
        <v>0</v>
      </c>
      <c r="P17" s="1">
        <v>1467</v>
      </c>
      <c r="Q17" s="1">
        <v>330</v>
      </c>
    </row>
    <row r="18" spans="1:17" x14ac:dyDescent="0.25">
      <c r="A18" s="1" t="s">
        <v>6</v>
      </c>
      <c r="B18" s="1">
        <v>2484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103060</v>
      </c>
      <c r="K18" s="2">
        <f t="shared" ref="K18:O18" si="1">SUM(K2:K17)</f>
        <v>129547</v>
      </c>
      <c r="L18" s="2">
        <f t="shared" si="1"/>
        <v>6422</v>
      </c>
      <c r="M18" s="2">
        <f t="shared" si="1"/>
        <v>109036</v>
      </c>
      <c r="N18" s="2">
        <f t="shared" si="1"/>
        <v>963</v>
      </c>
      <c r="O18" s="2">
        <f t="shared" si="1"/>
        <v>657</v>
      </c>
    </row>
    <row r="19" spans="1:17" x14ac:dyDescent="0.25">
      <c r="A19" s="1" t="s">
        <v>6</v>
      </c>
      <c r="B19" s="1">
        <v>0</v>
      </c>
      <c r="C19" s="1">
        <v>24946</v>
      </c>
      <c r="D19" s="1">
        <v>0</v>
      </c>
      <c r="E19" s="1">
        <v>0</v>
      </c>
      <c r="F19" s="1">
        <v>0</v>
      </c>
      <c r="G19" s="1">
        <v>0</v>
      </c>
    </row>
    <row r="20" spans="1:17" x14ac:dyDescent="0.25">
      <c r="A20" s="1" t="s">
        <v>6</v>
      </c>
      <c r="B20" s="1">
        <v>0</v>
      </c>
      <c r="C20" s="1">
        <v>0</v>
      </c>
      <c r="D20" s="1">
        <v>0</v>
      </c>
      <c r="E20" s="1">
        <v>32982</v>
      </c>
      <c r="F20" s="1">
        <v>0</v>
      </c>
      <c r="G20" s="1">
        <v>0</v>
      </c>
    </row>
    <row r="21" spans="1:17" x14ac:dyDescent="0.25">
      <c r="A21" s="1" t="s">
        <v>8</v>
      </c>
      <c r="B21" s="1">
        <v>382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7" x14ac:dyDescent="0.25">
      <c r="A22" s="1" t="s">
        <v>7</v>
      </c>
      <c r="B22" s="1">
        <v>0</v>
      </c>
      <c r="C22" s="1">
        <v>3254</v>
      </c>
      <c r="D22" s="1">
        <v>0</v>
      </c>
      <c r="E22" s="1">
        <v>0</v>
      </c>
      <c r="F22" s="1">
        <v>0</v>
      </c>
      <c r="G22" s="1">
        <v>0</v>
      </c>
    </row>
    <row r="23" spans="1:17" x14ac:dyDescent="0.25">
      <c r="A23" s="1" t="s">
        <v>7</v>
      </c>
      <c r="B23" s="1">
        <v>0</v>
      </c>
      <c r="C23" s="1">
        <v>0</v>
      </c>
      <c r="D23" s="1">
        <v>0</v>
      </c>
      <c r="E23" s="1">
        <v>5413</v>
      </c>
      <c r="F23" s="1">
        <v>0</v>
      </c>
      <c r="G23" s="1">
        <v>0</v>
      </c>
    </row>
    <row r="24" spans="1:17" x14ac:dyDescent="0.25">
      <c r="A24" s="1" t="s">
        <v>9</v>
      </c>
      <c r="B24" s="1">
        <v>0</v>
      </c>
      <c r="C24" s="1">
        <v>3819</v>
      </c>
      <c r="D24" s="1">
        <v>0</v>
      </c>
      <c r="E24" s="1">
        <v>0</v>
      </c>
      <c r="F24" s="1">
        <v>0</v>
      </c>
      <c r="G24" s="1">
        <v>0</v>
      </c>
    </row>
    <row r="25" spans="1:17" x14ac:dyDescent="0.25">
      <c r="A25" s="1" t="s">
        <v>9</v>
      </c>
      <c r="B25" s="1">
        <v>532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17" x14ac:dyDescent="0.25">
      <c r="A26" s="1" t="s">
        <v>10</v>
      </c>
      <c r="B26" s="1">
        <v>0</v>
      </c>
      <c r="C26" s="1">
        <v>3617</v>
      </c>
      <c r="D26" s="1">
        <v>0</v>
      </c>
      <c r="E26" s="1">
        <v>0</v>
      </c>
      <c r="F26" s="1">
        <v>0</v>
      </c>
      <c r="G26" s="1">
        <v>0</v>
      </c>
    </row>
    <row r="27" spans="1:17" x14ac:dyDescent="0.25">
      <c r="A27" s="1" t="s">
        <v>11</v>
      </c>
      <c r="B27" s="1">
        <v>0</v>
      </c>
      <c r="C27" s="1">
        <v>3955</v>
      </c>
      <c r="D27" s="1">
        <v>0</v>
      </c>
      <c r="E27" s="1">
        <v>0</v>
      </c>
      <c r="F27" s="1">
        <v>0</v>
      </c>
      <c r="G27" s="1">
        <v>0</v>
      </c>
    </row>
    <row r="28" spans="1:17" x14ac:dyDescent="0.25">
      <c r="A28" s="1" t="s">
        <v>11</v>
      </c>
      <c r="B28" s="1">
        <v>1028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7" x14ac:dyDescent="0.25">
      <c r="A29" s="1" t="s">
        <v>12</v>
      </c>
      <c r="B29" s="1">
        <v>537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7" x14ac:dyDescent="0.25">
      <c r="A30" s="1" t="s">
        <v>12</v>
      </c>
      <c r="B30" s="1">
        <v>0</v>
      </c>
      <c r="C30" s="1">
        <v>0</v>
      </c>
      <c r="D30" s="1">
        <v>0</v>
      </c>
      <c r="E30" s="1">
        <v>6964</v>
      </c>
      <c r="F30" s="1">
        <v>0</v>
      </c>
      <c r="G30" s="1">
        <v>0</v>
      </c>
    </row>
    <row r="31" spans="1:17" x14ac:dyDescent="0.25">
      <c r="A31" s="1" t="s">
        <v>12</v>
      </c>
      <c r="B31" s="1">
        <v>0</v>
      </c>
      <c r="C31" s="1">
        <v>3708</v>
      </c>
      <c r="D31" s="1">
        <v>0</v>
      </c>
      <c r="E31" s="1">
        <v>0</v>
      </c>
      <c r="F31" s="1">
        <v>0</v>
      </c>
      <c r="G31" s="1">
        <v>0</v>
      </c>
    </row>
    <row r="32" spans="1:17" x14ac:dyDescent="0.25">
      <c r="A32" s="1" t="s">
        <v>13</v>
      </c>
      <c r="B32" s="1">
        <v>0</v>
      </c>
      <c r="C32" s="1">
        <v>2429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13</v>
      </c>
      <c r="B33" s="1">
        <v>0</v>
      </c>
      <c r="C33" s="1">
        <v>0</v>
      </c>
      <c r="D33" s="1">
        <v>0</v>
      </c>
      <c r="E33" s="1">
        <v>1932</v>
      </c>
      <c r="F33" s="1">
        <v>0</v>
      </c>
      <c r="G33" s="1">
        <v>0</v>
      </c>
    </row>
    <row r="34" spans="1:7" x14ac:dyDescent="0.25">
      <c r="A34" s="1" t="s">
        <v>14</v>
      </c>
      <c r="B34" s="1">
        <v>0</v>
      </c>
      <c r="C34" s="1">
        <v>0</v>
      </c>
      <c r="D34" s="1">
        <v>0</v>
      </c>
      <c r="E34" s="1">
        <v>887</v>
      </c>
      <c r="F34" s="1">
        <v>0</v>
      </c>
      <c r="G34" s="1">
        <v>0</v>
      </c>
    </row>
    <row r="35" spans="1:7" x14ac:dyDescent="0.25">
      <c r="A35" s="1" t="s">
        <v>14</v>
      </c>
      <c r="B35" s="1">
        <v>0</v>
      </c>
      <c r="C35" s="1">
        <v>1408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 t="s">
        <v>14</v>
      </c>
      <c r="B36" s="1">
        <v>315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 t="s">
        <v>15</v>
      </c>
      <c r="B37" s="1">
        <v>9294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s="1" t="s">
        <v>15</v>
      </c>
      <c r="B38" s="1">
        <v>0</v>
      </c>
      <c r="C38" s="1">
        <v>17573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657</v>
      </c>
    </row>
    <row r="40" spans="1:7" x14ac:dyDescent="0.25">
      <c r="A40" s="1" t="s">
        <v>15</v>
      </c>
      <c r="B40" s="1">
        <v>0</v>
      </c>
      <c r="C40" s="1">
        <v>0</v>
      </c>
      <c r="D40" s="1">
        <v>6422</v>
      </c>
      <c r="E40" s="1">
        <v>0</v>
      </c>
      <c r="F40" s="1">
        <v>0</v>
      </c>
      <c r="G40" s="1">
        <v>0</v>
      </c>
    </row>
    <row r="41" spans="1:7" x14ac:dyDescent="0.25">
      <c r="A41" s="1" t="s">
        <v>15</v>
      </c>
      <c r="B41" s="1">
        <v>0</v>
      </c>
      <c r="C41" s="1">
        <v>0</v>
      </c>
      <c r="D41" s="1">
        <v>0</v>
      </c>
      <c r="E41" s="1">
        <v>0</v>
      </c>
      <c r="F41" s="1">
        <v>963</v>
      </c>
      <c r="G41" s="1">
        <v>0</v>
      </c>
    </row>
    <row r="42" spans="1:7" x14ac:dyDescent="0.25">
      <c r="A42" s="1" t="s">
        <v>15</v>
      </c>
      <c r="B42" s="1">
        <v>0</v>
      </c>
      <c r="C42" s="1">
        <v>0</v>
      </c>
      <c r="D42" s="1">
        <v>0</v>
      </c>
      <c r="E42" s="1">
        <v>19759</v>
      </c>
      <c r="F42" s="1">
        <v>0</v>
      </c>
      <c r="G42" s="1">
        <v>0</v>
      </c>
    </row>
    <row r="43" spans="1:7" x14ac:dyDescent="0.25">
      <c r="A43" s="1" t="s">
        <v>16</v>
      </c>
      <c r="B43" s="1">
        <v>0</v>
      </c>
      <c r="C43" s="1">
        <v>1477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 t="s">
        <v>16</v>
      </c>
      <c r="B44" s="1">
        <v>0</v>
      </c>
      <c r="C44" s="1">
        <v>0</v>
      </c>
      <c r="D44" s="1">
        <v>0</v>
      </c>
      <c r="E44" s="1">
        <v>3087</v>
      </c>
      <c r="F44" s="1">
        <v>0</v>
      </c>
      <c r="G44" s="1">
        <v>0</v>
      </c>
    </row>
    <row r="45" spans="1:7" x14ac:dyDescent="0.25">
      <c r="A45" s="1" t="s">
        <v>16</v>
      </c>
      <c r="B45" s="1">
        <v>330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7" spans="1:7" x14ac:dyDescent="0.25">
      <c r="A47" s="1" t="s">
        <v>0</v>
      </c>
      <c r="B47" s="1">
        <v>0</v>
      </c>
      <c r="C47" s="1">
        <v>993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s="1" t="s">
        <v>0</v>
      </c>
      <c r="B48" s="1">
        <v>1026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1</v>
      </c>
      <c r="B49" s="1">
        <v>0</v>
      </c>
      <c r="C49" s="1">
        <v>39059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1</v>
      </c>
      <c r="B50" s="1">
        <v>10798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1</v>
      </c>
      <c r="B51" s="1">
        <v>0</v>
      </c>
      <c r="C51" s="1">
        <v>0</v>
      </c>
      <c r="D51" s="1">
        <v>0</v>
      </c>
      <c r="E51" s="1">
        <v>21264</v>
      </c>
      <c r="F51" s="1">
        <v>0</v>
      </c>
      <c r="G51" s="1">
        <v>0</v>
      </c>
    </row>
    <row r="52" spans="1:7" x14ac:dyDescent="0.25">
      <c r="A52" s="1" t="s">
        <v>2</v>
      </c>
      <c r="B52" s="1">
        <v>0</v>
      </c>
      <c r="C52" s="1">
        <v>6016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2</v>
      </c>
      <c r="B53" s="1">
        <v>0</v>
      </c>
      <c r="C53" s="1">
        <v>0</v>
      </c>
      <c r="D53" s="1">
        <v>0</v>
      </c>
      <c r="E53" s="1">
        <v>6245</v>
      </c>
      <c r="F53" s="1">
        <v>0</v>
      </c>
      <c r="G53" s="1">
        <v>0</v>
      </c>
    </row>
    <row r="54" spans="1:7" x14ac:dyDescent="0.25">
      <c r="A54" s="1" t="s">
        <v>2</v>
      </c>
      <c r="B54" s="1">
        <v>2757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3</v>
      </c>
      <c r="B55" s="1">
        <v>1052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3</v>
      </c>
      <c r="B56" s="1">
        <v>0</v>
      </c>
      <c r="C56" s="1">
        <v>14161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3</v>
      </c>
      <c r="B57" s="1">
        <v>0</v>
      </c>
      <c r="C57" s="1">
        <v>0</v>
      </c>
      <c r="D57" s="1">
        <v>0</v>
      </c>
      <c r="E57" s="1">
        <v>10503</v>
      </c>
      <c r="F57" s="1">
        <v>0</v>
      </c>
      <c r="G57" s="1">
        <v>0</v>
      </c>
    </row>
    <row r="58" spans="1:7" x14ac:dyDescent="0.25">
      <c r="A58" s="1" t="s">
        <v>4</v>
      </c>
      <c r="B58" s="1">
        <v>722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4</v>
      </c>
      <c r="B59" s="1">
        <v>0</v>
      </c>
      <c r="C59" s="1">
        <v>1309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 t="s">
        <v>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5</v>
      </c>
      <c r="B61" s="1">
        <v>559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5</v>
      </c>
      <c r="B62" s="1">
        <v>0</v>
      </c>
      <c r="C62" s="1">
        <v>1823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6</v>
      </c>
      <c r="B63" s="1">
        <v>0</v>
      </c>
      <c r="C63" s="1">
        <v>0</v>
      </c>
      <c r="D63" s="1">
        <v>0</v>
      </c>
      <c r="E63" s="1">
        <v>32982</v>
      </c>
      <c r="F63" s="1">
        <v>0</v>
      </c>
      <c r="G63" s="1">
        <v>0</v>
      </c>
    </row>
    <row r="64" spans="1:7" x14ac:dyDescent="0.25">
      <c r="A64" s="1" t="s">
        <v>6</v>
      </c>
      <c r="B64" s="1">
        <v>13174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6</v>
      </c>
      <c r="B65" s="1">
        <v>0</v>
      </c>
      <c r="C65" s="1">
        <v>24946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8</v>
      </c>
      <c r="B66" s="1">
        <v>1836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7</v>
      </c>
      <c r="B67" s="1">
        <v>0</v>
      </c>
      <c r="C67" s="1">
        <v>3254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7</v>
      </c>
      <c r="B68" s="1">
        <v>0</v>
      </c>
      <c r="C68" s="1">
        <v>0</v>
      </c>
      <c r="D68" s="1">
        <v>0</v>
      </c>
      <c r="E68" s="1">
        <v>5413</v>
      </c>
      <c r="F68" s="1">
        <v>0</v>
      </c>
      <c r="G68" s="1">
        <v>0</v>
      </c>
    </row>
    <row r="69" spans="1:7" x14ac:dyDescent="0.25">
      <c r="A69" s="1" t="s">
        <v>9</v>
      </c>
      <c r="B69" s="1">
        <v>0</v>
      </c>
      <c r="C69" s="1">
        <v>3819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9</v>
      </c>
      <c r="B70" s="1">
        <v>2489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10</v>
      </c>
      <c r="B71" s="1">
        <v>0</v>
      </c>
      <c r="C71" s="1">
        <v>3617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11</v>
      </c>
      <c r="B72" s="1">
        <v>3942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11</v>
      </c>
      <c r="B73" s="1">
        <v>0</v>
      </c>
      <c r="C73" s="1">
        <v>3955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12</v>
      </c>
      <c r="B74" s="1">
        <v>0</v>
      </c>
      <c r="C74" s="1">
        <v>0</v>
      </c>
      <c r="D74" s="1">
        <v>0</v>
      </c>
      <c r="E74" s="1">
        <v>6964</v>
      </c>
      <c r="F74" s="1">
        <v>0</v>
      </c>
      <c r="G74" s="1">
        <v>0</v>
      </c>
    </row>
    <row r="75" spans="1:7" x14ac:dyDescent="0.25">
      <c r="A75" s="1" t="s">
        <v>12</v>
      </c>
      <c r="B75" s="1">
        <v>0</v>
      </c>
      <c r="C75" s="1">
        <v>3708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12</v>
      </c>
      <c r="B76" s="1">
        <v>2048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13</v>
      </c>
      <c r="B77" s="1">
        <v>0</v>
      </c>
      <c r="C77" s="1">
        <v>2429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 t="s">
        <v>13</v>
      </c>
      <c r="B78" s="1">
        <v>0</v>
      </c>
      <c r="C78" s="1">
        <v>0</v>
      </c>
      <c r="D78" s="1">
        <v>0</v>
      </c>
      <c r="E78" s="1">
        <v>1932</v>
      </c>
      <c r="F78" s="1">
        <v>0</v>
      </c>
      <c r="G78" s="1">
        <v>0</v>
      </c>
    </row>
    <row r="79" spans="1:7" x14ac:dyDescent="0.25">
      <c r="A79" s="1" t="s">
        <v>14</v>
      </c>
      <c r="B79" s="1">
        <v>0</v>
      </c>
      <c r="C79" s="1">
        <v>0</v>
      </c>
      <c r="D79" s="1">
        <v>0</v>
      </c>
      <c r="E79" s="1">
        <v>887</v>
      </c>
      <c r="F79" s="1">
        <v>0</v>
      </c>
      <c r="G79" s="1">
        <v>0</v>
      </c>
    </row>
    <row r="80" spans="1:7" x14ac:dyDescent="0.25">
      <c r="A80" s="1" t="s">
        <v>14</v>
      </c>
      <c r="B80" s="1">
        <v>893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 t="s">
        <v>14</v>
      </c>
      <c r="B81" s="1">
        <v>0</v>
      </c>
      <c r="C81" s="1">
        <v>1408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 t="s">
        <v>15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657</v>
      </c>
    </row>
    <row r="83" spans="1:7" x14ac:dyDescent="0.25">
      <c r="A83" s="1" t="s">
        <v>15</v>
      </c>
      <c r="B83" s="1">
        <v>0</v>
      </c>
      <c r="C83" s="1">
        <v>0</v>
      </c>
      <c r="D83" s="1">
        <v>0</v>
      </c>
      <c r="E83" s="1">
        <v>19759</v>
      </c>
      <c r="F83" s="1">
        <v>0</v>
      </c>
      <c r="G83" s="1">
        <v>0</v>
      </c>
    </row>
    <row r="84" spans="1:7" x14ac:dyDescent="0.25">
      <c r="A84" s="1" t="s">
        <v>15</v>
      </c>
      <c r="B84" s="1">
        <v>0</v>
      </c>
      <c r="C84" s="1">
        <v>17573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 t="s">
        <v>15</v>
      </c>
      <c r="B85" s="1">
        <v>41306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 t="s">
        <v>15</v>
      </c>
      <c r="B86" s="1">
        <v>0</v>
      </c>
      <c r="C86" s="1">
        <v>0</v>
      </c>
      <c r="D86" s="1">
        <v>6422</v>
      </c>
      <c r="E86" s="1">
        <v>0</v>
      </c>
      <c r="F86" s="1">
        <v>0</v>
      </c>
      <c r="G86" s="1">
        <v>0</v>
      </c>
    </row>
    <row r="87" spans="1:7" x14ac:dyDescent="0.25">
      <c r="A87" s="1" t="s">
        <v>15</v>
      </c>
      <c r="B87" s="1">
        <v>0</v>
      </c>
      <c r="C87" s="1">
        <v>0</v>
      </c>
      <c r="D87" s="1">
        <v>0</v>
      </c>
      <c r="E87" s="1">
        <v>0</v>
      </c>
      <c r="F87" s="1">
        <v>963</v>
      </c>
      <c r="G87" s="1">
        <v>0</v>
      </c>
    </row>
    <row r="88" spans="1:7" x14ac:dyDescent="0.25">
      <c r="A88" s="1" t="s">
        <v>16</v>
      </c>
      <c r="B88" s="1">
        <v>0</v>
      </c>
      <c r="C88" s="1">
        <v>1477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5">
      <c r="A89" s="1" t="s">
        <v>16</v>
      </c>
      <c r="B89" s="1">
        <v>0</v>
      </c>
      <c r="C89" s="1">
        <v>0</v>
      </c>
      <c r="D89" s="1">
        <v>0</v>
      </c>
      <c r="E89" s="1">
        <v>3087</v>
      </c>
      <c r="F89" s="1">
        <v>0</v>
      </c>
      <c r="G89" s="1">
        <v>0</v>
      </c>
    </row>
    <row r="90" spans="1:7" x14ac:dyDescent="0.25">
      <c r="A90" s="1" t="s">
        <v>16</v>
      </c>
      <c r="B90" s="1">
        <v>1467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</sheetData>
  <dataConsolidate topLabels="1">
    <dataRefs count="2">
      <dataRef ref="A1:G45" sheet="June 2016"/>
      <dataRef ref="A47:B90" sheet="June 2016"/>
    </dataRefs>
  </dataConsolidate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4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1382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1382</v>
      </c>
      <c r="K2" s="1">
        <v>1386</v>
      </c>
      <c r="L2" s="1">
        <v>0</v>
      </c>
      <c r="M2" s="1">
        <v>51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1386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13081</v>
      </c>
      <c r="K3" s="1">
        <v>31401</v>
      </c>
      <c r="L3" s="1">
        <v>0</v>
      </c>
      <c r="M3" s="1">
        <v>20837</v>
      </c>
      <c r="N3" s="1">
        <v>0</v>
      </c>
      <c r="O3" s="1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51</v>
      </c>
      <c r="F4" s="1">
        <v>0</v>
      </c>
      <c r="G4" s="1">
        <v>0</v>
      </c>
      <c r="I4" s="1" t="s">
        <v>2</v>
      </c>
      <c r="J4" s="1">
        <v>4376</v>
      </c>
      <c r="K4" s="1">
        <v>5350</v>
      </c>
      <c r="L4" s="1">
        <v>0</v>
      </c>
      <c r="M4" s="1">
        <v>6371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0</v>
      </c>
      <c r="D5" s="1">
        <v>0</v>
      </c>
      <c r="E5" s="1">
        <v>20837</v>
      </c>
      <c r="F5" s="1">
        <v>0</v>
      </c>
      <c r="G5" s="1">
        <v>0</v>
      </c>
      <c r="I5" s="1" t="s">
        <v>3</v>
      </c>
      <c r="J5" s="1">
        <v>1258</v>
      </c>
      <c r="K5" s="1">
        <v>9763</v>
      </c>
      <c r="L5" s="1">
        <v>0</v>
      </c>
      <c r="M5" s="1">
        <v>10447</v>
      </c>
      <c r="N5" s="1">
        <v>0</v>
      </c>
      <c r="O5" s="1">
        <v>0</v>
      </c>
    </row>
    <row r="6" spans="1:15" x14ac:dyDescent="0.25">
      <c r="A6" s="1" t="s">
        <v>1</v>
      </c>
      <c r="B6" s="1">
        <v>13081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v>971</v>
      </c>
      <c r="K6" s="1">
        <v>1739</v>
      </c>
      <c r="L6" s="1">
        <v>0</v>
      </c>
      <c r="M6" s="1">
        <v>5</v>
      </c>
      <c r="N6" s="1">
        <v>0</v>
      </c>
      <c r="O6" s="1">
        <v>0</v>
      </c>
    </row>
    <row r="7" spans="1:15" x14ac:dyDescent="0.25">
      <c r="A7" s="1" t="s">
        <v>1</v>
      </c>
      <c r="B7" s="1">
        <v>0</v>
      </c>
      <c r="C7" s="1">
        <v>31401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835</v>
      </c>
      <c r="K7" s="1">
        <v>1659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4376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16799</v>
      </c>
      <c r="K8" s="1">
        <v>38116</v>
      </c>
      <c r="L8" s="1">
        <v>0</v>
      </c>
      <c r="M8" s="1">
        <v>36886</v>
      </c>
      <c r="N8" s="1">
        <v>0</v>
      </c>
      <c r="O8" s="1">
        <v>0</v>
      </c>
    </row>
    <row r="9" spans="1:15" x14ac:dyDescent="0.25">
      <c r="A9" s="1" t="s">
        <v>2</v>
      </c>
      <c r="B9" s="1">
        <v>0</v>
      </c>
      <c r="C9" s="1">
        <v>5350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2584</v>
      </c>
      <c r="K9" s="1">
        <v>3288</v>
      </c>
      <c r="L9" s="1">
        <v>0</v>
      </c>
      <c r="M9" s="1">
        <v>8461</v>
      </c>
      <c r="N9" s="1">
        <v>0</v>
      </c>
      <c r="O9" s="1">
        <v>0</v>
      </c>
    </row>
    <row r="10" spans="1:15" x14ac:dyDescent="0.25">
      <c r="A10" s="1" t="s">
        <v>2</v>
      </c>
      <c r="B10" s="1">
        <v>0</v>
      </c>
      <c r="C10" s="1">
        <v>0</v>
      </c>
      <c r="D10" s="1">
        <v>0</v>
      </c>
      <c r="E10" s="1">
        <v>6371</v>
      </c>
      <c r="F10" s="1">
        <v>0</v>
      </c>
      <c r="G10" s="1">
        <v>0</v>
      </c>
      <c r="I10" s="1" t="s">
        <v>9</v>
      </c>
      <c r="J10" s="1">
        <v>2931</v>
      </c>
      <c r="K10" s="1">
        <v>3500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9763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2509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10447</v>
      </c>
      <c r="F12" s="1">
        <v>0</v>
      </c>
      <c r="G12" s="1">
        <v>0</v>
      </c>
      <c r="I12" s="1" t="s">
        <v>11</v>
      </c>
      <c r="J12" s="1">
        <v>4837</v>
      </c>
      <c r="K12" s="1">
        <v>4107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3</v>
      </c>
      <c r="B13" s="1">
        <v>1258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2715</v>
      </c>
      <c r="K13" s="1">
        <v>3172</v>
      </c>
      <c r="L13" s="1">
        <v>0</v>
      </c>
      <c r="M13" s="1">
        <v>5789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1739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5119</v>
      </c>
      <c r="L14" s="1">
        <v>0</v>
      </c>
      <c r="M14" s="1">
        <v>2515</v>
      </c>
      <c r="N14" s="1">
        <v>0</v>
      </c>
      <c r="O14" s="1">
        <v>0</v>
      </c>
    </row>
    <row r="15" spans="1:15" x14ac:dyDescent="0.25">
      <c r="A15" s="1" t="s">
        <v>4</v>
      </c>
      <c r="B15" s="1">
        <v>0</v>
      </c>
      <c r="C15" s="1">
        <v>0</v>
      </c>
      <c r="D15" s="1">
        <v>0</v>
      </c>
      <c r="E15" s="1">
        <v>5</v>
      </c>
      <c r="F15" s="1">
        <v>0</v>
      </c>
      <c r="G15" s="1">
        <v>0</v>
      </c>
      <c r="I15" s="1" t="s">
        <v>14</v>
      </c>
      <c r="J15" s="1">
        <v>1384</v>
      </c>
      <c r="K15" s="1">
        <v>1440</v>
      </c>
      <c r="L15" s="1">
        <v>0</v>
      </c>
      <c r="M15" s="1">
        <v>763</v>
      </c>
      <c r="N15" s="1">
        <v>0</v>
      </c>
      <c r="O15" s="1">
        <v>0</v>
      </c>
    </row>
    <row r="16" spans="1:15" x14ac:dyDescent="0.25">
      <c r="A16" s="1" t="s">
        <v>4</v>
      </c>
      <c r="B16" s="1">
        <v>971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54128</v>
      </c>
      <c r="K16" s="1">
        <v>18136</v>
      </c>
      <c r="L16" s="1">
        <v>6961</v>
      </c>
      <c r="M16" s="1">
        <v>24084</v>
      </c>
      <c r="N16" s="1">
        <v>1017</v>
      </c>
      <c r="O16" s="1">
        <v>700</v>
      </c>
    </row>
    <row r="17" spans="1:15" x14ac:dyDescent="0.25">
      <c r="A17" s="1" t="s">
        <v>5</v>
      </c>
      <c r="B17" s="1">
        <v>835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1808</v>
      </c>
      <c r="K17" s="1">
        <v>1845</v>
      </c>
      <c r="L17" s="1">
        <v>0</v>
      </c>
      <c r="M17" s="1">
        <v>473</v>
      </c>
      <c r="N17" s="1">
        <v>0</v>
      </c>
      <c r="O17" s="1">
        <v>0</v>
      </c>
    </row>
    <row r="18" spans="1:15" x14ac:dyDescent="0.25">
      <c r="A18" s="1" t="s">
        <v>5</v>
      </c>
      <c r="B18" s="1">
        <v>0</v>
      </c>
      <c r="C18" s="1">
        <v>1659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109089</v>
      </c>
      <c r="K18" s="2">
        <f t="shared" ref="K18:O18" si="0">SUM(K2:K17)</f>
        <v>132530</v>
      </c>
      <c r="L18" s="2">
        <f t="shared" si="0"/>
        <v>6961</v>
      </c>
      <c r="M18" s="2">
        <f t="shared" si="0"/>
        <v>116682</v>
      </c>
      <c r="N18" s="2">
        <f t="shared" si="0"/>
        <v>1017</v>
      </c>
      <c r="O18" s="2">
        <f t="shared" si="0"/>
        <v>700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36886</v>
      </c>
      <c r="F19" s="1">
        <v>0</v>
      </c>
      <c r="G19" s="1">
        <v>0</v>
      </c>
    </row>
    <row r="20" spans="1:15" x14ac:dyDescent="0.25">
      <c r="A20" s="1" t="s">
        <v>6</v>
      </c>
      <c r="B20" s="1">
        <v>16799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6</v>
      </c>
      <c r="B21" s="1">
        <v>0</v>
      </c>
      <c r="C21" s="1">
        <v>38116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7</v>
      </c>
      <c r="B22" s="1">
        <v>0</v>
      </c>
      <c r="C22" s="1">
        <v>0</v>
      </c>
      <c r="D22" s="1">
        <v>0</v>
      </c>
      <c r="E22" s="1">
        <v>8461</v>
      </c>
      <c r="F22" s="1">
        <v>0</v>
      </c>
      <c r="G22" s="1">
        <v>0</v>
      </c>
    </row>
    <row r="23" spans="1:15" x14ac:dyDescent="0.25">
      <c r="A23" s="1" t="s">
        <v>7</v>
      </c>
      <c r="B23" s="1">
        <v>0</v>
      </c>
      <c r="C23" s="1">
        <v>3288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8</v>
      </c>
      <c r="B24" s="1">
        <v>2584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9</v>
      </c>
      <c r="B25" s="1">
        <v>2931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9</v>
      </c>
      <c r="B26" s="1">
        <v>0</v>
      </c>
      <c r="C26" s="1">
        <v>3500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10</v>
      </c>
      <c r="B27" s="1">
        <v>0</v>
      </c>
      <c r="C27" s="1">
        <v>2509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11</v>
      </c>
      <c r="B28" s="1">
        <v>0</v>
      </c>
      <c r="C28" s="1">
        <v>4107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11</v>
      </c>
      <c r="B29" s="1">
        <v>4837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2715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15" x14ac:dyDescent="0.25">
      <c r="A31" s="1" t="s">
        <v>12</v>
      </c>
      <c r="B31" s="1">
        <v>0</v>
      </c>
      <c r="C31" s="1">
        <v>0</v>
      </c>
      <c r="D31" s="1">
        <v>0</v>
      </c>
      <c r="E31" s="1">
        <v>5789</v>
      </c>
      <c r="F31" s="1">
        <v>0</v>
      </c>
      <c r="G31" s="1">
        <v>0</v>
      </c>
    </row>
    <row r="32" spans="1:15" x14ac:dyDescent="0.25">
      <c r="A32" s="1" t="s">
        <v>12</v>
      </c>
      <c r="B32" s="1">
        <v>0</v>
      </c>
      <c r="C32" s="1">
        <v>3172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13</v>
      </c>
      <c r="B33" s="1">
        <v>0</v>
      </c>
      <c r="C33" s="1">
        <v>0</v>
      </c>
      <c r="D33" s="1">
        <v>0</v>
      </c>
      <c r="E33" s="1">
        <v>2515</v>
      </c>
      <c r="F33" s="1">
        <v>0</v>
      </c>
      <c r="G33" s="1">
        <v>0</v>
      </c>
    </row>
    <row r="34" spans="1:7" x14ac:dyDescent="0.25">
      <c r="A34" s="1" t="s">
        <v>13</v>
      </c>
      <c r="B34" s="1">
        <v>0</v>
      </c>
      <c r="C34" s="1">
        <v>5119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 t="s">
        <v>14</v>
      </c>
      <c r="B35" s="1">
        <v>1384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 t="s">
        <v>14</v>
      </c>
      <c r="B36" s="1">
        <v>0</v>
      </c>
      <c r="C36" s="1">
        <v>0</v>
      </c>
      <c r="D36" s="1">
        <v>0</v>
      </c>
      <c r="E36" s="1">
        <v>763</v>
      </c>
      <c r="F36" s="1">
        <v>0</v>
      </c>
      <c r="G36" s="1">
        <v>0</v>
      </c>
    </row>
    <row r="37" spans="1:7" x14ac:dyDescent="0.25">
      <c r="A37" s="1" t="s">
        <v>14</v>
      </c>
      <c r="B37" s="1">
        <v>0</v>
      </c>
      <c r="C37" s="1">
        <v>1440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s="1" t="s">
        <v>15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700</v>
      </c>
    </row>
    <row r="39" spans="1:7" x14ac:dyDescent="0.25">
      <c r="A39" s="1" t="s">
        <v>15</v>
      </c>
      <c r="B39" s="1">
        <v>0</v>
      </c>
      <c r="C39" s="1">
        <v>18136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6961</v>
      </c>
      <c r="E40" s="1">
        <v>0</v>
      </c>
      <c r="F40" s="1">
        <v>0</v>
      </c>
      <c r="G40" s="1">
        <v>0</v>
      </c>
    </row>
    <row r="41" spans="1:7" x14ac:dyDescent="0.25">
      <c r="A41" s="1" t="s">
        <v>15</v>
      </c>
      <c r="B41" s="1">
        <v>54128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s="1" t="s">
        <v>15</v>
      </c>
      <c r="B42" s="1">
        <v>0</v>
      </c>
      <c r="C42" s="1">
        <v>0</v>
      </c>
      <c r="D42" s="1">
        <v>0</v>
      </c>
      <c r="E42" s="1">
        <v>0</v>
      </c>
      <c r="F42" s="1">
        <v>1017</v>
      </c>
      <c r="G42" s="1">
        <v>0</v>
      </c>
    </row>
    <row r="43" spans="1:7" x14ac:dyDescent="0.25">
      <c r="A43" s="1" t="s">
        <v>15</v>
      </c>
      <c r="B43" s="1">
        <v>0</v>
      </c>
      <c r="C43" s="1">
        <v>0</v>
      </c>
      <c r="D43" s="1">
        <v>0</v>
      </c>
      <c r="E43" s="1">
        <v>24084</v>
      </c>
      <c r="F43" s="1">
        <v>0</v>
      </c>
      <c r="G43" s="1">
        <v>0</v>
      </c>
    </row>
    <row r="44" spans="1:7" x14ac:dyDescent="0.25">
      <c r="A44" s="1" t="s">
        <v>16</v>
      </c>
      <c r="B44" s="1">
        <v>0</v>
      </c>
      <c r="C44" s="1">
        <v>1845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s="1" t="s">
        <v>16</v>
      </c>
      <c r="B45" s="1">
        <v>0</v>
      </c>
      <c r="C45" s="1">
        <v>0</v>
      </c>
      <c r="D45" s="1">
        <v>0</v>
      </c>
      <c r="E45" s="1">
        <v>473</v>
      </c>
      <c r="F45" s="1">
        <v>0</v>
      </c>
      <c r="G45" s="1">
        <v>0</v>
      </c>
    </row>
    <row r="46" spans="1:7" x14ac:dyDescent="0.25">
      <c r="A46" s="1" t="s">
        <v>16</v>
      </c>
      <c r="B46" s="1">
        <v>1808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</sheetData>
  <dataConsolidate topLabels="1">
    <dataRefs count="1">
      <dataRef ref="A1:G46" sheet="May 2016"/>
    </dataRefs>
  </dataConsolid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481-BDCE-49D0-8D30-B3B002ADCD79}">
  <dimension ref="A1:O71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107</v>
      </c>
      <c r="E2" s="1">
        <v>0</v>
      </c>
      <c r="F2" s="1">
        <v>0</v>
      </c>
      <c r="G2" s="1">
        <v>0</v>
      </c>
      <c r="I2" s="3" t="s">
        <v>28</v>
      </c>
      <c r="J2" s="3">
        <v>1247</v>
      </c>
      <c r="K2" s="3">
        <v>3179</v>
      </c>
      <c r="L2" s="3">
        <v>107</v>
      </c>
      <c r="M2" s="3">
        <v>0</v>
      </c>
      <c r="N2" s="3">
        <v>0</v>
      </c>
      <c r="O2" s="3">
        <v>0</v>
      </c>
    </row>
    <row r="3" spans="1:15" x14ac:dyDescent="0.25">
      <c r="A3" s="1" t="s">
        <v>0</v>
      </c>
      <c r="B3" s="1">
        <v>0</v>
      </c>
      <c r="C3" s="1">
        <v>3179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8884</v>
      </c>
      <c r="K3" s="3">
        <v>9872</v>
      </c>
      <c r="L3" s="3">
        <v>438</v>
      </c>
      <c r="M3" s="3">
        <v>17203</v>
      </c>
      <c r="N3" s="3">
        <v>0</v>
      </c>
      <c r="O3" s="3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3">
        <v>1679</v>
      </c>
      <c r="K4" s="3">
        <v>1372</v>
      </c>
      <c r="L4" s="3">
        <v>83</v>
      </c>
      <c r="M4" s="3">
        <v>948</v>
      </c>
      <c r="N4" s="3">
        <v>0</v>
      </c>
      <c r="O4" s="3">
        <v>0</v>
      </c>
    </row>
    <row r="5" spans="1:15" x14ac:dyDescent="0.25">
      <c r="A5" s="1" t="s">
        <v>0</v>
      </c>
      <c r="B5" s="1">
        <v>1247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1165</v>
      </c>
      <c r="K5" s="3">
        <v>2272</v>
      </c>
      <c r="L5" s="3">
        <v>56</v>
      </c>
      <c r="M5" s="3">
        <v>2047</v>
      </c>
      <c r="N5" s="3">
        <v>0</v>
      </c>
      <c r="O5" s="3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385</v>
      </c>
      <c r="E8" s="1">
        <v>0</v>
      </c>
      <c r="F8" s="1">
        <v>0</v>
      </c>
      <c r="G8" s="1">
        <v>0</v>
      </c>
      <c r="I8" s="3" t="s">
        <v>34</v>
      </c>
      <c r="J8" s="3">
        <v>8755</v>
      </c>
      <c r="K8" s="3">
        <v>9784</v>
      </c>
      <c r="L8" s="3">
        <v>646</v>
      </c>
      <c r="M8" s="3">
        <v>7988</v>
      </c>
      <c r="N8" s="3">
        <v>0</v>
      </c>
      <c r="O8" s="3">
        <v>0</v>
      </c>
    </row>
    <row r="9" spans="1:15" x14ac:dyDescent="0.25">
      <c r="A9" s="1" t="s">
        <v>1</v>
      </c>
      <c r="B9" s="1">
        <v>0</v>
      </c>
      <c r="C9" s="1">
        <v>9872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3">
        <v>1133</v>
      </c>
      <c r="K9" s="3">
        <v>1399</v>
      </c>
      <c r="L9" s="3">
        <v>39</v>
      </c>
      <c r="M9" s="3">
        <v>0</v>
      </c>
      <c r="N9" s="3">
        <v>0</v>
      </c>
      <c r="O9" s="3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0</v>
      </c>
      <c r="E10" s="1">
        <v>17203</v>
      </c>
      <c r="F10" s="1">
        <v>0</v>
      </c>
      <c r="G10" s="1">
        <v>0</v>
      </c>
      <c r="I10" s="3" t="s">
        <v>36</v>
      </c>
      <c r="J10" s="3">
        <v>2812</v>
      </c>
      <c r="K10" s="3">
        <v>7232</v>
      </c>
      <c r="L10" s="3">
        <v>89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3236</v>
      </c>
      <c r="K12" s="3">
        <v>12640</v>
      </c>
      <c r="L12" s="3">
        <v>473</v>
      </c>
      <c r="M12" s="3">
        <v>23804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53</v>
      </c>
      <c r="E13" s="1">
        <v>0</v>
      </c>
      <c r="F13" s="1">
        <v>0</v>
      </c>
      <c r="G13" s="1">
        <v>0</v>
      </c>
      <c r="I13" s="3" t="s">
        <v>39</v>
      </c>
      <c r="J13" s="3">
        <v>1261</v>
      </c>
      <c r="K13" s="3">
        <v>2582</v>
      </c>
      <c r="L13" s="3">
        <v>171</v>
      </c>
      <c r="M13" s="3">
        <v>1602</v>
      </c>
      <c r="N13" s="3">
        <v>0</v>
      </c>
      <c r="O13" s="3">
        <v>0</v>
      </c>
    </row>
    <row r="14" spans="1:15" x14ac:dyDescent="0.25">
      <c r="A14" s="1" t="s">
        <v>1</v>
      </c>
      <c r="B14" s="1">
        <v>8884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2</v>
      </c>
      <c r="B15" s="1">
        <v>0</v>
      </c>
      <c r="C15" s="1">
        <v>1372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2</v>
      </c>
      <c r="B16" s="1">
        <v>0</v>
      </c>
      <c r="C16" s="1">
        <v>0</v>
      </c>
      <c r="D16" s="1">
        <v>81</v>
      </c>
      <c r="E16" s="1">
        <v>0</v>
      </c>
      <c r="F16" s="1">
        <v>0</v>
      </c>
      <c r="G16" s="1">
        <v>0</v>
      </c>
      <c r="I16" s="3" t="s">
        <v>42</v>
      </c>
      <c r="J16" s="3">
        <v>18382</v>
      </c>
      <c r="K16" s="3">
        <v>0</v>
      </c>
      <c r="L16" s="3">
        <v>999</v>
      </c>
      <c r="M16" s="3">
        <v>5163</v>
      </c>
      <c r="N16" s="3">
        <v>131</v>
      </c>
      <c r="O16" s="3">
        <v>131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948</v>
      </c>
      <c r="F17" s="1">
        <v>0</v>
      </c>
      <c r="G17" s="1">
        <v>0</v>
      </c>
      <c r="I17" s="3" t="s">
        <v>43</v>
      </c>
      <c r="J17" s="3">
        <v>1703</v>
      </c>
      <c r="K17" s="3">
        <v>4611</v>
      </c>
      <c r="L17" s="3">
        <v>226</v>
      </c>
      <c r="M17" s="3">
        <v>1906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2</v>
      </c>
      <c r="E18" s="1">
        <v>0</v>
      </c>
      <c r="F18" s="1">
        <v>0</v>
      </c>
      <c r="G18" s="1">
        <v>0</v>
      </c>
      <c r="I18" s="2" t="s">
        <v>44</v>
      </c>
      <c r="J18" s="2">
        <v>50257</v>
      </c>
      <c r="K18" s="2">
        <v>54943</v>
      </c>
      <c r="L18" s="2">
        <v>3327</v>
      </c>
      <c r="M18" s="2">
        <v>60661</v>
      </c>
      <c r="N18" s="2">
        <v>131</v>
      </c>
      <c r="O18" s="2">
        <v>131</v>
      </c>
    </row>
    <row r="19" spans="1:15" x14ac:dyDescent="0.25">
      <c r="A19" s="1" t="s">
        <v>2</v>
      </c>
      <c r="B19" s="1">
        <v>1679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3</v>
      </c>
      <c r="B20" s="1">
        <v>0</v>
      </c>
      <c r="C20" s="1">
        <v>0</v>
      </c>
      <c r="D20" s="1">
        <v>56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3</v>
      </c>
      <c r="B21" s="1">
        <v>0</v>
      </c>
      <c r="C21" s="1">
        <v>2272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44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25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2047</v>
      </c>
      <c r="F24" s="1">
        <v>0</v>
      </c>
      <c r="G24" s="1">
        <v>0</v>
      </c>
      <c r="I24" s="1" t="s">
        <v>36</v>
      </c>
    </row>
    <row r="25" spans="1:15" x14ac:dyDescent="0.25">
      <c r="A25" s="1" t="s">
        <v>3</v>
      </c>
      <c r="B25" s="1">
        <v>1165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25">
      <c r="A26" s="1" t="s">
        <v>6</v>
      </c>
      <c r="B26" s="1">
        <v>0</v>
      </c>
      <c r="C26" s="1">
        <v>0</v>
      </c>
      <c r="D26" s="1">
        <v>619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6</v>
      </c>
      <c r="B27" s="1">
        <v>0</v>
      </c>
      <c r="C27" s="1">
        <v>9784</v>
      </c>
      <c r="D27" s="1">
        <v>0</v>
      </c>
      <c r="E27" s="1">
        <v>0</v>
      </c>
      <c r="F27" s="1">
        <v>0</v>
      </c>
      <c r="G27" s="1">
        <v>0</v>
      </c>
      <c r="I27" s="3" t="s">
        <v>39</v>
      </c>
    </row>
    <row r="28" spans="1:15" x14ac:dyDescent="0.25">
      <c r="A28" s="1" t="s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25">
      <c r="A30" s="1" t="s">
        <v>6</v>
      </c>
      <c r="B30" s="1">
        <v>0</v>
      </c>
      <c r="C30" s="1">
        <v>0</v>
      </c>
      <c r="D30" s="1">
        <v>27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6</v>
      </c>
      <c r="B31" s="1">
        <v>0</v>
      </c>
      <c r="C31" s="1">
        <v>0</v>
      </c>
      <c r="D31" s="1">
        <v>0</v>
      </c>
      <c r="E31" s="1">
        <v>7988</v>
      </c>
      <c r="F31" s="1">
        <v>0</v>
      </c>
      <c r="G31" s="1">
        <v>0</v>
      </c>
      <c r="I31"/>
    </row>
    <row r="32" spans="1:15" x14ac:dyDescent="0.25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6</v>
      </c>
      <c r="B35" s="1">
        <v>8755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7</v>
      </c>
      <c r="B36" s="1">
        <v>0</v>
      </c>
      <c r="C36" s="1">
        <v>1399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7</v>
      </c>
      <c r="B37" s="1">
        <v>0</v>
      </c>
      <c r="C37" s="1">
        <v>0</v>
      </c>
      <c r="D37" s="1">
        <v>39</v>
      </c>
      <c r="E37" s="1">
        <v>0</v>
      </c>
      <c r="F37" s="1">
        <v>0</v>
      </c>
      <c r="G37" s="1">
        <v>0</v>
      </c>
    </row>
    <row r="38" spans="1:9" x14ac:dyDescent="0.25">
      <c r="A38" s="1" t="s">
        <v>7</v>
      </c>
      <c r="B38" s="1">
        <v>1133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9</v>
      </c>
      <c r="B39" s="1">
        <v>0</v>
      </c>
      <c r="C39" s="1">
        <v>7232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9</v>
      </c>
      <c r="B40" s="1">
        <v>0</v>
      </c>
      <c r="C40" s="1">
        <v>0</v>
      </c>
      <c r="D40" s="1">
        <v>89</v>
      </c>
      <c r="E40" s="1">
        <v>0</v>
      </c>
      <c r="F40" s="1">
        <v>0</v>
      </c>
      <c r="G40" s="1">
        <v>0</v>
      </c>
    </row>
    <row r="41" spans="1:9" x14ac:dyDescent="0.25">
      <c r="A41" s="1" t="s">
        <v>9</v>
      </c>
      <c r="B41" s="1">
        <v>2812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11</v>
      </c>
      <c r="B43" s="1">
        <v>0</v>
      </c>
      <c r="C43" s="1">
        <v>0</v>
      </c>
      <c r="D43" s="1">
        <v>431</v>
      </c>
      <c r="E43" s="1">
        <v>0</v>
      </c>
      <c r="F43" s="1">
        <v>0</v>
      </c>
      <c r="G43" s="1">
        <v>0</v>
      </c>
    </row>
    <row r="44" spans="1:9" x14ac:dyDescent="0.25">
      <c r="A44" s="1" t="s">
        <v>11</v>
      </c>
      <c r="B44" s="1">
        <v>0</v>
      </c>
      <c r="C44" s="1">
        <v>12640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11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11</v>
      </c>
      <c r="B46" s="1">
        <v>0</v>
      </c>
      <c r="C46" s="1">
        <v>0</v>
      </c>
      <c r="D46" s="1">
        <v>0</v>
      </c>
      <c r="E46" s="1">
        <v>23804</v>
      </c>
      <c r="F46" s="1">
        <v>0</v>
      </c>
      <c r="G46" s="1">
        <v>0</v>
      </c>
    </row>
    <row r="47" spans="1:9" x14ac:dyDescent="0.25">
      <c r="A47" s="1" t="s">
        <v>11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11</v>
      </c>
      <c r="B48" s="1">
        <v>0</v>
      </c>
      <c r="C48" s="1">
        <v>0</v>
      </c>
      <c r="D48" s="1">
        <v>42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11</v>
      </c>
      <c r="B50" s="1">
        <v>3236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12</v>
      </c>
      <c r="B51" s="1">
        <v>0</v>
      </c>
      <c r="C51" s="1">
        <v>2582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12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12</v>
      </c>
      <c r="B53" s="1">
        <v>0</v>
      </c>
      <c r="C53" s="1">
        <v>0</v>
      </c>
      <c r="D53" s="1">
        <v>166</v>
      </c>
      <c r="E53" s="1">
        <v>0</v>
      </c>
      <c r="F53" s="1">
        <v>0</v>
      </c>
      <c r="G53" s="1">
        <v>0</v>
      </c>
    </row>
    <row r="54" spans="1:7" x14ac:dyDescent="0.25">
      <c r="A54" s="1" t="s">
        <v>12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0</v>
      </c>
      <c r="D55" s="1">
        <v>5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0</v>
      </c>
      <c r="D56" s="1">
        <v>0</v>
      </c>
      <c r="E56" s="1">
        <v>1602</v>
      </c>
      <c r="F56" s="1">
        <v>0</v>
      </c>
      <c r="G56" s="1">
        <v>0</v>
      </c>
    </row>
    <row r="57" spans="1:7" x14ac:dyDescent="0.25">
      <c r="A57" s="1" t="s">
        <v>12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12</v>
      </c>
      <c r="B58" s="1">
        <v>1261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131</v>
      </c>
    </row>
    <row r="60" spans="1:7" x14ac:dyDescent="0.25">
      <c r="A60" s="1" t="s">
        <v>15</v>
      </c>
      <c r="B60" s="1">
        <v>0</v>
      </c>
      <c r="C60" s="1">
        <v>0</v>
      </c>
      <c r="D60" s="1">
        <v>999</v>
      </c>
      <c r="E60" s="1">
        <v>0</v>
      </c>
      <c r="F60" s="1">
        <v>0</v>
      </c>
      <c r="G60" s="1">
        <v>0</v>
      </c>
    </row>
    <row r="61" spans="1:7" x14ac:dyDescent="0.25">
      <c r="A61" s="1" t="s">
        <v>15</v>
      </c>
      <c r="B61" s="1">
        <v>0</v>
      </c>
      <c r="C61" s="1">
        <v>0</v>
      </c>
      <c r="D61" s="1">
        <v>0</v>
      </c>
      <c r="E61" s="1">
        <v>5163</v>
      </c>
      <c r="F61" s="1">
        <v>0</v>
      </c>
      <c r="G61" s="1">
        <v>0</v>
      </c>
    </row>
    <row r="62" spans="1:7" x14ac:dyDescent="0.25">
      <c r="A62" s="1" t="s">
        <v>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131</v>
      </c>
      <c r="G63" s="1">
        <v>0</v>
      </c>
    </row>
    <row r="64" spans="1:7" x14ac:dyDescent="0.25">
      <c r="A64" s="1" t="s">
        <v>15</v>
      </c>
      <c r="B64" s="1">
        <v>18382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16</v>
      </c>
      <c r="B65" s="1">
        <v>0</v>
      </c>
      <c r="C65" s="1">
        <v>0</v>
      </c>
      <c r="D65" s="1">
        <v>225</v>
      </c>
      <c r="E65" s="1">
        <v>0</v>
      </c>
      <c r="F65" s="1">
        <v>0</v>
      </c>
      <c r="G65" s="1">
        <v>0</v>
      </c>
    </row>
    <row r="66" spans="1:7" x14ac:dyDescent="0.25">
      <c r="A66" s="1" t="s">
        <v>16</v>
      </c>
      <c r="B66" s="1">
        <v>0</v>
      </c>
      <c r="C66" s="1">
        <v>4611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16</v>
      </c>
      <c r="B69" s="1">
        <v>0</v>
      </c>
      <c r="C69" s="1">
        <v>0</v>
      </c>
      <c r="D69" s="1">
        <v>0</v>
      </c>
      <c r="E69" s="1">
        <v>1906</v>
      </c>
      <c r="F69" s="1">
        <v>0</v>
      </c>
      <c r="G69" s="1">
        <v>0</v>
      </c>
    </row>
    <row r="70" spans="1:7" x14ac:dyDescent="0.25">
      <c r="A70" s="1" t="s">
        <v>16</v>
      </c>
      <c r="B70" s="1">
        <v>0</v>
      </c>
      <c r="C70" s="1">
        <v>0</v>
      </c>
      <c r="D70" s="1">
        <v>1</v>
      </c>
      <c r="E70" s="1">
        <v>0</v>
      </c>
      <c r="F70" s="1">
        <v>0</v>
      </c>
      <c r="G70" s="1">
        <v>0</v>
      </c>
    </row>
    <row r="71" spans="1:7" x14ac:dyDescent="0.25">
      <c r="A71" s="1" t="s">
        <v>16</v>
      </c>
      <c r="B71" s="1">
        <v>1703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4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1217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1217</v>
      </c>
      <c r="K2" s="1">
        <v>1468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1468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14667</v>
      </c>
      <c r="K3" s="1">
        <v>45528</v>
      </c>
      <c r="L3" s="1">
        <v>0</v>
      </c>
      <c r="M3" s="1">
        <v>25454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45528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3845</v>
      </c>
      <c r="K4" s="1">
        <v>4199</v>
      </c>
      <c r="L4" s="1">
        <v>0</v>
      </c>
      <c r="M4" s="1">
        <v>4134</v>
      </c>
      <c r="N4" s="1">
        <v>0</v>
      </c>
      <c r="O4" s="1">
        <v>0</v>
      </c>
    </row>
    <row r="5" spans="1:15" x14ac:dyDescent="0.25">
      <c r="A5" s="1" t="s">
        <v>1</v>
      </c>
      <c r="B5" s="1">
        <v>14667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1352</v>
      </c>
      <c r="K5" s="1">
        <v>5356</v>
      </c>
      <c r="L5" s="1">
        <v>0</v>
      </c>
      <c r="M5" s="1">
        <v>11148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25454</v>
      </c>
      <c r="F6" s="1">
        <v>0</v>
      </c>
      <c r="G6" s="1">
        <v>0</v>
      </c>
      <c r="I6" s="1" t="s">
        <v>4</v>
      </c>
      <c r="J6" s="1">
        <v>943</v>
      </c>
      <c r="K6" s="1">
        <v>963</v>
      </c>
      <c r="L6" s="1">
        <v>0</v>
      </c>
      <c r="M6" s="1">
        <v>2</v>
      </c>
      <c r="N6" s="1">
        <v>0</v>
      </c>
      <c r="O6" s="1">
        <v>0</v>
      </c>
    </row>
    <row r="7" spans="1:15" x14ac:dyDescent="0.25">
      <c r="A7" s="1" t="s">
        <v>2</v>
      </c>
      <c r="B7" s="1">
        <v>3845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671</v>
      </c>
      <c r="K7" s="1">
        <v>1674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4199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19612</v>
      </c>
      <c r="K8" s="1">
        <v>48012</v>
      </c>
      <c r="L8" s="1">
        <v>0</v>
      </c>
      <c r="M8" s="1">
        <v>45634</v>
      </c>
      <c r="N8" s="1">
        <v>0</v>
      </c>
      <c r="O8" s="1">
        <v>0</v>
      </c>
    </row>
    <row r="9" spans="1:15" x14ac:dyDescent="0.25">
      <c r="A9" s="1" t="s">
        <v>2</v>
      </c>
      <c r="B9" s="1">
        <v>0</v>
      </c>
      <c r="C9" s="1">
        <v>0</v>
      </c>
      <c r="D9" s="1">
        <v>0</v>
      </c>
      <c r="E9" s="1">
        <v>4134</v>
      </c>
      <c r="F9" s="1">
        <v>0</v>
      </c>
      <c r="G9" s="1">
        <v>0</v>
      </c>
      <c r="I9" s="1" t="s">
        <v>7</v>
      </c>
      <c r="J9" s="1">
        <v>2316</v>
      </c>
      <c r="K9" s="1">
        <v>3442</v>
      </c>
      <c r="L9" s="1">
        <v>0</v>
      </c>
      <c r="M9" s="1">
        <v>10199</v>
      </c>
      <c r="N9" s="1">
        <v>0</v>
      </c>
      <c r="O9" s="1">
        <v>0</v>
      </c>
    </row>
    <row r="10" spans="1:15" x14ac:dyDescent="0.25">
      <c r="A10" s="1" t="s">
        <v>3</v>
      </c>
      <c r="B10" s="1">
        <v>0</v>
      </c>
      <c r="C10" s="1">
        <v>5356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3047</v>
      </c>
      <c r="K10" s="1">
        <v>2511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1352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3406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11148</v>
      </c>
      <c r="F12" s="1">
        <v>0</v>
      </c>
      <c r="G12" s="1">
        <v>0</v>
      </c>
      <c r="I12" s="1" t="s">
        <v>11</v>
      </c>
      <c r="J12" s="1">
        <v>5075</v>
      </c>
      <c r="K12" s="1">
        <v>4924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943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2800</v>
      </c>
      <c r="K13" s="1">
        <v>3208</v>
      </c>
      <c r="L13" s="1">
        <v>0</v>
      </c>
      <c r="M13" s="1">
        <v>3514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963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2618</v>
      </c>
      <c r="L14" s="1">
        <v>0</v>
      </c>
      <c r="M14" s="1">
        <v>774</v>
      </c>
      <c r="N14" s="1">
        <v>0</v>
      </c>
      <c r="O14" s="1">
        <v>0</v>
      </c>
    </row>
    <row r="15" spans="1:15" x14ac:dyDescent="0.25">
      <c r="A15" s="1" t="s">
        <v>4</v>
      </c>
      <c r="B15" s="1">
        <v>0</v>
      </c>
      <c r="C15" s="1">
        <v>0</v>
      </c>
      <c r="D15" s="1">
        <v>0</v>
      </c>
      <c r="E15" s="1">
        <v>2</v>
      </c>
      <c r="F15" s="1">
        <v>0</v>
      </c>
      <c r="G15" s="1">
        <v>0</v>
      </c>
      <c r="I15" s="1" t="s">
        <v>14</v>
      </c>
      <c r="J15" s="1">
        <v>1482</v>
      </c>
      <c r="K15" s="1">
        <v>805</v>
      </c>
      <c r="L15" s="1">
        <v>0</v>
      </c>
      <c r="M15" s="1">
        <v>275</v>
      </c>
      <c r="N15" s="1">
        <v>0</v>
      </c>
      <c r="O15" s="1">
        <v>0</v>
      </c>
    </row>
    <row r="16" spans="1:15" x14ac:dyDescent="0.25">
      <c r="A16" s="1" t="s">
        <v>5</v>
      </c>
      <c r="B16" s="1">
        <v>671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59568</v>
      </c>
      <c r="K16" s="1">
        <v>24980</v>
      </c>
      <c r="L16" s="1">
        <v>10112</v>
      </c>
      <c r="M16" s="1">
        <v>27708</v>
      </c>
      <c r="N16" s="1">
        <v>707</v>
      </c>
      <c r="O16" s="1">
        <v>427</v>
      </c>
    </row>
    <row r="17" spans="1:15" x14ac:dyDescent="0.25">
      <c r="A17" s="1" t="s">
        <v>5</v>
      </c>
      <c r="B17" s="1">
        <v>0</v>
      </c>
      <c r="C17" s="1">
        <v>1674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2077</v>
      </c>
      <c r="K17" s="1">
        <v>1757</v>
      </c>
      <c r="L17" s="1">
        <v>0</v>
      </c>
      <c r="M17" s="1">
        <v>1567</v>
      </c>
      <c r="N17" s="1">
        <v>0</v>
      </c>
      <c r="O17" s="1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45634</v>
      </c>
      <c r="F18" s="1">
        <v>0</v>
      </c>
      <c r="G18" s="1">
        <v>0</v>
      </c>
      <c r="I18" s="2" t="s">
        <v>24</v>
      </c>
      <c r="J18" s="2">
        <f>SUM(J2:J17)</f>
        <v>118672</v>
      </c>
      <c r="K18" s="2">
        <f t="shared" ref="K18:O18" si="0">SUM(K2:K17)</f>
        <v>154851</v>
      </c>
      <c r="L18" s="2">
        <f t="shared" si="0"/>
        <v>10112</v>
      </c>
      <c r="M18" s="2">
        <f t="shared" si="0"/>
        <v>130409</v>
      </c>
      <c r="N18" s="2">
        <f t="shared" si="0"/>
        <v>707</v>
      </c>
      <c r="O18" s="2">
        <f t="shared" si="0"/>
        <v>427</v>
      </c>
    </row>
    <row r="19" spans="1:15" x14ac:dyDescent="0.25">
      <c r="A19" s="1" t="s">
        <v>6</v>
      </c>
      <c r="B19" s="1">
        <v>19612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6</v>
      </c>
      <c r="B20" s="1">
        <v>0</v>
      </c>
      <c r="C20" s="1">
        <v>48012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7</v>
      </c>
      <c r="B21" s="1">
        <v>0</v>
      </c>
      <c r="C21" s="1">
        <v>3442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8</v>
      </c>
      <c r="B22" s="1">
        <v>2316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7</v>
      </c>
      <c r="B23" s="1">
        <v>0</v>
      </c>
      <c r="C23" s="1">
        <v>0</v>
      </c>
      <c r="D23" s="1">
        <v>0</v>
      </c>
      <c r="E23" s="1">
        <v>10199</v>
      </c>
      <c r="F23" s="1">
        <v>0</v>
      </c>
      <c r="G23" s="1">
        <v>0</v>
      </c>
    </row>
    <row r="24" spans="1:15" x14ac:dyDescent="0.25">
      <c r="A24" s="1" t="s">
        <v>9</v>
      </c>
      <c r="B24" s="1">
        <v>3047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9</v>
      </c>
      <c r="B25" s="1">
        <v>0</v>
      </c>
      <c r="C25" s="1">
        <v>2511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10</v>
      </c>
      <c r="B26" s="1">
        <v>0</v>
      </c>
      <c r="C26" s="1">
        <v>3406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0</v>
      </c>
      <c r="C27" s="1">
        <v>4924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11</v>
      </c>
      <c r="B28" s="1">
        <v>5075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12</v>
      </c>
      <c r="B29" s="1">
        <v>2800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0</v>
      </c>
      <c r="D30" s="1">
        <v>0</v>
      </c>
      <c r="E30" s="1">
        <v>3514</v>
      </c>
      <c r="F30" s="1">
        <v>0</v>
      </c>
      <c r="G30" s="1">
        <v>0</v>
      </c>
    </row>
    <row r="31" spans="1:15" x14ac:dyDescent="0.25">
      <c r="A31" s="1" t="s">
        <v>12</v>
      </c>
      <c r="B31" s="1">
        <v>0</v>
      </c>
      <c r="C31" s="1">
        <v>3208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2618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13</v>
      </c>
      <c r="B33" s="1">
        <v>0</v>
      </c>
      <c r="C33" s="1">
        <v>0</v>
      </c>
      <c r="D33" s="1">
        <v>0</v>
      </c>
      <c r="E33" s="1">
        <v>774</v>
      </c>
      <c r="F33" s="1">
        <v>0</v>
      </c>
      <c r="G33" s="1">
        <v>0</v>
      </c>
    </row>
    <row r="34" spans="1:7" x14ac:dyDescent="0.25">
      <c r="A34" s="1" t="s">
        <v>14</v>
      </c>
      <c r="B34" s="1">
        <v>0</v>
      </c>
      <c r="C34" s="1">
        <v>0</v>
      </c>
      <c r="D34" s="1">
        <v>0</v>
      </c>
      <c r="E34" s="1">
        <v>275</v>
      </c>
      <c r="F34" s="1">
        <v>0</v>
      </c>
      <c r="G34" s="1">
        <v>0</v>
      </c>
    </row>
    <row r="35" spans="1:7" x14ac:dyDescent="0.25">
      <c r="A35" s="1" t="s">
        <v>14</v>
      </c>
      <c r="B35" s="1">
        <v>1482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 t="s">
        <v>14</v>
      </c>
      <c r="B36" s="1">
        <v>0</v>
      </c>
      <c r="C36" s="1">
        <v>805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427</v>
      </c>
    </row>
    <row r="38" spans="1:7" x14ac:dyDescent="0.25">
      <c r="A38" s="1" t="s">
        <v>15</v>
      </c>
      <c r="B38" s="1">
        <v>59568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707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10112</v>
      </c>
      <c r="E40" s="1">
        <v>0</v>
      </c>
      <c r="F40" s="1">
        <v>0</v>
      </c>
      <c r="G40" s="1">
        <v>0</v>
      </c>
    </row>
    <row r="41" spans="1:7" x14ac:dyDescent="0.25">
      <c r="A41" s="1" t="s">
        <v>15</v>
      </c>
      <c r="B41" s="1">
        <v>0</v>
      </c>
      <c r="C41" s="1">
        <v>24980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s="1" t="s">
        <v>15</v>
      </c>
      <c r="B42" s="1">
        <v>0</v>
      </c>
      <c r="C42" s="1">
        <v>0</v>
      </c>
      <c r="D42" s="1">
        <v>0</v>
      </c>
      <c r="E42" s="1">
        <v>27708</v>
      </c>
      <c r="F42" s="1">
        <v>0</v>
      </c>
      <c r="G42" s="1">
        <v>0</v>
      </c>
    </row>
    <row r="43" spans="1:7" x14ac:dyDescent="0.25">
      <c r="A43" s="1" t="s">
        <v>16</v>
      </c>
      <c r="B43" s="1">
        <v>0</v>
      </c>
      <c r="C43" s="1">
        <v>0</v>
      </c>
      <c r="D43" s="1">
        <v>0</v>
      </c>
      <c r="E43" s="1">
        <v>1567</v>
      </c>
      <c r="F43" s="1">
        <v>0</v>
      </c>
      <c r="G43" s="1">
        <v>0</v>
      </c>
    </row>
    <row r="44" spans="1:7" x14ac:dyDescent="0.25">
      <c r="A44" s="1" t="s">
        <v>16</v>
      </c>
      <c r="B44" s="1">
        <v>2077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s="1" t="s">
        <v>16</v>
      </c>
      <c r="B45" s="1">
        <v>0</v>
      </c>
      <c r="C45" s="1">
        <v>1757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April 2016"/>
    </dataRefs>
  </dataConsolidate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4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1351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1351</v>
      </c>
      <c r="K2" s="1">
        <v>995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995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13758</v>
      </c>
      <c r="K3" s="1">
        <v>47631</v>
      </c>
      <c r="L3" s="1">
        <v>0</v>
      </c>
      <c r="M3" s="1">
        <v>24476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47631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3940</v>
      </c>
      <c r="K4" s="1">
        <v>3440</v>
      </c>
      <c r="L4" s="1">
        <v>0</v>
      </c>
      <c r="M4" s="1">
        <v>5058</v>
      </c>
      <c r="N4" s="1">
        <v>0</v>
      </c>
      <c r="O4" s="1">
        <v>0</v>
      </c>
    </row>
    <row r="5" spans="1:15" x14ac:dyDescent="0.25">
      <c r="A5" s="1" t="s">
        <v>1</v>
      </c>
      <c r="B5" s="1">
        <v>13758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1233</v>
      </c>
      <c r="K5" s="1">
        <v>4543</v>
      </c>
      <c r="L5" s="1">
        <v>0</v>
      </c>
      <c r="M5" s="1">
        <v>5768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24476</v>
      </c>
      <c r="F6" s="1">
        <v>0</v>
      </c>
      <c r="G6" s="1">
        <v>0</v>
      </c>
      <c r="I6" s="1" t="s">
        <v>4</v>
      </c>
      <c r="J6" s="1">
        <v>1126</v>
      </c>
      <c r="K6" s="1">
        <v>2470</v>
      </c>
      <c r="L6" s="1">
        <v>0</v>
      </c>
      <c r="M6" s="1">
        <v>2</v>
      </c>
      <c r="N6" s="1">
        <v>0</v>
      </c>
      <c r="O6" s="1">
        <v>0</v>
      </c>
    </row>
    <row r="7" spans="1:15" x14ac:dyDescent="0.25">
      <c r="A7" s="1" t="s">
        <v>2</v>
      </c>
      <c r="B7" s="1">
        <v>3940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772</v>
      </c>
      <c r="K7" s="1">
        <v>1214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3440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17817</v>
      </c>
      <c r="K8" s="1">
        <v>51524</v>
      </c>
      <c r="L8" s="1">
        <v>0</v>
      </c>
      <c r="M8" s="1">
        <v>43302</v>
      </c>
      <c r="N8" s="1">
        <v>0</v>
      </c>
      <c r="O8" s="1">
        <v>0</v>
      </c>
    </row>
    <row r="9" spans="1:15" x14ac:dyDescent="0.25">
      <c r="A9" s="1" t="s">
        <v>2</v>
      </c>
      <c r="B9" s="1">
        <v>0</v>
      </c>
      <c r="C9" s="1">
        <v>0</v>
      </c>
      <c r="D9" s="1">
        <v>0</v>
      </c>
      <c r="E9" s="1">
        <v>5058</v>
      </c>
      <c r="F9" s="1">
        <v>0</v>
      </c>
      <c r="G9" s="1">
        <v>0</v>
      </c>
      <c r="I9" s="1" t="s">
        <v>7</v>
      </c>
      <c r="J9" s="1">
        <v>2905</v>
      </c>
      <c r="K9" s="1">
        <v>2911</v>
      </c>
      <c r="L9" s="1">
        <v>0</v>
      </c>
      <c r="M9" s="1">
        <v>7768</v>
      </c>
      <c r="N9" s="1">
        <v>0</v>
      </c>
      <c r="O9" s="1">
        <v>0</v>
      </c>
    </row>
    <row r="10" spans="1:15" x14ac:dyDescent="0.25">
      <c r="A10" s="1" t="s">
        <v>3</v>
      </c>
      <c r="B10" s="1">
        <v>0</v>
      </c>
      <c r="C10" s="1">
        <v>4543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3029</v>
      </c>
      <c r="K10" s="1">
        <v>2174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1233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3156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5768</v>
      </c>
      <c r="F12" s="1">
        <v>0</v>
      </c>
      <c r="G12" s="1">
        <v>0</v>
      </c>
      <c r="I12" s="1" t="s">
        <v>11</v>
      </c>
      <c r="J12" s="1">
        <v>4801</v>
      </c>
      <c r="K12" s="1">
        <v>5575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1126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2614</v>
      </c>
      <c r="K13" s="1">
        <v>2902</v>
      </c>
      <c r="L13" s="1">
        <v>0</v>
      </c>
      <c r="M13" s="1">
        <v>3687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2470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3891</v>
      </c>
      <c r="L14" s="1">
        <v>0</v>
      </c>
      <c r="M14" s="1">
        <v>1468</v>
      </c>
      <c r="N14" s="1">
        <v>0</v>
      </c>
      <c r="O14" s="1">
        <v>0</v>
      </c>
    </row>
    <row r="15" spans="1:15" x14ac:dyDescent="0.25">
      <c r="A15" s="1" t="s">
        <v>4</v>
      </c>
      <c r="B15" s="1">
        <v>0</v>
      </c>
      <c r="C15" s="1">
        <v>0</v>
      </c>
      <c r="D15" s="1">
        <v>0</v>
      </c>
      <c r="E15" s="1">
        <v>2</v>
      </c>
      <c r="F15" s="1">
        <v>0</v>
      </c>
      <c r="G15" s="1">
        <v>0</v>
      </c>
      <c r="I15" s="1" t="s">
        <v>14</v>
      </c>
      <c r="J15" s="1">
        <v>1455</v>
      </c>
      <c r="K15" s="1">
        <v>1144</v>
      </c>
      <c r="L15" s="1">
        <v>0</v>
      </c>
      <c r="M15" s="1">
        <v>444</v>
      </c>
      <c r="N15" s="1">
        <v>0</v>
      </c>
      <c r="O15" s="1">
        <v>0</v>
      </c>
    </row>
    <row r="16" spans="1:15" x14ac:dyDescent="0.25">
      <c r="A16" s="1" t="s">
        <v>5</v>
      </c>
      <c r="B16" s="1">
        <v>772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61086</v>
      </c>
      <c r="K16" s="1">
        <v>19640</v>
      </c>
      <c r="L16" s="1">
        <v>12583</v>
      </c>
      <c r="M16" s="1">
        <v>27301</v>
      </c>
      <c r="N16" s="1">
        <v>829</v>
      </c>
      <c r="O16" s="1">
        <v>498</v>
      </c>
    </row>
    <row r="17" spans="1:15" x14ac:dyDescent="0.25">
      <c r="A17" s="1" t="s">
        <v>5</v>
      </c>
      <c r="B17" s="1">
        <v>0</v>
      </c>
      <c r="C17" s="1">
        <v>1214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1862</v>
      </c>
      <c r="K17" s="1">
        <v>2087</v>
      </c>
      <c r="L17" s="1">
        <v>0</v>
      </c>
      <c r="M17" s="1">
        <v>4912</v>
      </c>
      <c r="N17" s="1">
        <v>0</v>
      </c>
      <c r="O17" s="1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43302</v>
      </c>
      <c r="F18" s="1">
        <v>0</v>
      </c>
      <c r="G18" s="1">
        <v>0</v>
      </c>
      <c r="I18" s="2" t="s">
        <v>24</v>
      </c>
      <c r="J18" s="2">
        <f>SUM(J2:J17)</f>
        <v>117749</v>
      </c>
      <c r="K18" s="2">
        <f t="shared" ref="K18:O18" si="0">SUM(K2:K17)</f>
        <v>155297</v>
      </c>
      <c r="L18" s="2">
        <f t="shared" si="0"/>
        <v>12583</v>
      </c>
      <c r="M18" s="2">
        <f t="shared" si="0"/>
        <v>124186</v>
      </c>
      <c r="N18" s="2">
        <f t="shared" si="0"/>
        <v>829</v>
      </c>
      <c r="O18" s="2">
        <f t="shared" si="0"/>
        <v>498</v>
      </c>
    </row>
    <row r="19" spans="1:15" x14ac:dyDescent="0.25">
      <c r="A19" s="1" t="s">
        <v>6</v>
      </c>
      <c r="B19" s="1">
        <v>17817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 s="5"/>
      <c r="J19" s="5"/>
      <c r="K19" s="5"/>
      <c r="L19" s="5"/>
      <c r="M19" s="5"/>
      <c r="N19" s="5"/>
      <c r="O19" s="5"/>
    </row>
    <row r="20" spans="1:15" x14ac:dyDescent="0.25">
      <c r="A20" s="1" t="s">
        <v>6</v>
      </c>
      <c r="B20" s="1">
        <v>0</v>
      </c>
      <c r="C20" s="1">
        <v>51524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7</v>
      </c>
      <c r="B21" s="1">
        <v>0</v>
      </c>
      <c r="C21" s="1">
        <v>2911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8</v>
      </c>
      <c r="B22" s="1">
        <v>2905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7</v>
      </c>
      <c r="B23" s="1">
        <v>0</v>
      </c>
      <c r="C23" s="1">
        <v>0</v>
      </c>
      <c r="D23" s="1">
        <v>0</v>
      </c>
      <c r="E23" s="1">
        <v>7768</v>
      </c>
      <c r="F23" s="1">
        <v>0</v>
      </c>
      <c r="G23" s="1">
        <v>0</v>
      </c>
    </row>
    <row r="24" spans="1:15" x14ac:dyDescent="0.25">
      <c r="A24" s="1" t="s">
        <v>9</v>
      </c>
      <c r="B24" s="1">
        <v>3029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9</v>
      </c>
      <c r="B25" s="1">
        <v>0</v>
      </c>
      <c r="C25" s="1">
        <v>2174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10</v>
      </c>
      <c r="B26" s="1">
        <v>0</v>
      </c>
      <c r="C26" s="1">
        <v>3156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0</v>
      </c>
      <c r="C27" s="1">
        <v>5575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11</v>
      </c>
      <c r="B28" s="1">
        <v>4801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12</v>
      </c>
      <c r="B29" s="1">
        <v>2614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0</v>
      </c>
      <c r="D30" s="1">
        <v>0</v>
      </c>
      <c r="E30" s="1">
        <v>3687</v>
      </c>
      <c r="F30" s="1">
        <v>0</v>
      </c>
      <c r="G30" s="1">
        <v>0</v>
      </c>
    </row>
    <row r="31" spans="1:15" x14ac:dyDescent="0.25">
      <c r="A31" s="1" t="s">
        <v>12</v>
      </c>
      <c r="B31" s="1">
        <v>0</v>
      </c>
      <c r="C31" s="1">
        <v>2902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3891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13</v>
      </c>
      <c r="B33" s="1">
        <v>0</v>
      </c>
      <c r="C33" s="1">
        <v>0</v>
      </c>
      <c r="D33" s="1">
        <v>0</v>
      </c>
      <c r="E33" s="1">
        <v>1468</v>
      </c>
      <c r="F33" s="1">
        <v>0</v>
      </c>
      <c r="G33" s="1">
        <v>0</v>
      </c>
    </row>
    <row r="34" spans="1:7" x14ac:dyDescent="0.25">
      <c r="A34" s="1" t="s">
        <v>14</v>
      </c>
      <c r="B34" s="1">
        <v>0</v>
      </c>
      <c r="C34" s="1">
        <v>0</v>
      </c>
      <c r="D34" s="1">
        <v>0</v>
      </c>
      <c r="E34" s="1">
        <v>444</v>
      </c>
      <c r="F34" s="1">
        <v>0</v>
      </c>
      <c r="G34" s="1">
        <v>0</v>
      </c>
    </row>
    <row r="35" spans="1:7" x14ac:dyDescent="0.25">
      <c r="A35" s="1" t="s">
        <v>14</v>
      </c>
      <c r="B35" s="1">
        <v>1455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 t="s">
        <v>14</v>
      </c>
      <c r="B36" s="1">
        <v>0</v>
      </c>
      <c r="C36" s="1">
        <v>1144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498</v>
      </c>
    </row>
    <row r="38" spans="1:7" x14ac:dyDescent="0.25">
      <c r="A38" s="1" t="s">
        <v>15</v>
      </c>
      <c r="B38" s="1">
        <v>61086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829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12583</v>
      </c>
      <c r="E40" s="1">
        <v>0</v>
      </c>
      <c r="F40" s="1">
        <v>0</v>
      </c>
      <c r="G40" s="1">
        <v>0</v>
      </c>
    </row>
    <row r="41" spans="1:7" x14ac:dyDescent="0.25">
      <c r="A41" s="1" t="s">
        <v>15</v>
      </c>
      <c r="B41" s="1">
        <v>0</v>
      </c>
      <c r="C41" s="1">
        <v>19640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s="1" t="s">
        <v>15</v>
      </c>
      <c r="B42" s="1">
        <v>0</v>
      </c>
      <c r="C42" s="1">
        <v>0</v>
      </c>
      <c r="D42" s="1">
        <v>0</v>
      </c>
      <c r="E42" s="1">
        <v>27301</v>
      </c>
      <c r="F42" s="1">
        <v>0</v>
      </c>
      <c r="G42" s="1">
        <v>0</v>
      </c>
    </row>
    <row r="43" spans="1:7" x14ac:dyDescent="0.25">
      <c r="A43" s="1" t="s">
        <v>16</v>
      </c>
      <c r="B43" s="1">
        <v>0</v>
      </c>
      <c r="C43" s="1">
        <v>0</v>
      </c>
      <c r="D43" s="1">
        <v>0</v>
      </c>
      <c r="E43" s="1">
        <v>4912</v>
      </c>
      <c r="F43" s="1">
        <v>0</v>
      </c>
      <c r="G43" s="1">
        <v>0</v>
      </c>
    </row>
    <row r="44" spans="1:7" x14ac:dyDescent="0.25">
      <c r="A44" s="1" t="s">
        <v>16</v>
      </c>
      <c r="B44" s="1">
        <v>1862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s="1" t="s">
        <v>16</v>
      </c>
      <c r="B45" s="1">
        <v>0</v>
      </c>
      <c r="C45" s="1">
        <v>2087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March 2016"/>
    </dataRefs>
  </dataConsolidate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4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1607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1675</v>
      </c>
      <c r="K2" s="1">
        <v>1607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1675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14260</v>
      </c>
      <c r="K3" s="1">
        <v>40266</v>
      </c>
      <c r="L3" s="1">
        <v>0</v>
      </c>
      <c r="M3" s="1">
        <v>24924</v>
      </c>
      <c r="N3" s="1">
        <v>0</v>
      </c>
      <c r="O3" s="1">
        <v>0</v>
      </c>
    </row>
    <row r="4" spans="1:15" x14ac:dyDescent="0.25">
      <c r="A4" s="1" t="s">
        <v>1</v>
      </c>
      <c r="B4" s="1">
        <v>14260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4590</v>
      </c>
      <c r="K4" s="1">
        <v>3844</v>
      </c>
      <c r="L4" s="1">
        <v>0</v>
      </c>
      <c r="M4" s="1">
        <v>7135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40266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1560</v>
      </c>
      <c r="K5" s="1">
        <v>5143</v>
      </c>
      <c r="L5" s="1">
        <v>0</v>
      </c>
      <c r="M5" s="1">
        <v>11221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24924</v>
      </c>
      <c r="F6" s="1">
        <v>0</v>
      </c>
      <c r="G6" s="1">
        <v>0</v>
      </c>
      <c r="I6" s="1" t="s">
        <v>4</v>
      </c>
      <c r="J6" s="1">
        <v>1003</v>
      </c>
      <c r="K6" s="1">
        <v>1157</v>
      </c>
      <c r="L6" s="1">
        <v>0</v>
      </c>
      <c r="M6" s="1">
        <v>7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3844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929</v>
      </c>
      <c r="K7" s="1">
        <v>1320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4590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19832</v>
      </c>
      <c r="K8" s="1">
        <v>45833</v>
      </c>
      <c r="L8" s="1">
        <v>0</v>
      </c>
      <c r="M8" s="1">
        <v>45472</v>
      </c>
      <c r="N8" s="1">
        <v>0</v>
      </c>
      <c r="O8" s="1">
        <v>0</v>
      </c>
    </row>
    <row r="9" spans="1:15" x14ac:dyDescent="0.25">
      <c r="A9" s="1" t="s">
        <v>2</v>
      </c>
      <c r="B9" s="1">
        <v>0</v>
      </c>
      <c r="C9" s="1">
        <v>0</v>
      </c>
      <c r="D9" s="1">
        <v>0</v>
      </c>
      <c r="E9" s="1">
        <v>7135</v>
      </c>
      <c r="F9" s="1">
        <v>0</v>
      </c>
      <c r="G9" s="1">
        <v>0</v>
      </c>
      <c r="I9" s="1" t="s">
        <v>7</v>
      </c>
      <c r="J9" s="1">
        <v>2438</v>
      </c>
      <c r="K9" s="1">
        <v>3112</v>
      </c>
      <c r="L9" s="1">
        <v>0</v>
      </c>
      <c r="M9" s="1">
        <v>7340</v>
      </c>
      <c r="N9" s="1">
        <v>0</v>
      </c>
      <c r="O9" s="1">
        <v>0</v>
      </c>
    </row>
    <row r="10" spans="1:15" x14ac:dyDescent="0.25">
      <c r="A10" s="1" t="s">
        <v>3</v>
      </c>
      <c r="B10" s="1">
        <v>1560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3351</v>
      </c>
      <c r="K10" s="1">
        <v>2915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5143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2118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11221</v>
      </c>
      <c r="F12" s="1">
        <v>0</v>
      </c>
      <c r="G12" s="1">
        <v>0</v>
      </c>
      <c r="I12" s="1" t="s">
        <v>11</v>
      </c>
      <c r="J12" s="1">
        <v>5222</v>
      </c>
      <c r="K12" s="1">
        <v>4863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1003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2921</v>
      </c>
      <c r="K13" s="1">
        <v>1956</v>
      </c>
      <c r="L13" s="1">
        <v>0</v>
      </c>
      <c r="M13" s="1">
        <v>3252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1157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4127</v>
      </c>
      <c r="L14" s="1">
        <v>0</v>
      </c>
      <c r="M14" s="1">
        <v>1525</v>
      </c>
      <c r="N14" s="1">
        <v>0</v>
      </c>
      <c r="O14" s="1">
        <v>0</v>
      </c>
    </row>
    <row r="15" spans="1:15" x14ac:dyDescent="0.25">
      <c r="A15" s="1" t="s">
        <v>4</v>
      </c>
      <c r="B15" s="1">
        <v>0</v>
      </c>
      <c r="C15" s="1">
        <v>0</v>
      </c>
      <c r="D15" s="1">
        <v>0</v>
      </c>
      <c r="E15" s="1">
        <v>7</v>
      </c>
      <c r="F15" s="1">
        <v>0</v>
      </c>
      <c r="G15" s="1">
        <v>0</v>
      </c>
      <c r="I15" s="1" t="s">
        <v>14</v>
      </c>
      <c r="J15" s="1">
        <v>1470</v>
      </c>
      <c r="K15" s="1">
        <v>890</v>
      </c>
      <c r="L15" s="1">
        <v>0</v>
      </c>
      <c r="M15" s="1">
        <v>680</v>
      </c>
      <c r="N15" s="1">
        <v>0</v>
      </c>
      <c r="O15" s="1">
        <v>0</v>
      </c>
    </row>
    <row r="16" spans="1:15" x14ac:dyDescent="0.25">
      <c r="A16" s="1" t="s">
        <v>5</v>
      </c>
      <c r="B16" s="1">
        <v>0</v>
      </c>
      <c r="C16" s="1">
        <v>1320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62549</v>
      </c>
      <c r="K16" s="1">
        <v>29907</v>
      </c>
      <c r="L16" s="1">
        <v>9655</v>
      </c>
      <c r="M16" s="1">
        <v>31481</v>
      </c>
      <c r="N16" s="1">
        <v>728</v>
      </c>
      <c r="O16" s="1">
        <v>520</v>
      </c>
    </row>
    <row r="17" spans="1:15" x14ac:dyDescent="0.25">
      <c r="A17" s="1" t="s">
        <v>5</v>
      </c>
      <c r="B17" s="1">
        <v>929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1963</v>
      </c>
      <c r="K17" s="1">
        <v>1679</v>
      </c>
      <c r="L17" s="1">
        <v>0</v>
      </c>
      <c r="M17" s="1">
        <v>2618</v>
      </c>
      <c r="N17" s="1">
        <v>0</v>
      </c>
      <c r="O17" s="1">
        <v>0</v>
      </c>
    </row>
    <row r="18" spans="1:15" x14ac:dyDescent="0.25">
      <c r="A18" s="1" t="s">
        <v>6</v>
      </c>
      <c r="B18" s="1">
        <v>19832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123763</v>
      </c>
      <c r="K18" s="2">
        <f t="shared" ref="K18:O18" si="0">SUM(K2:K17)</f>
        <v>150737</v>
      </c>
      <c r="L18" s="2">
        <f t="shared" si="0"/>
        <v>9655</v>
      </c>
      <c r="M18" s="2">
        <f t="shared" si="0"/>
        <v>135655</v>
      </c>
      <c r="N18" s="2">
        <f t="shared" si="0"/>
        <v>728</v>
      </c>
      <c r="O18" s="2">
        <f t="shared" si="0"/>
        <v>520</v>
      </c>
    </row>
    <row r="19" spans="1:15" x14ac:dyDescent="0.25">
      <c r="A19" s="1" t="s">
        <v>6</v>
      </c>
      <c r="B19" s="1">
        <v>0</v>
      </c>
      <c r="C19" s="1">
        <v>45833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6</v>
      </c>
      <c r="B20" s="1">
        <v>0</v>
      </c>
      <c r="C20" s="1">
        <v>0</v>
      </c>
      <c r="D20" s="1">
        <v>0</v>
      </c>
      <c r="E20" s="1">
        <v>45472</v>
      </c>
      <c r="F20" s="1">
        <v>0</v>
      </c>
      <c r="G20" s="1">
        <v>0</v>
      </c>
    </row>
    <row r="21" spans="1:15" x14ac:dyDescent="0.25">
      <c r="A21" s="1" t="s">
        <v>7</v>
      </c>
      <c r="B21" s="1">
        <v>0</v>
      </c>
      <c r="C21" s="1">
        <v>0</v>
      </c>
      <c r="D21" s="1">
        <v>0</v>
      </c>
      <c r="E21" s="1">
        <v>7340</v>
      </c>
      <c r="F21" s="1">
        <v>0</v>
      </c>
      <c r="G21" s="1">
        <v>0</v>
      </c>
    </row>
    <row r="22" spans="1:15" x14ac:dyDescent="0.25">
      <c r="A22" s="1" t="s">
        <v>7</v>
      </c>
      <c r="B22" s="1">
        <v>0</v>
      </c>
      <c r="C22" s="1">
        <v>3112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8</v>
      </c>
      <c r="B23" s="1">
        <v>2438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9</v>
      </c>
      <c r="B24" s="1">
        <v>3351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9</v>
      </c>
      <c r="B25" s="1">
        <v>0</v>
      </c>
      <c r="C25" s="1">
        <v>2915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10</v>
      </c>
      <c r="B26" s="1">
        <v>0</v>
      </c>
      <c r="C26" s="1">
        <v>2118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0</v>
      </c>
      <c r="C27" s="1">
        <v>4863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11</v>
      </c>
      <c r="B28" s="1">
        <v>5222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12</v>
      </c>
      <c r="B29" s="1">
        <v>2921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0</v>
      </c>
      <c r="D30" s="1">
        <v>0</v>
      </c>
      <c r="E30" s="1">
        <v>3252</v>
      </c>
      <c r="F30" s="1">
        <v>0</v>
      </c>
      <c r="G30" s="1">
        <v>0</v>
      </c>
    </row>
    <row r="31" spans="1:15" x14ac:dyDescent="0.25">
      <c r="A31" s="1" t="s">
        <v>12</v>
      </c>
      <c r="B31" s="1">
        <v>0</v>
      </c>
      <c r="C31" s="1">
        <v>1956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4127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13</v>
      </c>
      <c r="B33" s="1">
        <v>0</v>
      </c>
      <c r="C33" s="1">
        <v>0</v>
      </c>
      <c r="D33" s="1">
        <v>0</v>
      </c>
      <c r="E33" s="1">
        <v>1525</v>
      </c>
      <c r="F33" s="1">
        <v>0</v>
      </c>
      <c r="G33" s="1">
        <v>0</v>
      </c>
    </row>
    <row r="34" spans="1:7" x14ac:dyDescent="0.25">
      <c r="A34" s="1" t="s">
        <v>14</v>
      </c>
      <c r="B34" s="1">
        <v>0</v>
      </c>
      <c r="C34" s="1">
        <v>0</v>
      </c>
      <c r="D34" s="1">
        <v>0</v>
      </c>
      <c r="E34" s="1">
        <v>680</v>
      </c>
      <c r="F34" s="1">
        <v>0</v>
      </c>
      <c r="G34" s="1">
        <v>0</v>
      </c>
    </row>
    <row r="35" spans="1:7" x14ac:dyDescent="0.25">
      <c r="A35" s="1" t="s">
        <v>14</v>
      </c>
      <c r="B35" s="1">
        <v>1470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 t="s">
        <v>14</v>
      </c>
      <c r="B36" s="1">
        <v>0</v>
      </c>
      <c r="C36" s="1">
        <v>890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520</v>
      </c>
    </row>
    <row r="38" spans="1:7" x14ac:dyDescent="0.25">
      <c r="A38" s="1" t="s">
        <v>15</v>
      </c>
      <c r="B38" s="1">
        <v>62549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728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9655</v>
      </c>
      <c r="E40" s="1">
        <v>0</v>
      </c>
      <c r="F40" s="1">
        <v>0</v>
      </c>
      <c r="G40" s="1">
        <v>0</v>
      </c>
    </row>
    <row r="41" spans="1:7" x14ac:dyDescent="0.25">
      <c r="A41" s="1" t="s">
        <v>15</v>
      </c>
      <c r="B41" s="1">
        <v>0</v>
      </c>
      <c r="C41" s="1">
        <v>0</v>
      </c>
      <c r="D41" s="1">
        <v>0</v>
      </c>
      <c r="E41" s="1">
        <v>31481</v>
      </c>
      <c r="F41" s="1">
        <v>0</v>
      </c>
      <c r="G41" s="1">
        <v>0</v>
      </c>
    </row>
    <row r="42" spans="1:7" x14ac:dyDescent="0.25">
      <c r="A42" s="1" t="s">
        <v>15</v>
      </c>
      <c r="B42" s="1">
        <v>0</v>
      </c>
      <c r="C42" s="1">
        <v>29907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s="1" t="s">
        <v>16</v>
      </c>
      <c r="B43" s="1">
        <v>0</v>
      </c>
      <c r="C43" s="1">
        <v>1679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 t="s">
        <v>16</v>
      </c>
      <c r="B44" s="1">
        <v>0</v>
      </c>
      <c r="C44" s="1">
        <v>0</v>
      </c>
      <c r="D44" s="1">
        <v>0</v>
      </c>
      <c r="E44" s="1">
        <v>2618</v>
      </c>
      <c r="F44" s="1">
        <v>0</v>
      </c>
      <c r="G44" s="1">
        <v>0</v>
      </c>
    </row>
    <row r="45" spans="1:7" x14ac:dyDescent="0.25">
      <c r="A45" s="1" t="s">
        <v>16</v>
      </c>
      <c r="B45" s="1">
        <v>1963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February 2016"/>
    </dataRefs>
  </dataConsolidate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4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1071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1419</v>
      </c>
      <c r="K2" s="1">
        <v>1071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1419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10899</v>
      </c>
      <c r="K3" s="1">
        <v>23202</v>
      </c>
      <c r="L3" s="1">
        <v>0</v>
      </c>
      <c r="M3" s="1">
        <v>9390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23202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3560</v>
      </c>
      <c r="K4" s="1">
        <v>2233</v>
      </c>
      <c r="L4" s="1">
        <v>0</v>
      </c>
      <c r="M4" s="1">
        <v>4572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0</v>
      </c>
      <c r="D5" s="1">
        <v>0</v>
      </c>
      <c r="E5" s="1">
        <v>9390</v>
      </c>
      <c r="F5" s="1">
        <v>0</v>
      </c>
      <c r="G5" s="1">
        <v>0</v>
      </c>
      <c r="I5" s="1" t="s">
        <v>3</v>
      </c>
      <c r="J5" s="1">
        <v>1241</v>
      </c>
      <c r="K5" s="1">
        <v>2931</v>
      </c>
      <c r="L5" s="1">
        <v>0</v>
      </c>
      <c r="M5" s="1">
        <v>3504</v>
      </c>
      <c r="N5" s="1">
        <v>0</v>
      </c>
      <c r="O5" s="1">
        <v>0</v>
      </c>
    </row>
    <row r="6" spans="1:15" x14ac:dyDescent="0.25">
      <c r="A6" s="1" t="s">
        <v>1</v>
      </c>
      <c r="B6" s="1">
        <v>10899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v>960</v>
      </c>
      <c r="K6" s="1">
        <v>1416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0</v>
      </c>
      <c r="D7" s="1">
        <v>0</v>
      </c>
      <c r="E7" s="1">
        <v>4572</v>
      </c>
      <c r="F7" s="1">
        <v>0</v>
      </c>
      <c r="G7" s="1">
        <v>0</v>
      </c>
      <c r="I7" s="1" t="s">
        <v>5</v>
      </c>
      <c r="J7" s="1">
        <v>583</v>
      </c>
      <c r="K7" s="1">
        <v>1649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2233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15031</v>
      </c>
      <c r="K8" s="1">
        <v>33056</v>
      </c>
      <c r="L8" s="1">
        <v>0</v>
      </c>
      <c r="M8" s="1">
        <v>44166</v>
      </c>
      <c r="N8" s="1">
        <v>0</v>
      </c>
      <c r="O8" s="1">
        <v>0</v>
      </c>
    </row>
    <row r="9" spans="1:15" x14ac:dyDescent="0.25">
      <c r="A9" s="1" t="s">
        <v>2</v>
      </c>
      <c r="B9" s="1">
        <v>3560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3052</v>
      </c>
      <c r="K9" s="1">
        <v>4113</v>
      </c>
      <c r="L9" s="1">
        <v>0</v>
      </c>
      <c r="M9" s="1">
        <v>5735</v>
      </c>
      <c r="N9" s="1">
        <v>0</v>
      </c>
      <c r="O9" s="1">
        <v>0</v>
      </c>
    </row>
    <row r="10" spans="1:15" x14ac:dyDescent="0.25">
      <c r="A10" s="1" t="s">
        <v>3</v>
      </c>
      <c r="B10" s="1">
        <v>1241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3264</v>
      </c>
      <c r="K10" s="1">
        <v>2392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2931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2055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3504</v>
      </c>
      <c r="F12" s="1">
        <v>0</v>
      </c>
      <c r="G12" s="1">
        <v>0</v>
      </c>
      <c r="I12" s="1" t="s">
        <v>11</v>
      </c>
      <c r="J12" s="1">
        <v>5159</v>
      </c>
      <c r="K12" s="1">
        <v>4038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960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2121</v>
      </c>
      <c r="K13" s="1">
        <v>1477</v>
      </c>
      <c r="L13" s="1">
        <v>0</v>
      </c>
      <c r="M13" s="1">
        <v>1043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1416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2462</v>
      </c>
      <c r="L14" s="1">
        <v>0</v>
      </c>
      <c r="M14" s="1">
        <v>1224</v>
      </c>
      <c r="N14" s="1">
        <v>0</v>
      </c>
      <c r="O14" s="1">
        <v>0</v>
      </c>
    </row>
    <row r="15" spans="1:15" x14ac:dyDescent="0.25">
      <c r="A15" s="1" t="s">
        <v>5</v>
      </c>
      <c r="B15" s="1">
        <v>0</v>
      </c>
      <c r="C15" s="1">
        <v>1649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1226</v>
      </c>
      <c r="K15" s="1">
        <v>703</v>
      </c>
      <c r="L15" s="1">
        <v>0</v>
      </c>
      <c r="M15" s="1">
        <v>713</v>
      </c>
      <c r="N15" s="1">
        <v>0</v>
      </c>
      <c r="O15" s="1">
        <v>0</v>
      </c>
    </row>
    <row r="16" spans="1:15" x14ac:dyDescent="0.25">
      <c r="A16" s="1" t="s">
        <v>5</v>
      </c>
      <c r="B16" s="1">
        <v>583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44575</v>
      </c>
      <c r="K16" s="1">
        <v>21126</v>
      </c>
      <c r="L16" s="1">
        <v>4118</v>
      </c>
      <c r="M16" s="1">
        <v>16587</v>
      </c>
      <c r="N16" s="1">
        <v>539</v>
      </c>
      <c r="O16" s="1">
        <v>601</v>
      </c>
    </row>
    <row r="17" spans="1:15" x14ac:dyDescent="0.25">
      <c r="A17" s="1" t="s">
        <v>6</v>
      </c>
      <c r="B17" s="1">
        <v>15031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1774</v>
      </c>
      <c r="K17" s="1">
        <v>1420</v>
      </c>
      <c r="L17" s="1">
        <v>0</v>
      </c>
      <c r="M17" s="1">
        <v>3621</v>
      </c>
      <c r="N17" s="1">
        <v>0</v>
      </c>
      <c r="O17" s="1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44166</v>
      </c>
      <c r="F18" s="1">
        <v>0</v>
      </c>
      <c r="G18" s="1">
        <v>0</v>
      </c>
      <c r="I18" s="2" t="s">
        <v>24</v>
      </c>
      <c r="J18" s="2">
        <f>SUM(J2:J17)</f>
        <v>94864</v>
      </c>
      <c r="K18" s="2">
        <f t="shared" ref="K18:O18" si="0">SUM(K2:K17)</f>
        <v>105344</v>
      </c>
      <c r="L18" s="2">
        <f t="shared" si="0"/>
        <v>4118</v>
      </c>
      <c r="M18" s="2">
        <f t="shared" si="0"/>
        <v>90555</v>
      </c>
      <c r="N18" s="2">
        <f t="shared" si="0"/>
        <v>539</v>
      </c>
      <c r="O18" s="2">
        <f t="shared" si="0"/>
        <v>601</v>
      </c>
    </row>
    <row r="19" spans="1:15" x14ac:dyDescent="0.25">
      <c r="A19" s="1" t="s">
        <v>6</v>
      </c>
      <c r="B19" s="1">
        <v>0</v>
      </c>
      <c r="C19" s="1">
        <v>33056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7</v>
      </c>
      <c r="B20" s="1">
        <v>0</v>
      </c>
      <c r="C20" s="1">
        <v>0</v>
      </c>
      <c r="D20" s="1">
        <v>0</v>
      </c>
      <c r="E20" s="1">
        <v>5735</v>
      </c>
      <c r="F20" s="1">
        <v>0</v>
      </c>
      <c r="G20" s="1">
        <v>0</v>
      </c>
    </row>
    <row r="21" spans="1:15" x14ac:dyDescent="0.25">
      <c r="A21" s="1" t="s">
        <v>8</v>
      </c>
      <c r="B21" s="1">
        <v>3052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7</v>
      </c>
      <c r="B22" s="1">
        <v>0</v>
      </c>
      <c r="C22" s="1">
        <v>4113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9</v>
      </c>
      <c r="B23" s="1">
        <v>0</v>
      </c>
      <c r="C23" s="1">
        <v>2392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9</v>
      </c>
      <c r="B24" s="1">
        <v>3264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10</v>
      </c>
      <c r="B26" s="1">
        <v>0</v>
      </c>
      <c r="C26" s="1">
        <v>2055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5159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11</v>
      </c>
      <c r="B28" s="1">
        <v>0</v>
      </c>
      <c r="C28" s="1">
        <v>4038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12</v>
      </c>
      <c r="B29" s="1">
        <v>2121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0</v>
      </c>
      <c r="D30" s="1">
        <v>0</v>
      </c>
      <c r="E30" s="1">
        <v>1043</v>
      </c>
      <c r="F30" s="1">
        <v>0</v>
      </c>
      <c r="G30" s="1">
        <v>0</v>
      </c>
    </row>
    <row r="31" spans="1:15" x14ac:dyDescent="0.25">
      <c r="A31" s="1" t="s">
        <v>12</v>
      </c>
      <c r="B31" s="1">
        <v>0</v>
      </c>
      <c r="C31" s="1">
        <v>1477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0</v>
      </c>
      <c r="D32" s="1">
        <v>0</v>
      </c>
      <c r="E32" s="1">
        <v>1224</v>
      </c>
      <c r="F32" s="1">
        <v>0</v>
      </c>
      <c r="G32" s="1">
        <v>0</v>
      </c>
    </row>
    <row r="33" spans="1:7" x14ac:dyDescent="0.25">
      <c r="A33" s="1" t="s">
        <v>13</v>
      </c>
      <c r="B33" s="1">
        <v>0</v>
      </c>
      <c r="C33" s="1">
        <v>2462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1" t="s">
        <v>14</v>
      </c>
      <c r="B34" s="1">
        <v>1226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 t="s">
        <v>14</v>
      </c>
      <c r="B35" s="1">
        <v>0</v>
      </c>
      <c r="C35" s="1">
        <v>0</v>
      </c>
      <c r="D35" s="1">
        <v>0</v>
      </c>
      <c r="E35" s="1">
        <v>713</v>
      </c>
      <c r="F35" s="1">
        <v>0</v>
      </c>
      <c r="G35" s="1">
        <v>0</v>
      </c>
    </row>
    <row r="36" spans="1:7" x14ac:dyDescent="0.25">
      <c r="A36" s="1" t="s">
        <v>14</v>
      </c>
      <c r="B36" s="1">
        <v>0</v>
      </c>
      <c r="C36" s="1">
        <v>703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601</v>
      </c>
    </row>
    <row r="38" spans="1:7" x14ac:dyDescent="0.25">
      <c r="A38" s="1" t="s">
        <v>15</v>
      </c>
      <c r="B38" s="1">
        <v>0</v>
      </c>
      <c r="C38" s="1">
        <v>0</v>
      </c>
      <c r="D38" s="1">
        <v>4118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44575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539</v>
      </c>
      <c r="G40" s="1">
        <v>0</v>
      </c>
    </row>
    <row r="41" spans="1:7" x14ac:dyDescent="0.25">
      <c r="A41" s="1" t="s">
        <v>15</v>
      </c>
      <c r="B41" s="1">
        <v>0</v>
      </c>
      <c r="C41" s="1">
        <v>0</v>
      </c>
      <c r="D41" s="1">
        <v>0</v>
      </c>
      <c r="E41" s="1">
        <v>16587</v>
      </c>
      <c r="F41" s="1">
        <v>0</v>
      </c>
      <c r="G41" s="1">
        <v>0</v>
      </c>
    </row>
    <row r="42" spans="1:7" x14ac:dyDescent="0.25">
      <c r="A42" s="1" t="s">
        <v>15</v>
      </c>
      <c r="B42" s="1">
        <v>0</v>
      </c>
      <c r="C42" s="1">
        <v>21126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s="1" t="s">
        <v>16</v>
      </c>
      <c r="B43" s="1">
        <v>0</v>
      </c>
      <c r="C43" s="1">
        <v>1420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 t="s">
        <v>16</v>
      </c>
      <c r="B44" s="1">
        <v>0</v>
      </c>
      <c r="C44" s="1">
        <v>0</v>
      </c>
      <c r="D44" s="1">
        <v>0</v>
      </c>
      <c r="E44" s="1">
        <v>3621</v>
      </c>
      <c r="F44" s="1">
        <v>0</v>
      </c>
      <c r="G44" s="1">
        <v>0</v>
      </c>
    </row>
    <row r="45" spans="1:7" x14ac:dyDescent="0.25">
      <c r="A45" s="1" t="s">
        <v>16</v>
      </c>
      <c r="B45" s="1">
        <v>1774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January 2016"/>
    </dataRefs>
  </dataConsolidate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4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4.5703125" bestFit="1" customWidth="1"/>
    <col min="11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1159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1159</v>
      </c>
      <c r="K2" s="1">
        <v>1209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1209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11478</v>
      </c>
      <c r="K3" s="1">
        <v>18383</v>
      </c>
      <c r="L3" s="1">
        <v>0</v>
      </c>
      <c r="M3" s="1">
        <v>15403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18383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2835</v>
      </c>
      <c r="K4" s="1">
        <v>1205</v>
      </c>
      <c r="L4" s="1">
        <v>0</v>
      </c>
      <c r="M4" s="1">
        <v>2019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0</v>
      </c>
      <c r="D5" s="1">
        <v>0</v>
      </c>
      <c r="E5" s="1">
        <v>15403</v>
      </c>
      <c r="F5" s="1">
        <v>0</v>
      </c>
      <c r="G5" s="1">
        <v>0</v>
      </c>
      <c r="I5" s="1" t="s">
        <v>3</v>
      </c>
      <c r="J5" s="1">
        <v>1239</v>
      </c>
      <c r="K5" s="1">
        <v>4941</v>
      </c>
      <c r="L5" s="1">
        <v>0</v>
      </c>
      <c r="M5" s="1">
        <v>7900</v>
      </c>
      <c r="N5" s="1">
        <v>0</v>
      </c>
      <c r="O5" s="1">
        <v>0</v>
      </c>
    </row>
    <row r="6" spans="1:15" x14ac:dyDescent="0.25">
      <c r="A6" s="1" t="s">
        <v>1</v>
      </c>
      <c r="B6" s="1">
        <v>11478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v>729</v>
      </c>
      <c r="K6" s="1">
        <v>1095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0</v>
      </c>
      <c r="D7" s="1">
        <v>0</v>
      </c>
      <c r="E7" s="1">
        <v>2019</v>
      </c>
      <c r="F7" s="1">
        <v>0</v>
      </c>
      <c r="G7" s="1">
        <v>0</v>
      </c>
      <c r="I7" s="1" t="s">
        <v>5</v>
      </c>
      <c r="J7" s="1">
        <v>634</v>
      </c>
      <c r="K7" s="1">
        <v>1443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1205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13738</v>
      </c>
      <c r="K8" s="1">
        <v>20970</v>
      </c>
      <c r="L8" s="1">
        <v>0</v>
      </c>
      <c r="M8" s="1">
        <v>21298</v>
      </c>
      <c r="N8" s="1">
        <v>0</v>
      </c>
      <c r="O8" s="1">
        <v>0</v>
      </c>
    </row>
    <row r="9" spans="1:15" x14ac:dyDescent="0.25">
      <c r="A9" s="1" t="s">
        <v>2</v>
      </c>
      <c r="B9" s="1">
        <v>2835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8</v>
      </c>
      <c r="J9" s="1">
        <v>1892</v>
      </c>
      <c r="K9" s="1">
        <v>3162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3</v>
      </c>
      <c r="B10" s="1">
        <v>1239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2394</v>
      </c>
      <c r="K10" s="1">
        <v>1896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0</v>
      </c>
      <c r="D11" s="1">
        <v>0</v>
      </c>
      <c r="E11" s="1">
        <v>7900</v>
      </c>
      <c r="F11" s="1">
        <v>0</v>
      </c>
      <c r="G11" s="1">
        <v>0</v>
      </c>
      <c r="I11" s="1" t="s">
        <v>10</v>
      </c>
      <c r="J11" s="1">
        <v>0</v>
      </c>
      <c r="K11" s="1">
        <v>3844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4941</v>
      </c>
      <c r="D12" s="1">
        <v>0</v>
      </c>
      <c r="E12" s="1">
        <v>0</v>
      </c>
      <c r="F12" s="1">
        <v>0</v>
      </c>
      <c r="G12" s="1">
        <v>0</v>
      </c>
      <c r="I12" s="1" t="s">
        <v>11</v>
      </c>
      <c r="J12" s="1">
        <v>3580</v>
      </c>
      <c r="K12" s="1">
        <v>2633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729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2245</v>
      </c>
      <c r="K13" s="1">
        <v>1509</v>
      </c>
      <c r="L13" s="1">
        <v>0</v>
      </c>
      <c r="M13" s="1">
        <v>2631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1095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2920</v>
      </c>
      <c r="L14" s="1">
        <v>0</v>
      </c>
      <c r="M14" s="1">
        <v>1993</v>
      </c>
      <c r="N14" s="1">
        <v>0</v>
      </c>
      <c r="O14" s="1">
        <v>0</v>
      </c>
    </row>
    <row r="15" spans="1:15" x14ac:dyDescent="0.25">
      <c r="A15" s="1" t="s">
        <v>5</v>
      </c>
      <c r="B15" s="1">
        <v>634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1002</v>
      </c>
      <c r="K15" s="1">
        <v>1109</v>
      </c>
      <c r="L15" s="1">
        <v>0</v>
      </c>
      <c r="M15" s="1">
        <v>1324</v>
      </c>
      <c r="N15" s="1">
        <v>0</v>
      </c>
      <c r="O15" s="1">
        <v>0</v>
      </c>
    </row>
    <row r="16" spans="1:15" x14ac:dyDescent="0.25">
      <c r="A16" s="1" t="s">
        <v>5</v>
      </c>
      <c r="B16" s="1">
        <v>0</v>
      </c>
      <c r="C16" s="1">
        <v>1443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43950</v>
      </c>
      <c r="K16" s="1">
        <v>27441</v>
      </c>
      <c r="L16" s="1">
        <v>5156</v>
      </c>
      <c r="M16" s="1">
        <v>30447</v>
      </c>
      <c r="N16" s="1">
        <v>590</v>
      </c>
      <c r="O16" s="1">
        <v>580</v>
      </c>
    </row>
    <row r="17" spans="1:15" x14ac:dyDescent="0.25">
      <c r="A17" s="1" t="s">
        <v>6</v>
      </c>
      <c r="B17" s="1">
        <v>13738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1487</v>
      </c>
      <c r="K17" s="1">
        <v>1561</v>
      </c>
      <c r="L17" s="1">
        <v>0</v>
      </c>
      <c r="M17" s="1">
        <v>5188</v>
      </c>
      <c r="N17" s="1">
        <v>0</v>
      </c>
      <c r="O17" s="1">
        <v>0</v>
      </c>
    </row>
    <row r="18" spans="1:15" x14ac:dyDescent="0.25">
      <c r="A18" s="1" t="s">
        <v>6</v>
      </c>
      <c r="B18" s="1">
        <v>0</v>
      </c>
      <c r="C18" s="1">
        <v>20970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88362</v>
      </c>
      <c r="K18" s="2">
        <f t="shared" ref="K18:O18" si="0">SUM(K2:K17)</f>
        <v>95321</v>
      </c>
      <c r="L18" s="2">
        <f t="shared" si="0"/>
        <v>5156</v>
      </c>
      <c r="M18" s="2">
        <f t="shared" si="0"/>
        <v>88203</v>
      </c>
      <c r="N18" s="2">
        <f t="shared" si="0"/>
        <v>590</v>
      </c>
      <c r="O18" s="2">
        <f t="shared" si="0"/>
        <v>580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21298</v>
      </c>
      <c r="F19" s="1">
        <v>0</v>
      </c>
      <c r="G19" s="1">
        <v>0</v>
      </c>
    </row>
    <row r="20" spans="1:15" x14ac:dyDescent="0.25">
      <c r="A20" s="1" t="s">
        <v>8</v>
      </c>
      <c r="B20" s="1">
        <v>1892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7</v>
      </c>
      <c r="B21" s="1">
        <v>0</v>
      </c>
      <c r="C21" s="1">
        <v>3162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9</v>
      </c>
      <c r="B23" s="1">
        <v>0</v>
      </c>
      <c r="C23" s="1">
        <v>1896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9</v>
      </c>
      <c r="B24" s="1">
        <v>2394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10</v>
      </c>
      <c r="B25" s="1">
        <v>0</v>
      </c>
      <c r="C25" s="1">
        <v>3844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11</v>
      </c>
      <c r="B26" s="1">
        <v>3580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0</v>
      </c>
      <c r="C27" s="1">
        <v>2633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12</v>
      </c>
      <c r="B28" s="1">
        <v>0</v>
      </c>
      <c r="C28" s="1">
        <v>0</v>
      </c>
      <c r="D28" s="1">
        <v>0</v>
      </c>
      <c r="E28" s="1">
        <v>2631</v>
      </c>
      <c r="F28" s="1">
        <v>0</v>
      </c>
      <c r="G28" s="1">
        <v>0</v>
      </c>
    </row>
    <row r="29" spans="1:15" x14ac:dyDescent="0.25">
      <c r="A29" s="1" t="s">
        <v>12</v>
      </c>
      <c r="B29" s="1">
        <v>2245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1509</v>
      </c>
      <c r="D30" s="1">
        <v>0</v>
      </c>
      <c r="E30" s="1">
        <v>0</v>
      </c>
      <c r="F30" s="1">
        <v>0</v>
      </c>
      <c r="G30" s="1">
        <v>0</v>
      </c>
    </row>
    <row r="31" spans="1:15" x14ac:dyDescent="0.25">
      <c r="A31" s="1" t="s">
        <v>13</v>
      </c>
      <c r="B31" s="1">
        <v>0</v>
      </c>
      <c r="C31" s="1">
        <v>0</v>
      </c>
      <c r="D31" s="1">
        <v>0</v>
      </c>
      <c r="E31" s="1">
        <v>1993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2920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14</v>
      </c>
      <c r="B33" s="1">
        <v>0</v>
      </c>
      <c r="C33" s="1">
        <v>0</v>
      </c>
      <c r="D33" s="1">
        <v>0</v>
      </c>
      <c r="E33" s="1">
        <v>1324</v>
      </c>
      <c r="F33" s="1">
        <v>0</v>
      </c>
      <c r="G33" s="1">
        <v>0</v>
      </c>
    </row>
    <row r="34" spans="1:7" x14ac:dyDescent="0.25">
      <c r="A34" s="1" t="s">
        <v>14</v>
      </c>
      <c r="B34" s="1">
        <v>1002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 t="s">
        <v>14</v>
      </c>
      <c r="B35" s="1">
        <v>0</v>
      </c>
      <c r="C35" s="1">
        <v>1109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580</v>
      </c>
    </row>
    <row r="37" spans="1:7" x14ac:dyDescent="0.25">
      <c r="A37" s="1" t="s">
        <v>15</v>
      </c>
      <c r="B37" s="1">
        <v>0</v>
      </c>
      <c r="C37" s="1">
        <v>27441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s="1" t="s">
        <v>15</v>
      </c>
      <c r="B38" s="1">
        <v>43950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0</v>
      </c>
      <c r="C39" s="1">
        <v>0</v>
      </c>
      <c r="D39" s="1">
        <v>5156</v>
      </c>
      <c r="E39" s="1">
        <v>0</v>
      </c>
      <c r="F39" s="1">
        <v>0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590</v>
      </c>
      <c r="G40" s="1">
        <v>0</v>
      </c>
    </row>
    <row r="41" spans="1:7" x14ac:dyDescent="0.25">
      <c r="A41" s="1" t="s">
        <v>15</v>
      </c>
      <c r="B41" s="1">
        <v>0</v>
      </c>
      <c r="C41" s="1">
        <v>0</v>
      </c>
      <c r="D41" s="1">
        <v>0</v>
      </c>
      <c r="E41" s="1">
        <v>30447</v>
      </c>
      <c r="F41" s="1">
        <v>0</v>
      </c>
      <c r="G41" s="1">
        <v>0</v>
      </c>
    </row>
    <row r="42" spans="1:7" x14ac:dyDescent="0.25">
      <c r="A42" s="1" t="s">
        <v>16</v>
      </c>
      <c r="B42" s="1">
        <v>0</v>
      </c>
      <c r="C42" s="1">
        <v>0</v>
      </c>
      <c r="D42" s="1">
        <v>0</v>
      </c>
      <c r="E42" s="1">
        <v>5188</v>
      </c>
      <c r="F42" s="1">
        <v>0</v>
      </c>
      <c r="G42" s="1">
        <v>0</v>
      </c>
    </row>
    <row r="43" spans="1:7" x14ac:dyDescent="0.25">
      <c r="A43" s="1" t="s">
        <v>16</v>
      </c>
      <c r="B43" s="1">
        <v>1487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 t="s">
        <v>16</v>
      </c>
      <c r="B44" s="1">
        <v>0</v>
      </c>
      <c r="C44" s="1">
        <v>1561</v>
      </c>
      <c r="D44" s="1">
        <v>0</v>
      </c>
      <c r="E44" s="1">
        <v>0</v>
      </c>
      <c r="F44" s="1">
        <v>0</v>
      </c>
      <c r="G44" s="1">
        <v>0</v>
      </c>
    </row>
  </sheetData>
  <dataConsolidate topLabels="1">
    <dataRefs count="1">
      <dataRef ref="A1:G44" sheet="December 2015"/>
    </dataRefs>
  </dataConsolidate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4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1404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1404</v>
      </c>
      <c r="K2" s="1">
        <v>1427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1427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13145</v>
      </c>
      <c r="K3" s="1">
        <v>31013</v>
      </c>
      <c r="L3" s="1">
        <v>0</v>
      </c>
      <c r="M3" s="1">
        <v>20506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31013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3613</v>
      </c>
      <c r="K4" s="1">
        <v>2445</v>
      </c>
      <c r="L4" s="1">
        <v>0</v>
      </c>
      <c r="M4" s="1">
        <v>3484</v>
      </c>
      <c r="N4" s="1">
        <v>0</v>
      </c>
      <c r="O4" s="1">
        <v>0</v>
      </c>
    </row>
    <row r="5" spans="1:15" x14ac:dyDescent="0.25">
      <c r="A5" s="1" t="s">
        <v>1</v>
      </c>
      <c r="B5" s="1">
        <v>0</v>
      </c>
      <c r="C5" s="1">
        <v>0</v>
      </c>
      <c r="D5" s="1">
        <v>0</v>
      </c>
      <c r="E5" s="1">
        <v>20506</v>
      </c>
      <c r="F5" s="1">
        <v>0</v>
      </c>
      <c r="G5" s="1">
        <v>0</v>
      </c>
      <c r="I5" s="1" t="s">
        <v>3</v>
      </c>
      <c r="J5" s="1">
        <v>1295</v>
      </c>
      <c r="K5" s="1">
        <v>5748</v>
      </c>
      <c r="L5" s="1">
        <v>0</v>
      </c>
      <c r="M5" s="1">
        <v>10130</v>
      </c>
      <c r="N5" s="1">
        <v>0</v>
      </c>
      <c r="O5" s="1">
        <v>0</v>
      </c>
    </row>
    <row r="6" spans="1:15" x14ac:dyDescent="0.25">
      <c r="A6" s="1" t="s">
        <v>1</v>
      </c>
      <c r="B6" s="1">
        <v>13145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v>918</v>
      </c>
      <c r="K6" s="1">
        <v>1316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0</v>
      </c>
      <c r="D7" s="1">
        <v>0</v>
      </c>
      <c r="E7" s="1">
        <v>3484</v>
      </c>
      <c r="F7" s="1">
        <v>0</v>
      </c>
      <c r="G7" s="1">
        <v>0</v>
      </c>
      <c r="I7" s="1" t="s">
        <v>5</v>
      </c>
      <c r="J7" s="1">
        <v>871</v>
      </c>
      <c r="K7" s="1">
        <v>3344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2445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16076</v>
      </c>
      <c r="K8" s="1">
        <v>21049</v>
      </c>
      <c r="L8" s="1">
        <v>0</v>
      </c>
      <c r="M8" s="1">
        <v>22927</v>
      </c>
      <c r="N8" s="1">
        <v>0</v>
      </c>
      <c r="O8" s="1">
        <v>0</v>
      </c>
    </row>
    <row r="9" spans="1:15" x14ac:dyDescent="0.25">
      <c r="A9" s="1" t="s">
        <v>2</v>
      </c>
      <c r="B9" s="1">
        <v>3613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8</v>
      </c>
      <c r="J9" s="1">
        <v>2217</v>
      </c>
      <c r="K9" s="1">
        <v>4837</v>
      </c>
      <c r="L9" s="1">
        <v>0</v>
      </c>
      <c r="M9" s="1">
        <v>26</v>
      </c>
      <c r="N9" s="1">
        <v>0</v>
      </c>
      <c r="O9" s="1">
        <v>0</v>
      </c>
    </row>
    <row r="10" spans="1:15" x14ac:dyDescent="0.25">
      <c r="A10" s="1" t="s">
        <v>3</v>
      </c>
      <c r="B10" s="1">
        <v>1295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2744</v>
      </c>
      <c r="K10" s="1">
        <v>2588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0</v>
      </c>
      <c r="D11" s="1">
        <v>0</v>
      </c>
      <c r="E11" s="1">
        <v>10130</v>
      </c>
      <c r="F11" s="1">
        <v>0</v>
      </c>
      <c r="G11" s="1">
        <v>0</v>
      </c>
      <c r="I11" s="1" t="s">
        <v>10</v>
      </c>
      <c r="J11" s="1">
        <v>0</v>
      </c>
      <c r="K11" s="1">
        <v>3890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5748</v>
      </c>
      <c r="D12" s="1">
        <v>0</v>
      </c>
      <c r="E12" s="1">
        <v>0</v>
      </c>
      <c r="F12" s="1">
        <v>0</v>
      </c>
      <c r="G12" s="1">
        <v>0</v>
      </c>
      <c r="I12" s="1" t="s">
        <v>11</v>
      </c>
      <c r="J12" s="1">
        <v>4185</v>
      </c>
      <c r="K12" s="1">
        <v>3670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918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3079</v>
      </c>
      <c r="K13" s="1">
        <v>5361</v>
      </c>
      <c r="L13" s="1">
        <v>0</v>
      </c>
      <c r="M13" s="1">
        <v>3224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1316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3268</v>
      </c>
      <c r="L14" s="1">
        <v>0</v>
      </c>
      <c r="M14" s="1">
        <v>2068</v>
      </c>
      <c r="N14" s="1">
        <v>0</v>
      </c>
      <c r="O14" s="1">
        <v>0</v>
      </c>
    </row>
    <row r="15" spans="1:15" x14ac:dyDescent="0.25">
      <c r="A15" s="1" t="s">
        <v>5</v>
      </c>
      <c r="B15" s="1">
        <v>871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1194</v>
      </c>
      <c r="K15" s="1">
        <v>1189</v>
      </c>
      <c r="L15" s="1">
        <v>0</v>
      </c>
      <c r="M15" s="1">
        <v>1140</v>
      </c>
      <c r="N15" s="1">
        <v>0</v>
      </c>
      <c r="O15" s="1">
        <v>0</v>
      </c>
    </row>
    <row r="16" spans="1:15" x14ac:dyDescent="0.25">
      <c r="A16" s="1" t="s">
        <v>5</v>
      </c>
      <c r="B16" s="1">
        <v>0</v>
      </c>
      <c r="C16" s="1">
        <v>3344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53321</v>
      </c>
      <c r="K16" s="1">
        <v>24219</v>
      </c>
      <c r="L16" s="1">
        <v>7053</v>
      </c>
      <c r="M16" s="1">
        <v>33658</v>
      </c>
      <c r="N16" s="1">
        <v>811</v>
      </c>
      <c r="O16" s="1">
        <v>798</v>
      </c>
    </row>
    <row r="17" spans="1:15" x14ac:dyDescent="0.25">
      <c r="A17" s="1" t="s">
        <v>6</v>
      </c>
      <c r="B17" s="1">
        <v>16076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1816</v>
      </c>
      <c r="K17" s="1">
        <v>2148</v>
      </c>
      <c r="L17" s="1">
        <v>0</v>
      </c>
      <c r="M17" s="1">
        <v>4868</v>
      </c>
      <c r="N17" s="1">
        <v>0</v>
      </c>
      <c r="O17" s="1">
        <v>0</v>
      </c>
    </row>
    <row r="18" spans="1:15" x14ac:dyDescent="0.25">
      <c r="A18" s="1" t="s">
        <v>6</v>
      </c>
      <c r="B18" s="1">
        <v>0</v>
      </c>
      <c r="C18" s="1">
        <v>21049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105878</v>
      </c>
      <c r="K18" s="2">
        <f t="shared" ref="K18:O18" si="0">SUM(K2:K17)</f>
        <v>117512</v>
      </c>
      <c r="L18" s="2">
        <f t="shared" si="0"/>
        <v>7053</v>
      </c>
      <c r="M18" s="2">
        <f t="shared" si="0"/>
        <v>102031</v>
      </c>
      <c r="N18" s="2">
        <f t="shared" si="0"/>
        <v>811</v>
      </c>
      <c r="O18" s="2">
        <f t="shared" si="0"/>
        <v>798</v>
      </c>
    </row>
    <row r="19" spans="1:15" x14ac:dyDescent="0.25">
      <c r="A19" s="1" t="s">
        <v>6</v>
      </c>
      <c r="B19" s="1">
        <v>0</v>
      </c>
      <c r="C19" s="1">
        <v>0</v>
      </c>
      <c r="D19" s="1">
        <v>0</v>
      </c>
      <c r="E19" s="1">
        <v>22927</v>
      </c>
      <c r="F19" s="1">
        <v>0</v>
      </c>
      <c r="G19" s="1">
        <v>0</v>
      </c>
    </row>
    <row r="20" spans="1:15" x14ac:dyDescent="0.25">
      <c r="A20" s="1" t="s">
        <v>8</v>
      </c>
      <c r="B20" s="1">
        <v>2217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7</v>
      </c>
      <c r="B21" s="1">
        <v>0</v>
      </c>
      <c r="C21" s="1">
        <v>4837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7</v>
      </c>
      <c r="B22" s="1">
        <v>0</v>
      </c>
      <c r="C22" s="1">
        <v>0</v>
      </c>
      <c r="D22" s="1">
        <v>0</v>
      </c>
      <c r="E22" s="1">
        <v>26</v>
      </c>
      <c r="F22" s="1">
        <v>0</v>
      </c>
      <c r="G22" s="1">
        <v>0</v>
      </c>
    </row>
    <row r="23" spans="1:15" x14ac:dyDescent="0.25">
      <c r="A23" s="1" t="s">
        <v>9</v>
      </c>
      <c r="B23" s="1">
        <v>0</v>
      </c>
      <c r="C23" s="1">
        <v>2588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9</v>
      </c>
      <c r="B24" s="1">
        <v>2744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10</v>
      </c>
      <c r="B25" s="1">
        <v>0</v>
      </c>
      <c r="C25" s="1">
        <v>3890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11</v>
      </c>
      <c r="B26" s="1">
        <v>4185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0</v>
      </c>
      <c r="C27" s="1">
        <v>3670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12</v>
      </c>
      <c r="B28" s="1">
        <v>0</v>
      </c>
      <c r="C28" s="1">
        <v>0</v>
      </c>
      <c r="D28" s="1">
        <v>0</v>
      </c>
      <c r="E28" s="1">
        <v>3224</v>
      </c>
      <c r="F28" s="1">
        <v>0</v>
      </c>
      <c r="G28" s="1">
        <v>0</v>
      </c>
    </row>
    <row r="29" spans="1:15" x14ac:dyDescent="0.25">
      <c r="A29" s="1" t="s">
        <v>12</v>
      </c>
      <c r="B29" s="1">
        <v>3079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5361</v>
      </c>
      <c r="D30" s="1">
        <v>0</v>
      </c>
      <c r="E30" s="1">
        <v>0</v>
      </c>
      <c r="F30" s="1">
        <v>0</v>
      </c>
      <c r="G30" s="1">
        <v>0</v>
      </c>
    </row>
    <row r="31" spans="1:15" x14ac:dyDescent="0.25">
      <c r="A31" s="1" t="s">
        <v>13</v>
      </c>
      <c r="B31" s="1">
        <v>0</v>
      </c>
      <c r="C31" s="1">
        <v>0</v>
      </c>
      <c r="D31" s="1">
        <v>0</v>
      </c>
      <c r="E31" s="1">
        <v>2068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3268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14</v>
      </c>
      <c r="B33" s="1">
        <v>0</v>
      </c>
      <c r="C33" s="1">
        <v>0</v>
      </c>
      <c r="D33" s="1">
        <v>0</v>
      </c>
      <c r="E33" s="1">
        <v>1140</v>
      </c>
      <c r="F33" s="1">
        <v>0</v>
      </c>
      <c r="G33" s="1">
        <v>0</v>
      </c>
    </row>
    <row r="34" spans="1:7" x14ac:dyDescent="0.25">
      <c r="A34" s="1" t="s">
        <v>14</v>
      </c>
      <c r="B34" s="1">
        <v>1194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 t="s">
        <v>14</v>
      </c>
      <c r="B35" s="1">
        <v>0</v>
      </c>
      <c r="C35" s="1">
        <v>1189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798</v>
      </c>
    </row>
    <row r="37" spans="1:7" x14ac:dyDescent="0.25">
      <c r="A37" s="1" t="s">
        <v>15</v>
      </c>
      <c r="B37" s="1">
        <v>0</v>
      </c>
      <c r="C37" s="1">
        <v>24219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s="1" t="s">
        <v>15</v>
      </c>
      <c r="B38" s="1">
        <v>53321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0</v>
      </c>
      <c r="C39" s="1">
        <v>0</v>
      </c>
      <c r="D39" s="1">
        <v>7053</v>
      </c>
      <c r="E39" s="1">
        <v>0</v>
      </c>
      <c r="F39" s="1">
        <v>0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811</v>
      </c>
      <c r="G40" s="1">
        <v>0</v>
      </c>
    </row>
    <row r="41" spans="1:7" x14ac:dyDescent="0.25">
      <c r="A41" s="1" t="s">
        <v>15</v>
      </c>
      <c r="B41" s="1">
        <v>0</v>
      </c>
      <c r="C41" s="1">
        <v>0</v>
      </c>
      <c r="D41" s="1">
        <v>0</v>
      </c>
      <c r="E41" s="1">
        <v>33658</v>
      </c>
      <c r="F41" s="1">
        <v>0</v>
      </c>
      <c r="G41" s="1">
        <v>0</v>
      </c>
    </row>
    <row r="42" spans="1:7" x14ac:dyDescent="0.25">
      <c r="A42" s="1" t="s">
        <v>16</v>
      </c>
      <c r="B42" s="1">
        <v>0</v>
      </c>
      <c r="C42" s="1">
        <v>0</v>
      </c>
      <c r="D42" s="1">
        <v>0</v>
      </c>
      <c r="E42" s="1">
        <v>4868</v>
      </c>
      <c r="F42" s="1">
        <v>0</v>
      </c>
      <c r="G42" s="1">
        <v>0</v>
      </c>
    </row>
    <row r="43" spans="1:7" x14ac:dyDescent="0.25">
      <c r="A43" s="1" t="s">
        <v>16</v>
      </c>
      <c r="B43" s="1">
        <v>1816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 t="s">
        <v>16</v>
      </c>
      <c r="B44" s="1">
        <v>0</v>
      </c>
      <c r="C44" s="1">
        <v>2148</v>
      </c>
      <c r="D44" s="1">
        <v>0</v>
      </c>
      <c r="E44" s="1">
        <v>0</v>
      </c>
      <c r="F44" s="1">
        <v>0</v>
      </c>
      <c r="G44" s="1">
        <v>0</v>
      </c>
    </row>
  </sheetData>
  <dataConsolidate topLabels="1">
    <dataRefs count="1">
      <dataRef ref="A1:G44" sheet="November 2015"/>
    </dataRefs>
  </dataConsolidate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3" t="s">
        <v>0</v>
      </c>
      <c r="B2" s="3">
        <v>1612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I2" s="1" t="s">
        <v>0</v>
      </c>
      <c r="J2" s="1">
        <v>1612</v>
      </c>
      <c r="K2" s="1">
        <v>2143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3" t="s">
        <v>0</v>
      </c>
      <c r="B3" s="3">
        <v>0</v>
      </c>
      <c r="C3" s="3">
        <v>2143</v>
      </c>
      <c r="D3" s="3">
        <v>0</v>
      </c>
      <c r="E3" s="3">
        <v>0</v>
      </c>
      <c r="F3" s="3">
        <v>0</v>
      </c>
      <c r="G3" s="3">
        <v>0</v>
      </c>
      <c r="I3" s="1" t="s">
        <v>1</v>
      </c>
      <c r="J3" s="1">
        <v>14135</v>
      </c>
      <c r="K3" s="1">
        <v>33874</v>
      </c>
      <c r="L3" s="1">
        <v>0</v>
      </c>
      <c r="M3" s="1">
        <v>18558</v>
      </c>
      <c r="N3" s="1">
        <v>0</v>
      </c>
      <c r="O3" s="1">
        <v>0</v>
      </c>
    </row>
    <row r="4" spans="1:15" x14ac:dyDescent="0.25">
      <c r="A4" s="3" t="s">
        <v>1</v>
      </c>
      <c r="B4" s="3">
        <v>0</v>
      </c>
      <c r="C4" s="3">
        <v>33874</v>
      </c>
      <c r="D4" s="3">
        <v>0</v>
      </c>
      <c r="E4" s="3">
        <v>0</v>
      </c>
      <c r="F4" s="3">
        <v>0</v>
      </c>
      <c r="G4" s="3">
        <v>0</v>
      </c>
      <c r="I4" s="1" t="s">
        <v>2</v>
      </c>
      <c r="J4" s="1">
        <v>3820</v>
      </c>
      <c r="K4" s="1">
        <v>4339</v>
      </c>
      <c r="L4" s="1">
        <v>0</v>
      </c>
      <c r="M4" s="1">
        <v>4742</v>
      </c>
      <c r="N4" s="1">
        <v>0</v>
      </c>
      <c r="O4" s="1">
        <v>0</v>
      </c>
    </row>
    <row r="5" spans="1:15" x14ac:dyDescent="0.25">
      <c r="A5" s="3" t="s">
        <v>1</v>
      </c>
      <c r="B5" s="3">
        <v>14135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1" t="s">
        <v>3</v>
      </c>
      <c r="J5" s="1">
        <v>1672</v>
      </c>
      <c r="K5" s="1">
        <v>4194</v>
      </c>
      <c r="L5" s="1">
        <v>0</v>
      </c>
      <c r="M5" s="1">
        <v>7104</v>
      </c>
      <c r="N5" s="1">
        <v>0</v>
      </c>
      <c r="O5" s="1">
        <v>0</v>
      </c>
    </row>
    <row r="6" spans="1:15" x14ac:dyDescent="0.25">
      <c r="A6" s="3" t="s">
        <v>1</v>
      </c>
      <c r="B6" s="3">
        <v>0</v>
      </c>
      <c r="C6" s="3">
        <v>0</v>
      </c>
      <c r="D6" s="3">
        <v>0</v>
      </c>
      <c r="E6" s="3">
        <v>18558</v>
      </c>
      <c r="F6" s="3">
        <v>0</v>
      </c>
      <c r="G6" s="3">
        <v>0</v>
      </c>
      <c r="I6" s="1" t="s">
        <v>4</v>
      </c>
      <c r="J6" s="1">
        <v>878</v>
      </c>
      <c r="K6" s="1">
        <v>2415</v>
      </c>
      <c r="L6" s="1">
        <v>0</v>
      </c>
      <c r="M6" s="1">
        <v>1</v>
      </c>
      <c r="N6" s="1">
        <v>0</v>
      </c>
      <c r="O6" s="1">
        <v>0</v>
      </c>
    </row>
    <row r="7" spans="1:15" x14ac:dyDescent="0.25">
      <c r="A7" s="3" t="s">
        <v>2</v>
      </c>
      <c r="B7" s="3">
        <v>0</v>
      </c>
      <c r="C7" s="3">
        <v>4339</v>
      </c>
      <c r="D7" s="3">
        <v>0</v>
      </c>
      <c r="E7" s="3">
        <v>0</v>
      </c>
      <c r="F7" s="3">
        <v>0</v>
      </c>
      <c r="G7" s="3">
        <v>0</v>
      </c>
      <c r="I7" s="1" t="s">
        <v>5</v>
      </c>
      <c r="J7" s="1">
        <v>874</v>
      </c>
      <c r="K7" s="1">
        <v>3465</v>
      </c>
      <c r="L7" s="1">
        <v>0</v>
      </c>
      <c r="M7" s="1">
        <v>5</v>
      </c>
      <c r="N7" s="1">
        <v>0</v>
      </c>
      <c r="O7" s="1">
        <v>0</v>
      </c>
    </row>
    <row r="8" spans="1:15" x14ac:dyDescent="0.25">
      <c r="A8" s="3" t="s">
        <v>2</v>
      </c>
      <c r="B8" s="3">
        <v>0</v>
      </c>
      <c r="C8" s="3">
        <v>0</v>
      </c>
      <c r="D8" s="3">
        <v>0</v>
      </c>
      <c r="E8" s="3">
        <v>4742</v>
      </c>
      <c r="F8" s="3">
        <v>0</v>
      </c>
      <c r="G8" s="3">
        <v>0</v>
      </c>
      <c r="I8" s="1" t="s">
        <v>6</v>
      </c>
      <c r="J8" s="1">
        <v>15748</v>
      </c>
      <c r="K8" s="1">
        <v>37703</v>
      </c>
      <c r="L8" s="1">
        <v>0</v>
      </c>
      <c r="M8" s="1">
        <v>40940</v>
      </c>
      <c r="N8" s="1">
        <v>0</v>
      </c>
      <c r="O8" s="1">
        <v>0</v>
      </c>
    </row>
    <row r="9" spans="1:15" x14ac:dyDescent="0.25">
      <c r="A9" s="3" t="s">
        <v>2</v>
      </c>
      <c r="B9" s="3">
        <v>3820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I9" s="1" t="s">
        <v>7</v>
      </c>
      <c r="J9" s="1">
        <v>2381</v>
      </c>
      <c r="K9" s="1">
        <v>5107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3" t="s">
        <v>3</v>
      </c>
      <c r="B10" s="3">
        <v>1672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I10" s="1" t="s">
        <v>9</v>
      </c>
      <c r="J10" s="1">
        <v>2943</v>
      </c>
      <c r="K10" s="1">
        <v>2508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3" t="s">
        <v>3</v>
      </c>
      <c r="B11" s="3">
        <v>0</v>
      </c>
      <c r="C11" s="3">
        <v>4194</v>
      </c>
      <c r="D11" s="3">
        <v>0</v>
      </c>
      <c r="E11" s="3">
        <v>0</v>
      </c>
      <c r="F11" s="3">
        <v>0</v>
      </c>
      <c r="G11" s="3">
        <v>0</v>
      </c>
      <c r="I11" s="1" t="s">
        <v>10</v>
      </c>
      <c r="J11" s="1">
        <v>0</v>
      </c>
      <c r="K11" s="1">
        <v>3350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3" t="s">
        <v>3</v>
      </c>
      <c r="B12" s="3">
        <v>0</v>
      </c>
      <c r="C12" s="3">
        <v>0</v>
      </c>
      <c r="D12" s="3">
        <v>0</v>
      </c>
      <c r="E12" s="3">
        <v>7104</v>
      </c>
      <c r="F12" s="3">
        <v>0</v>
      </c>
      <c r="G12" s="3">
        <v>0</v>
      </c>
      <c r="I12" s="1" t="s">
        <v>11</v>
      </c>
      <c r="J12" s="1">
        <v>4032</v>
      </c>
      <c r="K12" s="1">
        <v>4967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3" t="s">
        <v>4</v>
      </c>
      <c r="B13" s="3">
        <v>878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I13" s="1" t="s">
        <v>12</v>
      </c>
      <c r="J13" s="1">
        <v>2584</v>
      </c>
      <c r="K13" s="1">
        <v>5067</v>
      </c>
      <c r="L13" s="1">
        <v>0</v>
      </c>
      <c r="M13" s="1">
        <v>5991</v>
      </c>
      <c r="N13" s="1">
        <v>0</v>
      </c>
      <c r="O13" s="1">
        <v>0</v>
      </c>
    </row>
    <row r="14" spans="1:15" x14ac:dyDescent="0.25">
      <c r="A14" s="3" t="s">
        <v>4</v>
      </c>
      <c r="B14" s="3">
        <v>0</v>
      </c>
      <c r="C14" s="3">
        <v>2415</v>
      </c>
      <c r="D14" s="3">
        <v>0</v>
      </c>
      <c r="E14" s="3">
        <v>0</v>
      </c>
      <c r="F14" s="3">
        <v>0</v>
      </c>
      <c r="G14" s="3">
        <v>0</v>
      </c>
      <c r="I14" s="1" t="s">
        <v>13</v>
      </c>
      <c r="J14" s="1">
        <v>0</v>
      </c>
      <c r="K14" s="1">
        <v>2442</v>
      </c>
      <c r="L14" s="1">
        <v>0</v>
      </c>
      <c r="M14" s="1">
        <v>3960</v>
      </c>
      <c r="N14" s="1">
        <v>0</v>
      </c>
      <c r="O14" s="1">
        <v>0</v>
      </c>
    </row>
    <row r="15" spans="1:15" x14ac:dyDescent="0.25">
      <c r="A15" s="3" t="s">
        <v>4</v>
      </c>
      <c r="B15" s="3">
        <v>0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I15" s="1" t="s">
        <v>14</v>
      </c>
      <c r="J15" s="1">
        <v>1457</v>
      </c>
      <c r="K15" s="1">
        <v>1219</v>
      </c>
      <c r="L15" s="1">
        <v>0</v>
      </c>
      <c r="M15" s="1">
        <v>1159</v>
      </c>
      <c r="N15" s="1">
        <v>0</v>
      </c>
      <c r="O15" s="1">
        <v>0</v>
      </c>
    </row>
    <row r="16" spans="1:15" x14ac:dyDescent="0.25">
      <c r="A16" s="3" t="s">
        <v>5</v>
      </c>
      <c r="B16" s="3">
        <v>874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I16" s="1" t="s">
        <v>15</v>
      </c>
      <c r="J16" s="1">
        <v>61226</v>
      </c>
      <c r="K16" s="1">
        <v>26874</v>
      </c>
      <c r="L16" s="1">
        <v>9355</v>
      </c>
      <c r="M16" s="1">
        <v>23223</v>
      </c>
      <c r="N16" s="1">
        <v>823</v>
      </c>
      <c r="O16" s="1">
        <v>954</v>
      </c>
    </row>
    <row r="17" spans="1:15" x14ac:dyDescent="0.25">
      <c r="A17" s="3" t="s">
        <v>5</v>
      </c>
      <c r="B17" s="3">
        <v>0</v>
      </c>
      <c r="C17" s="3">
        <v>0</v>
      </c>
      <c r="D17" s="3">
        <v>0</v>
      </c>
      <c r="E17" s="3">
        <v>5</v>
      </c>
      <c r="F17" s="3">
        <v>0</v>
      </c>
      <c r="G17" s="3">
        <v>0</v>
      </c>
      <c r="I17" s="1" t="s">
        <v>16</v>
      </c>
      <c r="J17" s="1">
        <v>2125</v>
      </c>
      <c r="K17" s="1">
        <v>1831</v>
      </c>
      <c r="L17" s="1">
        <v>0</v>
      </c>
      <c r="M17" s="1">
        <v>2445</v>
      </c>
      <c r="N17" s="1">
        <v>0</v>
      </c>
      <c r="O17" s="1">
        <v>0</v>
      </c>
    </row>
    <row r="18" spans="1:15" x14ac:dyDescent="0.25">
      <c r="A18" s="3" t="s">
        <v>5</v>
      </c>
      <c r="B18" s="3">
        <v>0</v>
      </c>
      <c r="C18" s="3">
        <v>3465</v>
      </c>
      <c r="D18" s="3">
        <v>0</v>
      </c>
      <c r="E18" s="3">
        <v>0</v>
      </c>
      <c r="F18" s="3">
        <v>0</v>
      </c>
      <c r="G18" s="3">
        <v>0</v>
      </c>
      <c r="I18" s="2" t="s">
        <v>24</v>
      </c>
      <c r="J18" s="2">
        <f>SUM(J2:J17)</f>
        <v>115487</v>
      </c>
      <c r="K18" s="2">
        <f t="shared" ref="K18:O18" si="0">SUM(K2:K17)</f>
        <v>141498</v>
      </c>
      <c r="L18" s="2">
        <f t="shared" si="0"/>
        <v>9355</v>
      </c>
      <c r="M18" s="2">
        <f t="shared" si="0"/>
        <v>108128</v>
      </c>
      <c r="N18" s="2">
        <f t="shared" si="0"/>
        <v>823</v>
      </c>
      <c r="O18" s="2">
        <f t="shared" si="0"/>
        <v>954</v>
      </c>
    </row>
    <row r="19" spans="1:15" x14ac:dyDescent="0.25">
      <c r="A19" s="3" t="s">
        <v>6</v>
      </c>
      <c r="B19" s="3">
        <v>0</v>
      </c>
      <c r="C19" s="3">
        <v>0</v>
      </c>
      <c r="D19" s="3">
        <v>0</v>
      </c>
      <c r="E19" s="3">
        <v>40940</v>
      </c>
      <c r="F19" s="3">
        <v>0</v>
      </c>
      <c r="G19" s="3">
        <v>0</v>
      </c>
    </row>
    <row r="20" spans="1:15" x14ac:dyDescent="0.25">
      <c r="A20" s="3" t="s">
        <v>6</v>
      </c>
      <c r="B20" s="3">
        <v>15748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15" x14ac:dyDescent="0.25">
      <c r="A21" s="3" t="s">
        <v>6</v>
      </c>
      <c r="B21" s="3">
        <v>0</v>
      </c>
      <c r="C21" s="3">
        <v>37703</v>
      </c>
      <c r="D21" s="3">
        <v>0</v>
      </c>
      <c r="E21" s="3">
        <v>0</v>
      </c>
      <c r="F21" s="3">
        <v>0</v>
      </c>
      <c r="G21" s="3">
        <v>0</v>
      </c>
    </row>
    <row r="22" spans="1:15" x14ac:dyDescent="0.25">
      <c r="A22" s="3" t="s">
        <v>7</v>
      </c>
      <c r="B22" s="3">
        <v>0</v>
      </c>
      <c r="C22" s="3">
        <v>5107</v>
      </c>
      <c r="D22" s="3">
        <v>0</v>
      </c>
      <c r="E22" s="3">
        <v>0</v>
      </c>
      <c r="F22" s="3">
        <v>0</v>
      </c>
      <c r="G22" s="3">
        <v>0</v>
      </c>
    </row>
    <row r="23" spans="1:15" x14ac:dyDescent="0.25">
      <c r="A23" s="3" t="s">
        <v>8</v>
      </c>
      <c r="B23" s="3">
        <v>2381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15" x14ac:dyDescent="0.25">
      <c r="A24" s="3" t="s">
        <v>9</v>
      </c>
      <c r="B24" s="3">
        <v>2943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15" x14ac:dyDescent="0.25">
      <c r="A25" s="3" t="s">
        <v>9</v>
      </c>
      <c r="B25" s="3">
        <v>0</v>
      </c>
      <c r="C25" s="3">
        <v>2508</v>
      </c>
      <c r="D25" s="3">
        <v>0</v>
      </c>
      <c r="E25" s="3">
        <v>0</v>
      </c>
      <c r="F25" s="3">
        <v>0</v>
      </c>
      <c r="G25" s="3">
        <v>0</v>
      </c>
    </row>
    <row r="26" spans="1:15" x14ac:dyDescent="0.25">
      <c r="A26" s="3" t="s">
        <v>10</v>
      </c>
      <c r="B26" s="3">
        <v>0</v>
      </c>
      <c r="C26" s="3">
        <v>3350</v>
      </c>
      <c r="D26" s="3">
        <v>0</v>
      </c>
      <c r="E26" s="3">
        <v>0</v>
      </c>
      <c r="F26" s="3">
        <v>0</v>
      </c>
      <c r="G26" s="3">
        <v>0</v>
      </c>
    </row>
    <row r="27" spans="1:15" x14ac:dyDescent="0.25">
      <c r="A27" s="3" t="s">
        <v>11</v>
      </c>
      <c r="B27" s="3">
        <v>0</v>
      </c>
      <c r="C27" s="3">
        <v>4967</v>
      </c>
      <c r="D27" s="3">
        <v>0</v>
      </c>
      <c r="E27" s="3">
        <v>0</v>
      </c>
      <c r="F27" s="3">
        <v>0</v>
      </c>
      <c r="G27" s="3">
        <v>0</v>
      </c>
    </row>
    <row r="28" spans="1:15" x14ac:dyDescent="0.25">
      <c r="A28" s="3" t="s">
        <v>11</v>
      </c>
      <c r="B28" s="3">
        <v>4032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15" x14ac:dyDescent="0.25">
      <c r="A29" s="3" t="s">
        <v>12</v>
      </c>
      <c r="B29" s="3">
        <v>2584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15" x14ac:dyDescent="0.25">
      <c r="A30" s="3" t="s">
        <v>12</v>
      </c>
      <c r="B30" s="3">
        <v>0</v>
      </c>
      <c r="C30" s="3">
        <v>5067</v>
      </c>
      <c r="D30" s="3">
        <v>0</v>
      </c>
      <c r="E30" s="3">
        <v>0</v>
      </c>
      <c r="F30" s="3">
        <v>0</v>
      </c>
      <c r="G30" s="3">
        <v>0</v>
      </c>
    </row>
    <row r="31" spans="1:15" x14ac:dyDescent="0.25">
      <c r="A31" s="3" t="s">
        <v>12</v>
      </c>
      <c r="B31" s="3">
        <v>0</v>
      </c>
      <c r="C31" s="3">
        <v>0</v>
      </c>
      <c r="D31" s="3">
        <v>0</v>
      </c>
      <c r="E31" s="3">
        <v>5991</v>
      </c>
      <c r="F31" s="3">
        <v>0</v>
      </c>
      <c r="G31" s="3">
        <v>0</v>
      </c>
    </row>
    <row r="32" spans="1:15" x14ac:dyDescent="0.25">
      <c r="A32" s="3" t="s">
        <v>13</v>
      </c>
      <c r="B32" s="3">
        <v>0</v>
      </c>
      <c r="C32" s="3">
        <v>0</v>
      </c>
      <c r="D32" s="3">
        <v>0</v>
      </c>
      <c r="E32" s="3">
        <v>3960</v>
      </c>
      <c r="F32" s="3">
        <v>0</v>
      </c>
      <c r="G32" s="3">
        <v>0</v>
      </c>
    </row>
    <row r="33" spans="1:7" x14ac:dyDescent="0.25">
      <c r="A33" s="3" t="s">
        <v>13</v>
      </c>
      <c r="B33" s="3">
        <v>0</v>
      </c>
      <c r="C33" s="3">
        <v>2442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25">
      <c r="A34" s="3" t="s">
        <v>14</v>
      </c>
      <c r="B34" s="3">
        <v>1457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7" x14ac:dyDescent="0.25">
      <c r="A35" s="3" t="s">
        <v>14</v>
      </c>
      <c r="B35" s="3">
        <v>0</v>
      </c>
      <c r="C35" s="3">
        <v>0</v>
      </c>
      <c r="D35" s="3">
        <v>0</v>
      </c>
      <c r="E35" s="3">
        <v>1159</v>
      </c>
      <c r="F35" s="3">
        <v>0</v>
      </c>
      <c r="G35" s="3">
        <v>0</v>
      </c>
    </row>
    <row r="36" spans="1:7" x14ac:dyDescent="0.25">
      <c r="A36" s="3" t="s">
        <v>14</v>
      </c>
      <c r="B36" s="3">
        <v>0</v>
      </c>
      <c r="C36" s="3">
        <v>1219</v>
      </c>
      <c r="D36" s="3">
        <v>0</v>
      </c>
      <c r="E36" s="3">
        <v>0</v>
      </c>
      <c r="F36" s="3">
        <v>0</v>
      </c>
      <c r="G36" s="3">
        <v>0</v>
      </c>
    </row>
    <row r="37" spans="1:7" x14ac:dyDescent="0.25">
      <c r="A37" s="3" t="s">
        <v>15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954</v>
      </c>
    </row>
    <row r="38" spans="1:7" x14ac:dyDescent="0.25">
      <c r="A38" s="3" t="s">
        <v>15</v>
      </c>
      <c r="B38" s="3">
        <v>0</v>
      </c>
      <c r="C38" s="3">
        <v>26874</v>
      </c>
      <c r="D38" s="3">
        <v>0</v>
      </c>
      <c r="E38" s="3">
        <v>0</v>
      </c>
      <c r="F38" s="3">
        <v>0</v>
      </c>
      <c r="G38" s="3">
        <v>0</v>
      </c>
    </row>
    <row r="39" spans="1:7" x14ac:dyDescent="0.25">
      <c r="A39" s="3" t="s">
        <v>15</v>
      </c>
      <c r="B39" s="3">
        <v>0</v>
      </c>
      <c r="C39" s="3">
        <v>0</v>
      </c>
      <c r="D39" s="3">
        <v>9355</v>
      </c>
      <c r="E39" s="3">
        <v>0</v>
      </c>
      <c r="F39" s="3">
        <v>0</v>
      </c>
      <c r="G39" s="3">
        <v>0</v>
      </c>
    </row>
    <row r="40" spans="1:7" x14ac:dyDescent="0.25">
      <c r="A40" s="3" t="s">
        <v>15</v>
      </c>
      <c r="B40" s="3">
        <v>61226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1:7" x14ac:dyDescent="0.25">
      <c r="A41" s="3" t="s">
        <v>15</v>
      </c>
      <c r="B41" s="3">
        <v>0</v>
      </c>
      <c r="C41" s="3">
        <v>0</v>
      </c>
      <c r="D41" s="3">
        <v>0</v>
      </c>
      <c r="E41" s="3">
        <v>0</v>
      </c>
      <c r="F41" s="3">
        <v>823</v>
      </c>
      <c r="G41" s="3">
        <v>0</v>
      </c>
    </row>
    <row r="42" spans="1:7" x14ac:dyDescent="0.25">
      <c r="A42" s="3" t="s">
        <v>15</v>
      </c>
      <c r="B42" s="3">
        <v>0</v>
      </c>
      <c r="C42" s="3">
        <v>0</v>
      </c>
      <c r="D42" s="3">
        <v>0</v>
      </c>
      <c r="E42" s="3">
        <v>23223</v>
      </c>
      <c r="F42" s="3">
        <v>0</v>
      </c>
      <c r="G42" s="3">
        <v>0</v>
      </c>
    </row>
    <row r="43" spans="1:7" x14ac:dyDescent="0.25">
      <c r="A43" s="3" t="s">
        <v>16</v>
      </c>
      <c r="B43" s="3">
        <v>0</v>
      </c>
      <c r="C43" s="3">
        <v>1831</v>
      </c>
      <c r="D43" s="3">
        <v>0</v>
      </c>
      <c r="E43" s="3">
        <v>0</v>
      </c>
      <c r="F43" s="3">
        <v>0</v>
      </c>
      <c r="G43" s="3">
        <v>0</v>
      </c>
    </row>
    <row r="44" spans="1:7" x14ac:dyDescent="0.25">
      <c r="A44" s="3" t="s">
        <v>16</v>
      </c>
      <c r="B44" s="3">
        <v>0</v>
      </c>
      <c r="C44" s="3">
        <v>0</v>
      </c>
      <c r="D44" s="3">
        <v>0</v>
      </c>
      <c r="E44" s="3">
        <v>2445</v>
      </c>
      <c r="F44" s="3">
        <v>0</v>
      </c>
      <c r="G44" s="3">
        <v>0</v>
      </c>
    </row>
    <row r="45" spans="1:7" x14ac:dyDescent="0.25">
      <c r="A45" s="3" t="s">
        <v>16</v>
      </c>
      <c r="B45" s="3">
        <v>2125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</row>
  </sheetData>
  <dataConsolidate topLabels="1">
    <dataRefs count="1">
      <dataRef ref="A1:G45" sheet="October 2015"/>
    </dataRefs>
  </dataConsolidate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45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1451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1451</v>
      </c>
      <c r="K2" s="1">
        <v>2898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2898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13465</v>
      </c>
      <c r="K3" s="1">
        <v>39089</v>
      </c>
      <c r="L3" s="1">
        <v>0</v>
      </c>
      <c r="M3" s="1">
        <v>16537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39089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3557</v>
      </c>
      <c r="K4" s="1">
        <v>3698</v>
      </c>
      <c r="L4" s="1">
        <v>0</v>
      </c>
      <c r="M4" s="1">
        <v>5298</v>
      </c>
      <c r="N4" s="1">
        <v>0</v>
      </c>
      <c r="O4" s="1">
        <v>0</v>
      </c>
    </row>
    <row r="5" spans="1:15" x14ac:dyDescent="0.25">
      <c r="A5" s="1" t="s">
        <v>1</v>
      </c>
      <c r="B5" s="1">
        <v>13465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1389</v>
      </c>
      <c r="K5" s="1">
        <v>5569</v>
      </c>
      <c r="L5" s="1">
        <v>0</v>
      </c>
      <c r="M5" s="1">
        <v>6230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16537</v>
      </c>
      <c r="F6" s="1">
        <v>0</v>
      </c>
      <c r="G6" s="1">
        <v>0</v>
      </c>
      <c r="I6" s="1" t="s">
        <v>4</v>
      </c>
      <c r="J6" s="1">
        <v>868</v>
      </c>
      <c r="K6" s="1">
        <v>5121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3698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705</v>
      </c>
      <c r="K7" s="1">
        <v>3401</v>
      </c>
      <c r="L7" s="1">
        <v>0</v>
      </c>
      <c r="M7" s="1">
        <v>19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0</v>
      </c>
      <c r="D8" s="1">
        <v>0</v>
      </c>
      <c r="E8" s="1">
        <v>5298</v>
      </c>
      <c r="F8" s="1">
        <v>0</v>
      </c>
      <c r="G8" s="1">
        <v>0</v>
      </c>
      <c r="I8" s="1" t="s">
        <v>6</v>
      </c>
      <c r="J8" s="1">
        <v>14839</v>
      </c>
      <c r="K8" s="1">
        <v>41313</v>
      </c>
      <c r="L8" s="1">
        <v>0</v>
      </c>
      <c r="M8" s="1">
        <v>53164</v>
      </c>
      <c r="N8" s="1">
        <v>0</v>
      </c>
      <c r="O8" s="1">
        <v>0</v>
      </c>
    </row>
    <row r="9" spans="1:15" x14ac:dyDescent="0.25">
      <c r="A9" s="1" t="s">
        <v>2</v>
      </c>
      <c r="B9" s="1">
        <v>3557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2394</v>
      </c>
      <c r="K9" s="1">
        <v>4859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3</v>
      </c>
      <c r="B10" s="1">
        <v>1389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3024</v>
      </c>
      <c r="K10" s="1">
        <v>3247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5569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7405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6230</v>
      </c>
      <c r="F12" s="1">
        <v>0</v>
      </c>
      <c r="G12" s="1">
        <v>0</v>
      </c>
      <c r="I12" s="1" t="s">
        <v>11</v>
      </c>
      <c r="J12" s="1">
        <v>4196</v>
      </c>
      <c r="K12" s="1">
        <v>3933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868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2494</v>
      </c>
      <c r="K13" s="1">
        <v>4983</v>
      </c>
      <c r="L13" s="1">
        <v>0</v>
      </c>
      <c r="M13" s="1">
        <v>5935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5121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2630</v>
      </c>
      <c r="L14" s="1">
        <v>0</v>
      </c>
      <c r="M14" s="1">
        <v>4128</v>
      </c>
      <c r="N14" s="1">
        <v>0</v>
      </c>
      <c r="O14" s="1">
        <v>0</v>
      </c>
    </row>
    <row r="15" spans="1:15" x14ac:dyDescent="0.25">
      <c r="A15" s="1" t="s">
        <v>5</v>
      </c>
      <c r="B15" s="1">
        <v>705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1503</v>
      </c>
      <c r="K15" s="1">
        <v>1298</v>
      </c>
      <c r="L15" s="1">
        <v>0</v>
      </c>
      <c r="M15" s="1">
        <v>1020</v>
      </c>
      <c r="N15" s="1">
        <v>0</v>
      </c>
      <c r="O15" s="1">
        <v>0</v>
      </c>
    </row>
    <row r="16" spans="1:15" x14ac:dyDescent="0.25">
      <c r="A16" s="1" t="s">
        <v>5</v>
      </c>
      <c r="B16" s="1">
        <v>0</v>
      </c>
      <c r="C16" s="1">
        <v>0</v>
      </c>
      <c r="D16" s="1">
        <v>0</v>
      </c>
      <c r="E16" s="1">
        <v>19</v>
      </c>
      <c r="F16" s="1">
        <v>0</v>
      </c>
      <c r="G16" s="1">
        <v>0</v>
      </c>
      <c r="I16" s="1" t="s">
        <v>15</v>
      </c>
      <c r="J16" s="1">
        <v>63719</v>
      </c>
      <c r="K16" s="1">
        <v>26667</v>
      </c>
      <c r="L16" s="1">
        <v>13594</v>
      </c>
      <c r="M16" s="1">
        <v>19654</v>
      </c>
      <c r="N16" s="1">
        <v>710</v>
      </c>
      <c r="O16" s="1">
        <v>1059</v>
      </c>
    </row>
    <row r="17" spans="1:15" x14ac:dyDescent="0.25">
      <c r="A17" s="1" t="s">
        <v>5</v>
      </c>
      <c r="B17" s="1">
        <v>0</v>
      </c>
      <c r="C17" s="1">
        <v>3401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2067</v>
      </c>
      <c r="K17" s="1">
        <v>2298</v>
      </c>
      <c r="L17" s="1">
        <v>0</v>
      </c>
      <c r="M17" s="1">
        <v>2367</v>
      </c>
      <c r="N17" s="1">
        <v>0</v>
      </c>
      <c r="O17" s="1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53164</v>
      </c>
      <c r="F18" s="1">
        <v>0</v>
      </c>
      <c r="G18" s="1">
        <v>0</v>
      </c>
      <c r="I18" s="2" t="s">
        <v>24</v>
      </c>
      <c r="J18" s="2">
        <f>SUM(J2:J17)</f>
        <v>115671</v>
      </c>
      <c r="K18" s="2">
        <f t="shared" ref="K18:O18" si="0">SUM(K2:K17)</f>
        <v>158409</v>
      </c>
      <c r="L18" s="2">
        <f t="shared" si="0"/>
        <v>13594</v>
      </c>
      <c r="M18" s="2">
        <f t="shared" si="0"/>
        <v>114352</v>
      </c>
      <c r="N18" s="2">
        <f t="shared" si="0"/>
        <v>710</v>
      </c>
      <c r="O18" s="2">
        <f t="shared" si="0"/>
        <v>1059</v>
      </c>
    </row>
    <row r="19" spans="1:15" x14ac:dyDescent="0.25">
      <c r="A19" s="1" t="s">
        <v>6</v>
      </c>
      <c r="B19" s="1">
        <v>14839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6</v>
      </c>
      <c r="B20" s="1">
        <v>0</v>
      </c>
      <c r="C20" s="1">
        <v>41313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7</v>
      </c>
      <c r="B22" s="1">
        <v>0</v>
      </c>
      <c r="C22" s="1">
        <v>4859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8</v>
      </c>
      <c r="B23" s="1">
        <v>2394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9</v>
      </c>
      <c r="B24" s="1">
        <v>3024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9</v>
      </c>
      <c r="B25" s="1">
        <v>0</v>
      </c>
      <c r="C25" s="1">
        <v>3247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10</v>
      </c>
      <c r="B26" s="1">
        <v>0</v>
      </c>
      <c r="C26" s="1">
        <v>7405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0</v>
      </c>
      <c r="C27" s="1">
        <v>3933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11</v>
      </c>
      <c r="B28" s="1">
        <v>4196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12</v>
      </c>
      <c r="B29" s="1">
        <v>2494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0</v>
      </c>
      <c r="D30" s="1">
        <v>0</v>
      </c>
      <c r="E30" s="1">
        <v>5935</v>
      </c>
      <c r="F30" s="1">
        <v>0</v>
      </c>
      <c r="G30" s="1">
        <v>0</v>
      </c>
    </row>
    <row r="31" spans="1:15" x14ac:dyDescent="0.25">
      <c r="A31" s="1" t="s">
        <v>12</v>
      </c>
      <c r="B31" s="1">
        <v>0</v>
      </c>
      <c r="C31" s="1">
        <v>4983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0</v>
      </c>
      <c r="D32" s="1">
        <v>0</v>
      </c>
      <c r="E32" s="1">
        <v>4128</v>
      </c>
      <c r="F32" s="1">
        <v>0</v>
      </c>
      <c r="G32" s="1">
        <v>0</v>
      </c>
    </row>
    <row r="33" spans="1:7" x14ac:dyDescent="0.25">
      <c r="A33" s="1" t="s">
        <v>13</v>
      </c>
      <c r="B33" s="1">
        <v>0</v>
      </c>
      <c r="C33" s="1">
        <v>2630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1" t="s">
        <v>14</v>
      </c>
      <c r="B34" s="1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 t="s">
        <v>14</v>
      </c>
      <c r="B35" s="1">
        <v>0</v>
      </c>
      <c r="C35" s="1">
        <v>0</v>
      </c>
      <c r="D35" s="1">
        <v>0</v>
      </c>
      <c r="E35" s="1">
        <v>1020</v>
      </c>
      <c r="F35" s="1">
        <v>0</v>
      </c>
      <c r="G35" s="1">
        <v>0</v>
      </c>
    </row>
    <row r="36" spans="1:7" x14ac:dyDescent="0.25">
      <c r="A36" s="1" t="s">
        <v>14</v>
      </c>
      <c r="B36" s="1">
        <v>0</v>
      </c>
      <c r="C36" s="1">
        <v>1298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1059</v>
      </c>
    </row>
    <row r="38" spans="1:7" x14ac:dyDescent="0.25">
      <c r="A38" s="1" t="s">
        <v>15</v>
      </c>
      <c r="B38" s="1">
        <v>0</v>
      </c>
      <c r="C38" s="1">
        <v>26667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0</v>
      </c>
      <c r="C39" s="1">
        <v>0</v>
      </c>
      <c r="D39" s="1">
        <v>13594</v>
      </c>
      <c r="E39" s="1">
        <v>0</v>
      </c>
      <c r="F39" s="1">
        <v>0</v>
      </c>
      <c r="G39" s="1">
        <v>0</v>
      </c>
    </row>
    <row r="40" spans="1:7" x14ac:dyDescent="0.25">
      <c r="A40" s="1" t="s">
        <v>15</v>
      </c>
      <c r="B40" s="1">
        <v>63719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s="1" t="s">
        <v>15</v>
      </c>
      <c r="B41" s="1">
        <v>0</v>
      </c>
      <c r="C41" s="1">
        <v>0</v>
      </c>
      <c r="D41" s="1">
        <v>0</v>
      </c>
      <c r="E41" s="1">
        <v>0</v>
      </c>
      <c r="F41" s="1">
        <v>710</v>
      </c>
      <c r="G41" s="1">
        <v>0</v>
      </c>
    </row>
    <row r="42" spans="1:7" x14ac:dyDescent="0.25">
      <c r="A42" s="1" t="s">
        <v>15</v>
      </c>
      <c r="B42" s="1">
        <v>0</v>
      </c>
      <c r="C42" s="1">
        <v>0</v>
      </c>
      <c r="D42" s="1">
        <v>0</v>
      </c>
      <c r="E42" s="1">
        <v>19654</v>
      </c>
      <c r="F42" s="1">
        <v>0</v>
      </c>
      <c r="G42" s="1">
        <v>0</v>
      </c>
    </row>
    <row r="43" spans="1:7" x14ac:dyDescent="0.25">
      <c r="A43" s="1" t="s">
        <v>16</v>
      </c>
      <c r="B43" s="1">
        <v>0</v>
      </c>
      <c r="C43" s="1">
        <v>2298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 t="s">
        <v>16</v>
      </c>
      <c r="B44" s="1">
        <v>0</v>
      </c>
      <c r="C44" s="1">
        <v>0</v>
      </c>
      <c r="D44" s="1">
        <v>0</v>
      </c>
      <c r="E44" s="1">
        <v>2367</v>
      </c>
      <c r="F44" s="1">
        <v>0</v>
      </c>
      <c r="G44" s="1">
        <v>0</v>
      </c>
    </row>
    <row r="45" spans="1:7" x14ac:dyDescent="0.25">
      <c r="A45" s="1" t="s">
        <v>16</v>
      </c>
      <c r="B45" s="1">
        <v>2067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September 2015"/>
    </dataRefs>
  </dataConsolidate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4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1384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1384</v>
      </c>
      <c r="K2" s="1">
        <v>1844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1844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12675</v>
      </c>
      <c r="K3" s="1">
        <v>54947</v>
      </c>
      <c r="L3" s="1">
        <v>0</v>
      </c>
      <c r="M3" s="1">
        <v>26394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54947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2993</v>
      </c>
      <c r="K4" s="1">
        <v>4507</v>
      </c>
      <c r="L4" s="1">
        <v>0</v>
      </c>
      <c r="M4" s="1">
        <v>6292</v>
      </c>
      <c r="N4" s="1">
        <v>0</v>
      </c>
      <c r="O4" s="1">
        <v>0</v>
      </c>
    </row>
    <row r="5" spans="1:15" x14ac:dyDescent="0.25">
      <c r="A5" s="1" t="s">
        <v>1</v>
      </c>
      <c r="B5" s="1">
        <v>12675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1375</v>
      </c>
      <c r="K5" s="1">
        <v>5907</v>
      </c>
      <c r="L5" s="1">
        <v>0</v>
      </c>
      <c r="M5" s="1">
        <v>8696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26394</v>
      </c>
      <c r="F6" s="1">
        <v>0</v>
      </c>
      <c r="G6" s="1">
        <v>0</v>
      </c>
      <c r="I6" s="1" t="s">
        <v>4</v>
      </c>
      <c r="J6" s="1">
        <v>873</v>
      </c>
      <c r="K6" s="1">
        <v>4885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4507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773</v>
      </c>
      <c r="K7" s="1">
        <v>2077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0</v>
      </c>
      <c r="D8" s="1">
        <v>0</v>
      </c>
      <c r="E8" s="1">
        <v>6292</v>
      </c>
      <c r="F8" s="1">
        <v>0</v>
      </c>
      <c r="G8" s="1">
        <v>0</v>
      </c>
      <c r="I8" s="1" t="s">
        <v>6</v>
      </c>
      <c r="J8" s="1">
        <v>14566</v>
      </c>
      <c r="K8" s="1">
        <v>16635</v>
      </c>
      <c r="L8" s="1">
        <v>0</v>
      </c>
      <c r="M8" s="1">
        <v>25839</v>
      </c>
      <c r="N8" s="1">
        <v>0</v>
      </c>
      <c r="O8" s="1">
        <v>0</v>
      </c>
    </row>
    <row r="9" spans="1:15" x14ac:dyDescent="0.25">
      <c r="A9" s="1" t="s">
        <v>2</v>
      </c>
      <c r="B9" s="1">
        <v>2993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2293</v>
      </c>
      <c r="K9" s="1">
        <v>2919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3</v>
      </c>
      <c r="B10" s="1">
        <v>1375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2788</v>
      </c>
      <c r="K10" s="1">
        <v>2310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5907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9236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8696</v>
      </c>
      <c r="F12" s="1">
        <v>0</v>
      </c>
      <c r="G12" s="1">
        <v>0</v>
      </c>
      <c r="I12" s="1" t="s">
        <v>11</v>
      </c>
      <c r="J12" s="1">
        <v>3870</v>
      </c>
      <c r="K12" s="1">
        <v>3863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873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2370</v>
      </c>
      <c r="K13" s="1">
        <v>5700</v>
      </c>
      <c r="L13" s="1">
        <v>0</v>
      </c>
      <c r="M13" s="1">
        <v>6468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4885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3514</v>
      </c>
      <c r="L14" s="1">
        <v>0</v>
      </c>
      <c r="M14" s="1">
        <v>3388</v>
      </c>
      <c r="N14" s="1">
        <v>0</v>
      </c>
      <c r="O14" s="1">
        <v>0</v>
      </c>
    </row>
    <row r="15" spans="1:15" x14ac:dyDescent="0.25">
      <c r="A15" s="1" t="s">
        <v>5</v>
      </c>
      <c r="B15" s="1">
        <v>773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1339</v>
      </c>
      <c r="K15" s="1">
        <v>2210</v>
      </c>
      <c r="L15" s="1">
        <v>0</v>
      </c>
      <c r="M15" s="1">
        <v>1249</v>
      </c>
      <c r="N15" s="1">
        <v>0</v>
      </c>
      <c r="O15" s="1">
        <v>0</v>
      </c>
    </row>
    <row r="16" spans="1:15" x14ac:dyDescent="0.25">
      <c r="A16" s="1" t="s">
        <v>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64359</v>
      </c>
      <c r="K16" s="1">
        <v>29027</v>
      </c>
      <c r="L16" s="1">
        <v>15390</v>
      </c>
      <c r="M16" s="1">
        <v>28936</v>
      </c>
      <c r="N16" s="1">
        <v>860</v>
      </c>
      <c r="O16" s="1">
        <v>1011</v>
      </c>
    </row>
    <row r="17" spans="1:15" x14ac:dyDescent="0.25">
      <c r="A17" s="1" t="s">
        <v>5</v>
      </c>
      <c r="B17" s="1">
        <v>0</v>
      </c>
      <c r="C17" s="1">
        <v>2077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1870</v>
      </c>
      <c r="K17" s="1">
        <v>2321</v>
      </c>
      <c r="L17" s="1">
        <v>0</v>
      </c>
      <c r="M17" s="1">
        <v>2065</v>
      </c>
      <c r="N17" s="1">
        <v>0</v>
      </c>
      <c r="O17" s="1">
        <v>0</v>
      </c>
    </row>
    <row r="18" spans="1:15" x14ac:dyDescent="0.25">
      <c r="A18" s="1" t="s">
        <v>6</v>
      </c>
      <c r="B18" s="1">
        <v>0</v>
      </c>
      <c r="C18" s="1">
        <v>0</v>
      </c>
      <c r="D18" s="1">
        <v>0</v>
      </c>
      <c r="E18" s="1">
        <v>25839</v>
      </c>
      <c r="F18" s="1">
        <v>0</v>
      </c>
      <c r="G18" s="1">
        <v>0</v>
      </c>
      <c r="I18" s="2" t="s">
        <v>24</v>
      </c>
      <c r="J18" s="2">
        <f>SUM(J2:J17)</f>
        <v>113528</v>
      </c>
      <c r="K18" s="2">
        <f t="shared" ref="K18:O18" si="0">SUM(K2:K17)</f>
        <v>151902</v>
      </c>
      <c r="L18" s="2">
        <f t="shared" si="0"/>
        <v>15390</v>
      </c>
      <c r="M18" s="2">
        <f t="shared" si="0"/>
        <v>109327</v>
      </c>
      <c r="N18" s="2">
        <f t="shared" si="0"/>
        <v>860</v>
      </c>
      <c r="O18" s="2">
        <f t="shared" si="0"/>
        <v>1011</v>
      </c>
    </row>
    <row r="19" spans="1:15" x14ac:dyDescent="0.25">
      <c r="A19" s="1" t="s">
        <v>6</v>
      </c>
      <c r="B19" s="1">
        <v>14566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6</v>
      </c>
      <c r="B20" s="1">
        <v>0</v>
      </c>
      <c r="C20" s="1">
        <v>16635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7</v>
      </c>
      <c r="B21" s="1">
        <v>0</v>
      </c>
      <c r="C21" s="1">
        <v>2919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8</v>
      </c>
      <c r="B22" s="1">
        <v>2293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9</v>
      </c>
      <c r="B23" s="1">
        <v>2788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9</v>
      </c>
      <c r="B24" s="1">
        <v>0</v>
      </c>
      <c r="C24" s="1">
        <v>2310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10</v>
      </c>
      <c r="B25" s="1">
        <v>0</v>
      </c>
      <c r="C25" s="1">
        <v>9236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11</v>
      </c>
      <c r="B26" s="1">
        <v>0</v>
      </c>
      <c r="C26" s="1">
        <v>3863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3870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12</v>
      </c>
      <c r="B28" s="1">
        <v>2370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12</v>
      </c>
      <c r="B29" s="1">
        <v>0</v>
      </c>
      <c r="C29" s="1">
        <v>5700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0</v>
      </c>
      <c r="D30" s="1">
        <v>0</v>
      </c>
      <c r="E30" s="1">
        <v>6468</v>
      </c>
      <c r="F30" s="1">
        <v>0</v>
      </c>
      <c r="G30" s="1">
        <v>0</v>
      </c>
    </row>
    <row r="31" spans="1:15" x14ac:dyDescent="0.25">
      <c r="A31" s="1" t="s">
        <v>13</v>
      </c>
      <c r="B31" s="1">
        <v>0</v>
      </c>
      <c r="C31" s="1">
        <v>0</v>
      </c>
      <c r="D31" s="1">
        <v>0</v>
      </c>
      <c r="E31" s="1">
        <v>3388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3514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14</v>
      </c>
      <c r="B33" s="1">
        <v>1339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1" t="s">
        <v>14</v>
      </c>
      <c r="B34" s="1">
        <v>0</v>
      </c>
      <c r="C34" s="1">
        <v>0</v>
      </c>
      <c r="D34" s="1">
        <v>0</v>
      </c>
      <c r="E34" s="1">
        <v>1249</v>
      </c>
      <c r="F34" s="1">
        <v>0</v>
      </c>
      <c r="G34" s="1">
        <v>0</v>
      </c>
    </row>
    <row r="35" spans="1:7" x14ac:dyDescent="0.25">
      <c r="A35" s="1" t="s">
        <v>14</v>
      </c>
      <c r="B35" s="1">
        <v>0</v>
      </c>
      <c r="C35" s="1">
        <v>2210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1011</v>
      </c>
    </row>
    <row r="37" spans="1:7" x14ac:dyDescent="0.25">
      <c r="A37" s="1" t="s">
        <v>15</v>
      </c>
      <c r="B37" s="1">
        <v>0</v>
      </c>
      <c r="C37" s="1">
        <v>29027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s="1" t="s">
        <v>15</v>
      </c>
      <c r="B38" s="1">
        <v>0</v>
      </c>
      <c r="C38" s="1">
        <v>0</v>
      </c>
      <c r="D38" s="1">
        <v>15390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64359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860</v>
      </c>
      <c r="G40" s="1">
        <v>0</v>
      </c>
    </row>
    <row r="41" spans="1:7" x14ac:dyDescent="0.25">
      <c r="A41" s="1" t="s">
        <v>15</v>
      </c>
      <c r="B41" s="1">
        <v>0</v>
      </c>
      <c r="C41" s="1">
        <v>0</v>
      </c>
      <c r="D41" s="1">
        <v>0</v>
      </c>
      <c r="E41" s="1">
        <v>28936</v>
      </c>
      <c r="F41" s="1">
        <v>0</v>
      </c>
      <c r="G41" s="1">
        <v>0</v>
      </c>
    </row>
    <row r="42" spans="1:7" x14ac:dyDescent="0.25">
      <c r="A42" s="1" t="s">
        <v>16</v>
      </c>
      <c r="B42" s="1">
        <v>0</v>
      </c>
      <c r="C42" s="1">
        <v>2321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s="1" t="s">
        <v>16</v>
      </c>
      <c r="B43" s="1">
        <v>0</v>
      </c>
      <c r="C43" s="1">
        <v>0</v>
      </c>
      <c r="D43" s="1">
        <v>0</v>
      </c>
      <c r="E43" s="1">
        <v>2065</v>
      </c>
      <c r="F43" s="1">
        <v>0</v>
      </c>
      <c r="G43" s="1">
        <v>0</v>
      </c>
    </row>
    <row r="44" spans="1:7" x14ac:dyDescent="0.25">
      <c r="A44" s="1" t="s">
        <v>16</v>
      </c>
      <c r="B44" s="1">
        <v>1870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dataConsolidate topLabels="1">
    <dataRefs count="1">
      <dataRef ref="A1:G44" sheet="August 2015"/>
    </dataRefs>
  </dataConsolidate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4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1290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1290</v>
      </c>
      <c r="K2" s="1">
        <v>2360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2360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14703</v>
      </c>
      <c r="K3" s="1">
        <v>52095</v>
      </c>
      <c r="L3" s="1">
        <v>0</v>
      </c>
      <c r="M3" s="1">
        <v>11516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52095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4385</v>
      </c>
      <c r="K4" s="1">
        <v>5129</v>
      </c>
      <c r="L4" s="1">
        <v>0</v>
      </c>
      <c r="M4" s="1">
        <v>6803</v>
      </c>
      <c r="N4" s="1">
        <v>0</v>
      </c>
      <c r="O4" s="1">
        <v>0</v>
      </c>
    </row>
    <row r="5" spans="1:15" x14ac:dyDescent="0.25">
      <c r="A5" s="1" t="s">
        <v>1</v>
      </c>
      <c r="B5" s="1">
        <v>14703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1254</v>
      </c>
      <c r="K5" s="1">
        <v>5144</v>
      </c>
      <c r="L5" s="1">
        <v>0</v>
      </c>
      <c r="M5" s="1">
        <v>7230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11516</v>
      </c>
      <c r="F6" s="1">
        <v>0</v>
      </c>
      <c r="G6" s="1">
        <v>0</v>
      </c>
      <c r="I6" s="1" t="s">
        <v>4</v>
      </c>
      <c r="J6" s="1">
        <v>1116</v>
      </c>
      <c r="K6" s="1">
        <v>3477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5129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964</v>
      </c>
      <c r="K7" s="1">
        <v>3569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0</v>
      </c>
      <c r="D8" s="1">
        <v>0</v>
      </c>
      <c r="E8" s="1">
        <v>6803</v>
      </c>
      <c r="F8" s="1">
        <v>0</v>
      </c>
      <c r="G8" s="1">
        <v>0</v>
      </c>
      <c r="I8" s="1" t="s">
        <v>6</v>
      </c>
      <c r="J8" s="1">
        <v>15436</v>
      </c>
      <c r="K8" s="1">
        <v>14830</v>
      </c>
      <c r="L8" s="1">
        <v>0</v>
      </c>
      <c r="M8" s="1">
        <v>22004</v>
      </c>
      <c r="N8" s="1">
        <v>0</v>
      </c>
      <c r="O8" s="1">
        <v>0</v>
      </c>
    </row>
    <row r="9" spans="1:15" x14ac:dyDescent="0.25">
      <c r="A9" s="1" t="s">
        <v>2</v>
      </c>
      <c r="B9" s="1">
        <v>4385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2345</v>
      </c>
      <c r="K9" s="1">
        <v>3012</v>
      </c>
      <c r="L9" s="1">
        <v>0</v>
      </c>
      <c r="M9" s="1">
        <v>2</v>
      </c>
      <c r="N9" s="1">
        <v>0</v>
      </c>
      <c r="O9" s="1">
        <v>0</v>
      </c>
    </row>
    <row r="10" spans="1:15" x14ac:dyDescent="0.25">
      <c r="A10" s="1" t="s">
        <v>3</v>
      </c>
      <c r="B10" s="1">
        <v>1254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3237</v>
      </c>
      <c r="K10" s="1">
        <v>2470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5144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6958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7230</v>
      </c>
      <c r="F12" s="1">
        <v>0</v>
      </c>
      <c r="G12" s="1">
        <v>0</v>
      </c>
      <c r="I12" s="1" t="s">
        <v>11</v>
      </c>
      <c r="J12" s="1">
        <v>4566</v>
      </c>
      <c r="K12" s="1">
        <v>4557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1116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2596</v>
      </c>
      <c r="K13" s="1">
        <v>8211</v>
      </c>
      <c r="L13" s="1">
        <v>0</v>
      </c>
      <c r="M13" s="1">
        <v>9525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3477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4034</v>
      </c>
      <c r="L14" s="1">
        <v>0</v>
      </c>
      <c r="M14" s="1">
        <v>3604</v>
      </c>
      <c r="N14" s="1">
        <v>0</v>
      </c>
      <c r="O14" s="1">
        <v>0</v>
      </c>
    </row>
    <row r="15" spans="1:15" x14ac:dyDescent="0.25">
      <c r="A15" s="1" t="s">
        <v>5</v>
      </c>
      <c r="B15" s="1">
        <v>964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1588</v>
      </c>
      <c r="K15" s="1">
        <v>1788</v>
      </c>
      <c r="L15" s="1">
        <v>0</v>
      </c>
      <c r="M15" s="1">
        <v>1011</v>
      </c>
      <c r="N15" s="1">
        <v>0</v>
      </c>
      <c r="O15" s="1">
        <v>0</v>
      </c>
    </row>
    <row r="16" spans="1:15" x14ac:dyDescent="0.25">
      <c r="A16" s="1" t="s">
        <v>5</v>
      </c>
      <c r="B16" s="1">
        <v>0</v>
      </c>
      <c r="C16" s="1">
        <v>3569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63211</v>
      </c>
      <c r="K16" s="1">
        <v>34176</v>
      </c>
      <c r="L16" s="1">
        <v>14947</v>
      </c>
      <c r="M16" s="1">
        <v>44237</v>
      </c>
      <c r="N16" s="1">
        <v>892</v>
      </c>
      <c r="O16" s="1">
        <v>965</v>
      </c>
    </row>
    <row r="17" spans="1:15" x14ac:dyDescent="0.25">
      <c r="A17" s="1" t="s">
        <v>6</v>
      </c>
      <c r="B17" s="1">
        <v>0</v>
      </c>
      <c r="C17" s="1">
        <v>0</v>
      </c>
      <c r="D17" s="1">
        <v>0</v>
      </c>
      <c r="E17" s="1">
        <v>22004</v>
      </c>
      <c r="F17" s="1">
        <v>0</v>
      </c>
      <c r="G17" s="1">
        <v>0</v>
      </c>
      <c r="I17" s="1" t="s">
        <v>16</v>
      </c>
      <c r="J17" s="1">
        <v>2033</v>
      </c>
      <c r="K17" s="1">
        <v>2870</v>
      </c>
      <c r="L17" s="1">
        <v>0</v>
      </c>
      <c r="M17" s="1">
        <v>2413</v>
      </c>
      <c r="N17" s="1">
        <v>0</v>
      </c>
      <c r="O17" s="1">
        <v>0</v>
      </c>
    </row>
    <row r="18" spans="1:15" x14ac:dyDescent="0.25">
      <c r="A18" s="1" t="s">
        <v>6</v>
      </c>
      <c r="B18" s="1">
        <v>15436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118724</v>
      </c>
      <c r="K18" s="2">
        <f t="shared" ref="K18:O18" si="0">SUM(K2:K17)</f>
        <v>154680</v>
      </c>
      <c r="L18" s="2">
        <f t="shared" si="0"/>
        <v>14947</v>
      </c>
      <c r="M18" s="2">
        <f t="shared" si="0"/>
        <v>108345</v>
      </c>
      <c r="N18" s="2">
        <f t="shared" si="0"/>
        <v>892</v>
      </c>
      <c r="O18" s="2">
        <f t="shared" si="0"/>
        <v>965</v>
      </c>
    </row>
    <row r="19" spans="1:15" x14ac:dyDescent="0.25">
      <c r="A19" s="1" t="s">
        <v>6</v>
      </c>
      <c r="B19" s="1">
        <v>0</v>
      </c>
      <c r="C19" s="1">
        <v>14830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7</v>
      </c>
      <c r="B20" s="1">
        <v>0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</row>
    <row r="21" spans="1:15" x14ac:dyDescent="0.25">
      <c r="A21" s="1" t="s">
        <v>7</v>
      </c>
      <c r="B21" s="1">
        <v>0</v>
      </c>
      <c r="C21" s="1">
        <v>3012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8</v>
      </c>
      <c r="B22" s="1">
        <v>2345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9</v>
      </c>
      <c r="B23" s="1">
        <v>3237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9</v>
      </c>
      <c r="B24" s="1">
        <v>0</v>
      </c>
      <c r="C24" s="1">
        <v>2470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10</v>
      </c>
      <c r="B25" s="1">
        <v>0</v>
      </c>
      <c r="C25" s="1">
        <v>6958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11</v>
      </c>
      <c r="B26" s="1">
        <v>0</v>
      </c>
      <c r="C26" s="1">
        <v>4557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11</v>
      </c>
      <c r="B27" s="1">
        <v>4566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12</v>
      </c>
      <c r="B28" s="1">
        <v>2596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12</v>
      </c>
      <c r="B29" s="1">
        <v>0</v>
      </c>
      <c r="C29" s="1">
        <v>0</v>
      </c>
      <c r="D29" s="1">
        <v>0</v>
      </c>
      <c r="E29" s="1">
        <v>9525</v>
      </c>
      <c r="F29" s="1">
        <v>0</v>
      </c>
      <c r="G29" s="1">
        <v>0</v>
      </c>
    </row>
    <row r="30" spans="1:15" x14ac:dyDescent="0.25">
      <c r="A30" s="1" t="s">
        <v>12</v>
      </c>
      <c r="B30" s="1">
        <v>0</v>
      </c>
      <c r="C30" s="1">
        <v>8211</v>
      </c>
      <c r="D30" s="1">
        <v>0</v>
      </c>
      <c r="E30" s="1">
        <v>0</v>
      </c>
      <c r="F30" s="1">
        <v>0</v>
      </c>
      <c r="G30" s="1">
        <v>0</v>
      </c>
    </row>
    <row r="31" spans="1:15" x14ac:dyDescent="0.25">
      <c r="A31" s="1" t="s">
        <v>13</v>
      </c>
      <c r="B31" s="1">
        <v>0</v>
      </c>
      <c r="C31" s="1">
        <v>0</v>
      </c>
      <c r="D31" s="1">
        <v>0</v>
      </c>
      <c r="E31" s="1">
        <v>3604</v>
      </c>
      <c r="F31" s="1">
        <v>0</v>
      </c>
      <c r="G31" s="1">
        <v>0</v>
      </c>
    </row>
    <row r="32" spans="1:15" x14ac:dyDescent="0.25">
      <c r="A32" s="1" t="s">
        <v>13</v>
      </c>
      <c r="B32" s="1">
        <v>0</v>
      </c>
      <c r="C32" s="1">
        <v>4034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14</v>
      </c>
      <c r="B33" s="1">
        <v>1588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1" t="s">
        <v>14</v>
      </c>
      <c r="B34" s="1">
        <v>0</v>
      </c>
      <c r="C34" s="1">
        <v>0</v>
      </c>
      <c r="D34" s="1">
        <v>0</v>
      </c>
      <c r="E34" s="1">
        <v>1011</v>
      </c>
      <c r="F34" s="1">
        <v>0</v>
      </c>
      <c r="G34" s="1">
        <v>0</v>
      </c>
    </row>
    <row r="35" spans="1:7" x14ac:dyDescent="0.25">
      <c r="A35" s="1" t="s">
        <v>14</v>
      </c>
      <c r="B35" s="1">
        <v>0</v>
      </c>
      <c r="C35" s="1">
        <v>1788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965</v>
      </c>
    </row>
    <row r="37" spans="1:7" x14ac:dyDescent="0.25">
      <c r="A37" s="1" t="s">
        <v>15</v>
      </c>
      <c r="B37" s="1">
        <v>0</v>
      </c>
      <c r="C37" s="1">
        <v>34176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s="1" t="s">
        <v>15</v>
      </c>
      <c r="B38" s="1">
        <v>0</v>
      </c>
      <c r="C38" s="1">
        <v>0</v>
      </c>
      <c r="D38" s="1">
        <v>14947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63211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892</v>
      </c>
      <c r="G40" s="1">
        <v>0</v>
      </c>
    </row>
    <row r="41" spans="1:7" x14ac:dyDescent="0.25">
      <c r="A41" s="1" t="s">
        <v>15</v>
      </c>
      <c r="B41" s="1">
        <v>0</v>
      </c>
      <c r="C41" s="1">
        <v>0</v>
      </c>
      <c r="D41" s="1">
        <v>0</v>
      </c>
      <c r="E41" s="1">
        <v>44237</v>
      </c>
      <c r="F41" s="1">
        <v>0</v>
      </c>
      <c r="G41" s="1">
        <v>0</v>
      </c>
    </row>
    <row r="42" spans="1:7" x14ac:dyDescent="0.25">
      <c r="A42" s="1" t="s">
        <v>16</v>
      </c>
      <c r="B42" s="1">
        <v>0</v>
      </c>
      <c r="C42" s="1">
        <v>2870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s="1" t="s">
        <v>16</v>
      </c>
      <c r="B43" s="1">
        <v>0</v>
      </c>
      <c r="C43" s="1">
        <v>0</v>
      </c>
      <c r="D43" s="1">
        <v>0</v>
      </c>
      <c r="E43" s="1">
        <v>2413</v>
      </c>
      <c r="F43" s="1">
        <v>0</v>
      </c>
      <c r="G43" s="1">
        <v>0</v>
      </c>
    </row>
    <row r="44" spans="1:7" x14ac:dyDescent="0.25">
      <c r="A44" s="1" t="s">
        <v>16</v>
      </c>
      <c r="B44" s="1">
        <v>2033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dataConsolidate topLabels="1">
    <dataRefs count="1">
      <dataRef ref="A1:G44" sheet="July 2015"/>
    </dataRefs>
  </dataConsolid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750</v>
      </c>
      <c r="K2" s="3">
        <v>1204</v>
      </c>
      <c r="L2" s="3">
        <v>24</v>
      </c>
      <c r="M2" s="3">
        <v>0</v>
      </c>
      <c r="N2" s="3">
        <v>0</v>
      </c>
      <c r="O2" s="3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7574</v>
      </c>
      <c r="K3" s="3">
        <v>5691</v>
      </c>
      <c r="L3" s="3">
        <v>201</v>
      </c>
      <c r="M3" s="3">
        <v>10738</v>
      </c>
      <c r="N3" s="3">
        <v>0</v>
      </c>
      <c r="O3" s="3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24</v>
      </c>
      <c r="E4" s="1">
        <v>0</v>
      </c>
      <c r="F4" s="1">
        <v>0</v>
      </c>
      <c r="G4" s="1">
        <v>0</v>
      </c>
      <c r="I4" s="3" t="s">
        <v>30</v>
      </c>
      <c r="J4" s="3">
        <v>1222</v>
      </c>
      <c r="K4" s="3">
        <v>1562</v>
      </c>
      <c r="L4" s="3">
        <v>75</v>
      </c>
      <c r="M4" s="3">
        <v>1299</v>
      </c>
      <c r="N4" s="3">
        <v>0</v>
      </c>
      <c r="O4" s="3">
        <v>0</v>
      </c>
    </row>
    <row r="5" spans="1:15" x14ac:dyDescent="0.25">
      <c r="A5" s="1" t="s">
        <v>0</v>
      </c>
      <c r="B5" s="1">
        <v>0</v>
      </c>
      <c r="C5" s="1">
        <v>1204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673</v>
      </c>
      <c r="K5" s="3">
        <v>2026</v>
      </c>
      <c r="L5" s="3">
        <v>44</v>
      </c>
      <c r="M5" s="3">
        <v>2333</v>
      </c>
      <c r="N5" s="3">
        <v>0</v>
      </c>
      <c r="O5" s="3">
        <v>0</v>
      </c>
    </row>
    <row r="6" spans="1:15" x14ac:dyDescent="0.25">
      <c r="A6" s="1" t="s">
        <v>0</v>
      </c>
      <c r="B6" s="1">
        <v>750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7243</v>
      </c>
      <c r="K8" s="3">
        <v>7683</v>
      </c>
      <c r="L8" s="3">
        <v>516</v>
      </c>
      <c r="M8" s="3">
        <v>9555</v>
      </c>
      <c r="N8" s="3">
        <v>0</v>
      </c>
      <c r="O8" s="3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168</v>
      </c>
      <c r="E9" s="1">
        <v>0</v>
      </c>
      <c r="F9" s="1">
        <v>0</v>
      </c>
      <c r="G9" s="1">
        <v>0</v>
      </c>
      <c r="I9" s="3" t="s">
        <v>35</v>
      </c>
      <c r="J9" s="3">
        <v>658</v>
      </c>
      <c r="K9" s="3">
        <v>1126</v>
      </c>
      <c r="L9" s="3">
        <v>18</v>
      </c>
      <c r="M9" s="3">
        <v>0</v>
      </c>
      <c r="N9" s="3">
        <v>0</v>
      </c>
      <c r="O9" s="3">
        <v>0</v>
      </c>
    </row>
    <row r="10" spans="1:15" x14ac:dyDescent="0.25">
      <c r="A10" s="1" t="s">
        <v>1</v>
      </c>
      <c r="B10" s="1">
        <v>0</v>
      </c>
      <c r="C10" s="1">
        <v>5691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1725</v>
      </c>
      <c r="K10" s="3">
        <v>5185</v>
      </c>
      <c r="L10" s="3">
        <v>37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10738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2172</v>
      </c>
      <c r="K12" s="3">
        <v>11036</v>
      </c>
      <c r="L12" s="3">
        <v>278</v>
      </c>
      <c r="M12" s="3">
        <v>13148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1091</v>
      </c>
      <c r="K13" s="3">
        <v>1519</v>
      </c>
      <c r="L13" s="3">
        <v>89</v>
      </c>
      <c r="M13" s="3">
        <v>1989</v>
      </c>
      <c r="N13" s="3">
        <v>0</v>
      </c>
      <c r="O13" s="3">
        <v>0</v>
      </c>
    </row>
    <row r="14" spans="1:15" x14ac:dyDescent="0.25">
      <c r="A14" s="1" t="s">
        <v>1</v>
      </c>
      <c r="B14" s="1">
        <v>0</v>
      </c>
      <c r="C14" s="1">
        <v>0</v>
      </c>
      <c r="D14" s="1">
        <v>33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1</v>
      </c>
      <c r="B16" s="1">
        <v>7574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15141</v>
      </c>
      <c r="K16" s="3">
        <v>0</v>
      </c>
      <c r="L16" s="3">
        <v>561</v>
      </c>
      <c r="M16" s="3">
        <v>4594</v>
      </c>
      <c r="N16" s="3">
        <v>134</v>
      </c>
      <c r="O16" s="3">
        <v>134</v>
      </c>
    </row>
    <row r="17" spans="1:15" x14ac:dyDescent="0.25">
      <c r="A17" s="1" t="s">
        <v>2</v>
      </c>
      <c r="B17" s="1">
        <v>0</v>
      </c>
      <c r="C17" s="1">
        <v>1562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968</v>
      </c>
      <c r="K17" s="3">
        <v>4232</v>
      </c>
      <c r="L17" s="3">
        <v>223</v>
      </c>
      <c r="M17" s="3">
        <v>2014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0</v>
      </c>
      <c r="D18" s="1">
        <v>71</v>
      </c>
      <c r="E18" s="1">
        <v>0</v>
      </c>
      <c r="F18" s="1">
        <v>0</v>
      </c>
      <c r="G18" s="1">
        <v>0</v>
      </c>
      <c r="I18" s="2" t="s">
        <v>44</v>
      </c>
      <c r="J18" s="2">
        <v>39217</v>
      </c>
      <c r="K18" s="2">
        <v>41264</v>
      </c>
      <c r="L18" s="2">
        <v>2066</v>
      </c>
      <c r="M18" s="2">
        <v>45670</v>
      </c>
      <c r="N18" s="2">
        <v>134</v>
      </c>
      <c r="O18" s="2">
        <v>134</v>
      </c>
    </row>
    <row r="19" spans="1:15" x14ac:dyDescent="0.25">
      <c r="A19" s="1" t="s">
        <v>2</v>
      </c>
      <c r="B19" s="1">
        <v>0</v>
      </c>
      <c r="C19" s="1">
        <v>0</v>
      </c>
      <c r="D19" s="1">
        <v>0</v>
      </c>
      <c r="E19" s="1">
        <v>1299</v>
      </c>
      <c r="F19" s="1">
        <v>0</v>
      </c>
      <c r="G19" s="1">
        <v>0</v>
      </c>
      <c r="I19"/>
    </row>
    <row r="20" spans="1:15" x14ac:dyDescent="0.25">
      <c r="A20" s="1" t="s">
        <v>2</v>
      </c>
      <c r="B20" s="1">
        <v>0</v>
      </c>
      <c r="C20" s="1">
        <v>0</v>
      </c>
      <c r="D20" s="1">
        <v>4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2</v>
      </c>
      <c r="B21" s="1">
        <v>1222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3</v>
      </c>
      <c r="B22" s="1">
        <v>0</v>
      </c>
      <c r="C22" s="1">
        <v>0</v>
      </c>
      <c r="D22" s="1">
        <v>44</v>
      </c>
      <c r="E22" s="1">
        <v>0</v>
      </c>
      <c r="F22" s="1">
        <v>0</v>
      </c>
      <c r="G22" s="1">
        <v>0</v>
      </c>
      <c r="I22" s="44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25">
      <c r="A23" s="1" t="s">
        <v>3</v>
      </c>
      <c r="B23" s="1">
        <v>0</v>
      </c>
      <c r="C23" s="1">
        <v>2026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2333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673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 s="3" t="s">
        <v>39</v>
      </c>
    </row>
    <row r="28" spans="1:15" x14ac:dyDescent="0.25">
      <c r="A28" s="1" t="s">
        <v>6</v>
      </c>
      <c r="B28" s="1">
        <v>0</v>
      </c>
      <c r="C28" s="1">
        <v>0</v>
      </c>
      <c r="D28" s="1">
        <v>505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6</v>
      </c>
      <c r="B29" s="1">
        <v>0</v>
      </c>
      <c r="C29" s="1">
        <v>7683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25">
      <c r="A30" s="1" t="s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11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6</v>
      </c>
      <c r="B35" s="1">
        <v>0</v>
      </c>
      <c r="C35" s="1">
        <v>0</v>
      </c>
      <c r="D35" s="1">
        <v>0</v>
      </c>
      <c r="E35" s="1">
        <v>9555</v>
      </c>
      <c r="F35" s="1">
        <v>0</v>
      </c>
      <c r="G35" s="1">
        <v>0</v>
      </c>
    </row>
    <row r="36" spans="1:9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25">
      <c r="A38" s="1" t="s">
        <v>6</v>
      </c>
      <c r="B38" s="1">
        <v>7243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7</v>
      </c>
      <c r="B39" s="1">
        <v>0</v>
      </c>
      <c r="C39" s="1">
        <v>1126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7</v>
      </c>
      <c r="B40" s="1">
        <v>0</v>
      </c>
      <c r="C40" s="1">
        <v>0</v>
      </c>
      <c r="D40" s="1">
        <v>18</v>
      </c>
      <c r="E40" s="1">
        <v>0</v>
      </c>
      <c r="F40" s="1">
        <v>0</v>
      </c>
      <c r="G40" s="1">
        <v>0</v>
      </c>
    </row>
    <row r="41" spans="1:9" x14ac:dyDescent="0.25">
      <c r="A41" s="1" t="s">
        <v>7</v>
      </c>
      <c r="B41" s="1">
        <v>658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9</v>
      </c>
      <c r="B42" s="1">
        <v>0</v>
      </c>
      <c r="C42" s="1">
        <v>5185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9</v>
      </c>
      <c r="B43" s="1">
        <v>0</v>
      </c>
      <c r="C43" s="1">
        <v>0</v>
      </c>
      <c r="D43" s="1">
        <v>37</v>
      </c>
      <c r="E43" s="1">
        <v>0</v>
      </c>
      <c r="F43" s="1">
        <v>0</v>
      </c>
      <c r="G43" s="1">
        <v>0</v>
      </c>
    </row>
    <row r="44" spans="1:9" x14ac:dyDescent="0.25">
      <c r="A44" s="1" t="s">
        <v>9</v>
      </c>
      <c r="B44" s="1">
        <v>1725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11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11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11</v>
      </c>
      <c r="B47" s="1">
        <v>0</v>
      </c>
      <c r="C47" s="1">
        <v>0</v>
      </c>
      <c r="D47" s="1">
        <v>254</v>
      </c>
      <c r="E47" s="1">
        <v>0</v>
      </c>
      <c r="F47" s="1">
        <v>0</v>
      </c>
      <c r="G47" s="1">
        <v>0</v>
      </c>
    </row>
    <row r="48" spans="1:9" x14ac:dyDescent="0.25">
      <c r="A48" s="1" t="s">
        <v>11</v>
      </c>
      <c r="B48" s="1">
        <v>0</v>
      </c>
      <c r="C48" s="1">
        <v>11036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11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11</v>
      </c>
      <c r="B51" s="1">
        <v>0</v>
      </c>
      <c r="C51" s="1">
        <v>0</v>
      </c>
      <c r="D51" s="1">
        <v>0</v>
      </c>
      <c r="E51" s="1">
        <v>13148</v>
      </c>
      <c r="F51" s="1">
        <v>0</v>
      </c>
      <c r="G51" s="1">
        <v>0</v>
      </c>
    </row>
    <row r="52" spans="1:7" x14ac:dyDescent="0.25">
      <c r="A52" s="1" t="s">
        <v>11</v>
      </c>
      <c r="B52" s="1">
        <v>0</v>
      </c>
      <c r="C52" s="1">
        <v>0</v>
      </c>
      <c r="D52" s="1">
        <v>24</v>
      </c>
      <c r="E52" s="1">
        <v>0</v>
      </c>
      <c r="F52" s="1">
        <v>0</v>
      </c>
      <c r="G52" s="1">
        <v>0</v>
      </c>
    </row>
    <row r="53" spans="1:7" x14ac:dyDescent="0.25">
      <c r="A53" s="1" t="s">
        <v>11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11</v>
      </c>
      <c r="B54" s="1">
        <v>2172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1519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12</v>
      </c>
      <c r="B57" s="1">
        <v>0</v>
      </c>
      <c r="C57" s="1">
        <v>0</v>
      </c>
      <c r="D57" s="1">
        <v>82</v>
      </c>
      <c r="E57" s="1">
        <v>0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7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0</v>
      </c>
      <c r="C60" s="1">
        <v>0</v>
      </c>
      <c r="D60" s="1">
        <v>0</v>
      </c>
      <c r="E60" s="1">
        <v>1989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12</v>
      </c>
      <c r="B62" s="1">
        <v>1091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134</v>
      </c>
    </row>
    <row r="64" spans="1:7" x14ac:dyDescent="0.25">
      <c r="A64" s="1" t="s">
        <v>15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15</v>
      </c>
      <c r="B65" s="1">
        <v>0</v>
      </c>
      <c r="C65" s="1">
        <v>0</v>
      </c>
      <c r="D65" s="1">
        <v>561</v>
      </c>
      <c r="E65" s="1">
        <v>0</v>
      </c>
      <c r="F65" s="1">
        <v>0</v>
      </c>
      <c r="G65" s="1">
        <v>0</v>
      </c>
    </row>
    <row r="66" spans="1:7" x14ac:dyDescent="0.25">
      <c r="A66" s="1" t="s">
        <v>15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15</v>
      </c>
      <c r="B67" s="1">
        <v>0</v>
      </c>
      <c r="C67" s="1">
        <v>0</v>
      </c>
      <c r="D67" s="1">
        <v>0</v>
      </c>
      <c r="E67" s="1">
        <v>4594</v>
      </c>
      <c r="F67" s="1">
        <v>0</v>
      </c>
      <c r="G67" s="1">
        <v>0</v>
      </c>
    </row>
    <row r="68" spans="1:7" x14ac:dyDescent="0.25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 t="s">
        <v>15</v>
      </c>
      <c r="B70" s="1">
        <v>0</v>
      </c>
      <c r="C70" s="1">
        <v>0</v>
      </c>
      <c r="D70" s="1">
        <v>0</v>
      </c>
      <c r="E70" s="1">
        <v>0</v>
      </c>
      <c r="F70" s="1">
        <v>134</v>
      </c>
      <c r="G70" s="1">
        <v>0</v>
      </c>
    </row>
    <row r="71" spans="1:7" x14ac:dyDescent="0.25">
      <c r="A71" s="1" t="s">
        <v>15</v>
      </c>
      <c r="B71" s="1">
        <v>15141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16</v>
      </c>
      <c r="B72" s="1">
        <v>0</v>
      </c>
      <c r="C72" s="1">
        <v>0</v>
      </c>
      <c r="D72" s="1">
        <v>219</v>
      </c>
      <c r="E72" s="1">
        <v>0</v>
      </c>
      <c r="F72" s="1">
        <v>0</v>
      </c>
      <c r="G72" s="1">
        <v>0</v>
      </c>
    </row>
    <row r="73" spans="1:7" x14ac:dyDescent="0.25">
      <c r="A73" s="1" t="s">
        <v>16</v>
      </c>
      <c r="B73" s="1">
        <v>0</v>
      </c>
      <c r="C73" s="1">
        <v>4232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16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 t="s">
        <v>16</v>
      </c>
      <c r="B77" s="1">
        <v>0</v>
      </c>
      <c r="C77" s="1">
        <v>0</v>
      </c>
      <c r="D77" s="1">
        <v>0</v>
      </c>
      <c r="E77" s="1">
        <v>2014</v>
      </c>
      <c r="F77" s="1">
        <v>0</v>
      </c>
      <c r="G77" s="1">
        <v>0</v>
      </c>
    </row>
    <row r="78" spans="1:7" x14ac:dyDescent="0.25">
      <c r="A78" s="1" t="s">
        <v>16</v>
      </c>
      <c r="B78" s="1">
        <v>0</v>
      </c>
      <c r="C78" s="1">
        <v>0</v>
      </c>
      <c r="D78" s="1">
        <v>4</v>
      </c>
      <c r="E78" s="1">
        <v>0</v>
      </c>
      <c r="F78" s="1">
        <v>0</v>
      </c>
      <c r="G78" s="1">
        <v>0</v>
      </c>
    </row>
    <row r="79" spans="1:7" x14ac:dyDescent="0.25">
      <c r="A79" s="1" t="s">
        <v>16</v>
      </c>
      <c r="B79" s="1">
        <v>968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5" spans="1:7" x14ac:dyDescent="0.25">
      <c r="A85" t="s">
        <v>27</v>
      </c>
      <c r="B85" t="s">
        <v>18</v>
      </c>
      <c r="C85" t="s">
        <v>19</v>
      </c>
      <c r="D85" t="s">
        <v>20</v>
      </c>
      <c r="E85" t="s">
        <v>21</v>
      </c>
      <c r="F85" t="s">
        <v>23</v>
      </c>
      <c r="G85" t="s">
        <v>22</v>
      </c>
    </row>
    <row r="86" spans="1:7" x14ac:dyDescent="0.25">
      <c r="A86" t="s">
        <v>28</v>
      </c>
      <c r="B86">
        <v>750</v>
      </c>
      <c r="C86">
        <v>1204</v>
      </c>
      <c r="D86">
        <v>24</v>
      </c>
      <c r="E86">
        <v>0</v>
      </c>
      <c r="F86">
        <v>0</v>
      </c>
      <c r="G86">
        <v>0</v>
      </c>
    </row>
    <row r="87" spans="1:7" x14ac:dyDescent="0.25">
      <c r="A87" t="s">
        <v>29</v>
      </c>
      <c r="B87">
        <v>7574</v>
      </c>
      <c r="C87">
        <v>5691</v>
      </c>
      <c r="D87">
        <v>201</v>
      </c>
      <c r="E87">
        <v>10738</v>
      </c>
      <c r="F87">
        <v>0</v>
      </c>
      <c r="G87">
        <v>0</v>
      </c>
    </row>
    <row r="88" spans="1:7" x14ac:dyDescent="0.25">
      <c r="A88" t="s">
        <v>30</v>
      </c>
      <c r="B88">
        <v>1222</v>
      </c>
      <c r="C88">
        <v>1562</v>
      </c>
      <c r="D88">
        <v>75</v>
      </c>
      <c r="E88">
        <v>1299</v>
      </c>
      <c r="F88">
        <v>0</v>
      </c>
      <c r="G88">
        <v>0</v>
      </c>
    </row>
    <row r="89" spans="1:7" x14ac:dyDescent="0.25">
      <c r="A89" t="s">
        <v>31</v>
      </c>
      <c r="B89">
        <v>673</v>
      </c>
      <c r="C89">
        <v>2026</v>
      </c>
      <c r="D89">
        <v>44</v>
      </c>
      <c r="E89">
        <v>2333</v>
      </c>
      <c r="F89">
        <v>0</v>
      </c>
      <c r="G89">
        <v>0</v>
      </c>
    </row>
    <row r="90" spans="1:7" x14ac:dyDescent="0.25">
      <c r="A90" t="s">
        <v>34</v>
      </c>
      <c r="B90">
        <v>7243</v>
      </c>
      <c r="C90">
        <v>7683</v>
      </c>
      <c r="D90">
        <v>516</v>
      </c>
      <c r="E90">
        <v>9555</v>
      </c>
      <c r="F90">
        <v>0</v>
      </c>
      <c r="G90">
        <v>0</v>
      </c>
    </row>
    <row r="91" spans="1:7" x14ac:dyDescent="0.25">
      <c r="A91" t="s">
        <v>35</v>
      </c>
      <c r="B91">
        <v>658</v>
      </c>
      <c r="C91">
        <v>1126</v>
      </c>
      <c r="D91">
        <v>18</v>
      </c>
      <c r="E91">
        <v>0</v>
      </c>
      <c r="F91">
        <v>0</v>
      </c>
      <c r="G91">
        <v>0</v>
      </c>
    </row>
    <row r="92" spans="1:7" x14ac:dyDescent="0.25">
      <c r="A92" t="s">
        <v>36</v>
      </c>
      <c r="B92">
        <v>1725</v>
      </c>
      <c r="C92">
        <v>5185</v>
      </c>
      <c r="D92">
        <v>37</v>
      </c>
      <c r="E92">
        <v>0</v>
      </c>
      <c r="F92">
        <v>0</v>
      </c>
      <c r="G92">
        <v>0</v>
      </c>
    </row>
    <row r="93" spans="1:7" x14ac:dyDescent="0.25">
      <c r="A93" t="s">
        <v>38</v>
      </c>
      <c r="B93">
        <v>2172</v>
      </c>
      <c r="C93">
        <v>11036</v>
      </c>
      <c r="D93">
        <v>278</v>
      </c>
      <c r="E93">
        <v>13148</v>
      </c>
      <c r="F93">
        <v>0</v>
      </c>
      <c r="G93">
        <v>0</v>
      </c>
    </row>
    <row r="94" spans="1:7" x14ac:dyDescent="0.25">
      <c r="A94" t="s">
        <v>39</v>
      </c>
      <c r="B94">
        <v>1091</v>
      </c>
      <c r="C94">
        <v>1519</v>
      </c>
      <c r="D94">
        <v>89</v>
      </c>
      <c r="E94">
        <v>1989</v>
      </c>
      <c r="F94">
        <v>0</v>
      </c>
      <c r="G94">
        <v>0</v>
      </c>
    </row>
    <row r="95" spans="1:7" x14ac:dyDescent="0.25">
      <c r="A95" t="s">
        <v>42</v>
      </c>
      <c r="B95">
        <v>15141</v>
      </c>
      <c r="C95">
        <v>0</v>
      </c>
      <c r="D95">
        <v>561</v>
      </c>
      <c r="E95">
        <v>4594</v>
      </c>
      <c r="F95">
        <v>134</v>
      </c>
      <c r="G95">
        <v>134</v>
      </c>
    </row>
    <row r="96" spans="1:7" x14ac:dyDescent="0.25">
      <c r="A96" t="s">
        <v>43</v>
      </c>
      <c r="B96">
        <v>968</v>
      </c>
      <c r="C96">
        <v>4232</v>
      </c>
      <c r="D96">
        <v>223</v>
      </c>
      <c r="E96">
        <v>2014</v>
      </c>
      <c r="F96">
        <v>0</v>
      </c>
      <c r="G96">
        <v>0</v>
      </c>
    </row>
    <row r="97" spans="1:7" x14ac:dyDescent="0.25">
      <c r="A97" t="s">
        <v>44</v>
      </c>
      <c r="B97">
        <v>39217</v>
      </c>
      <c r="C97">
        <v>41264</v>
      </c>
      <c r="D97">
        <v>2066</v>
      </c>
      <c r="E97">
        <v>45670</v>
      </c>
      <c r="F97">
        <v>134</v>
      </c>
      <c r="G97">
        <v>134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43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9" max="9" width="16.7109375" bestFit="1" customWidth="1"/>
    <col min="10" max="10" width="15.28515625" bestFit="1" customWidth="1"/>
    <col min="11" max="11" width="15.85546875" bestFit="1" customWidth="1"/>
    <col min="12" max="12" width="22.5703125" bestFit="1" customWidth="1"/>
    <col min="13" max="13" width="21.42578125" bestFit="1" customWidth="1"/>
    <col min="14" max="14" width="24" bestFit="1" customWidth="1"/>
    <col min="15" max="15" width="11.28515625" bestFit="1" customWidth="1"/>
  </cols>
  <sheetData>
    <row r="1" spans="1:15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1303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1303</v>
      </c>
      <c r="K2" s="1">
        <v>2010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 s="1" t="s">
        <v>0</v>
      </c>
      <c r="B3" s="1">
        <v>0</v>
      </c>
      <c r="C3" s="1">
        <v>2010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12857</v>
      </c>
      <c r="K3" s="1">
        <v>48557</v>
      </c>
      <c r="L3" s="1">
        <v>0</v>
      </c>
      <c r="M3" s="1">
        <v>24686</v>
      </c>
      <c r="N3" s="1">
        <v>0</v>
      </c>
      <c r="O3" s="1">
        <v>0</v>
      </c>
    </row>
    <row r="4" spans="1:15" x14ac:dyDescent="0.25">
      <c r="A4" s="1" t="s">
        <v>1</v>
      </c>
      <c r="B4" s="1">
        <v>0</v>
      </c>
      <c r="C4" s="1">
        <v>48557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3554</v>
      </c>
      <c r="K4" s="1">
        <v>4726</v>
      </c>
      <c r="L4" s="1">
        <v>0</v>
      </c>
      <c r="M4" s="1">
        <v>8444</v>
      </c>
      <c r="N4" s="1">
        <v>0</v>
      </c>
      <c r="O4" s="1">
        <v>0</v>
      </c>
    </row>
    <row r="5" spans="1:15" x14ac:dyDescent="0.25">
      <c r="A5" s="1" t="s">
        <v>1</v>
      </c>
      <c r="B5" s="1">
        <v>12857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1512</v>
      </c>
      <c r="K5" s="1">
        <v>6103</v>
      </c>
      <c r="L5" s="1">
        <v>0</v>
      </c>
      <c r="M5" s="1">
        <v>9248</v>
      </c>
      <c r="N5" s="1">
        <v>0</v>
      </c>
      <c r="O5" s="1">
        <v>0</v>
      </c>
    </row>
    <row r="6" spans="1:15" x14ac:dyDescent="0.25">
      <c r="A6" s="1" t="s">
        <v>1</v>
      </c>
      <c r="B6" s="1">
        <v>0</v>
      </c>
      <c r="C6" s="1">
        <v>0</v>
      </c>
      <c r="D6" s="1">
        <v>0</v>
      </c>
      <c r="E6" s="1">
        <v>24686</v>
      </c>
      <c r="F6" s="1">
        <v>0</v>
      </c>
      <c r="G6" s="1">
        <v>0</v>
      </c>
      <c r="I6" s="1" t="s">
        <v>4</v>
      </c>
      <c r="J6" s="1">
        <v>857</v>
      </c>
      <c r="K6" s="1">
        <v>3709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 t="s">
        <v>2</v>
      </c>
      <c r="B7" s="1">
        <v>0</v>
      </c>
      <c r="C7" s="1">
        <v>4726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915</v>
      </c>
      <c r="K7" s="1">
        <v>2816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 t="s">
        <v>2</v>
      </c>
      <c r="B8" s="1">
        <v>0</v>
      </c>
      <c r="C8" s="1">
        <v>0</v>
      </c>
      <c r="D8" s="1">
        <v>0</v>
      </c>
      <c r="E8" s="1">
        <v>8444</v>
      </c>
      <c r="F8" s="1">
        <v>0</v>
      </c>
      <c r="G8" s="1">
        <v>0</v>
      </c>
      <c r="I8" s="1" t="s">
        <v>6</v>
      </c>
      <c r="J8" s="1">
        <v>13914</v>
      </c>
      <c r="K8" s="1">
        <v>15975</v>
      </c>
      <c r="L8" s="1">
        <v>0</v>
      </c>
      <c r="M8" s="1">
        <v>24669</v>
      </c>
      <c r="N8" s="1">
        <v>0</v>
      </c>
      <c r="O8" s="1">
        <v>0</v>
      </c>
    </row>
    <row r="9" spans="1:15" x14ac:dyDescent="0.25">
      <c r="A9" s="1" t="s">
        <v>2</v>
      </c>
      <c r="B9" s="1">
        <v>3554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2381</v>
      </c>
      <c r="K9" s="1">
        <v>2560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 t="s">
        <v>3</v>
      </c>
      <c r="B10" s="1">
        <v>1512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3045</v>
      </c>
      <c r="K10" s="1">
        <v>2016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 t="s">
        <v>3</v>
      </c>
      <c r="B11" s="1">
        <v>0</v>
      </c>
      <c r="C11" s="1">
        <v>6103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8363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1" t="s">
        <v>3</v>
      </c>
      <c r="B12" s="1">
        <v>0</v>
      </c>
      <c r="C12" s="1">
        <v>0</v>
      </c>
      <c r="D12" s="1">
        <v>0</v>
      </c>
      <c r="E12" s="1">
        <v>9248</v>
      </c>
      <c r="F12" s="1">
        <v>0</v>
      </c>
      <c r="G12" s="1">
        <v>0</v>
      </c>
      <c r="I12" s="1" t="s">
        <v>11</v>
      </c>
      <c r="J12" s="1">
        <v>4455</v>
      </c>
      <c r="K12" s="1">
        <v>4332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1" t="s">
        <v>4</v>
      </c>
      <c r="B13" s="1">
        <v>857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2852</v>
      </c>
      <c r="K13" s="1">
        <v>7381</v>
      </c>
      <c r="L13" s="1">
        <v>0</v>
      </c>
      <c r="M13" s="1">
        <v>8979</v>
      </c>
      <c r="N13" s="1">
        <v>0</v>
      </c>
      <c r="O13" s="1">
        <v>0</v>
      </c>
    </row>
    <row r="14" spans="1:15" x14ac:dyDescent="0.25">
      <c r="A14" s="1" t="s">
        <v>4</v>
      </c>
      <c r="B14" s="1">
        <v>0</v>
      </c>
      <c r="C14" s="1">
        <v>3709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3584</v>
      </c>
      <c r="L14" s="1">
        <v>0</v>
      </c>
      <c r="M14" s="1">
        <v>2414</v>
      </c>
      <c r="N14" s="1">
        <v>0</v>
      </c>
      <c r="O14" s="1">
        <v>0</v>
      </c>
    </row>
    <row r="15" spans="1:15" x14ac:dyDescent="0.25">
      <c r="A15" s="1" t="s">
        <v>5</v>
      </c>
      <c r="B15" s="1">
        <v>915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1400</v>
      </c>
      <c r="K15" s="1">
        <v>2031</v>
      </c>
      <c r="L15" s="1">
        <v>0</v>
      </c>
      <c r="M15" s="1">
        <v>1265</v>
      </c>
      <c r="N15" s="1">
        <v>0</v>
      </c>
      <c r="O15" s="1">
        <v>0</v>
      </c>
    </row>
    <row r="16" spans="1:15" x14ac:dyDescent="0.25">
      <c r="A16" s="1" t="s">
        <v>5</v>
      </c>
      <c r="B16" s="1">
        <v>0</v>
      </c>
      <c r="C16" s="1">
        <v>2816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65488</v>
      </c>
      <c r="K16" s="1">
        <v>32614</v>
      </c>
      <c r="L16" s="1">
        <v>11918</v>
      </c>
      <c r="M16" s="1">
        <v>30867</v>
      </c>
      <c r="N16" s="1">
        <v>953</v>
      </c>
      <c r="O16" s="1">
        <v>832</v>
      </c>
    </row>
    <row r="17" spans="1:15" x14ac:dyDescent="0.25">
      <c r="A17" s="1" t="s">
        <v>6</v>
      </c>
      <c r="B17" s="1">
        <v>0</v>
      </c>
      <c r="C17" s="1">
        <v>0</v>
      </c>
      <c r="D17" s="1">
        <v>0</v>
      </c>
      <c r="E17" s="1">
        <v>24669</v>
      </c>
      <c r="F17" s="1">
        <v>0</v>
      </c>
      <c r="G17" s="1">
        <v>0</v>
      </c>
      <c r="I17" s="1" t="s">
        <v>16</v>
      </c>
      <c r="J17" s="1">
        <v>2085</v>
      </c>
      <c r="K17" s="1">
        <v>2913</v>
      </c>
      <c r="L17" s="1">
        <v>0</v>
      </c>
      <c r="M17" s="1">
        <v>2357</v>
      </c>
      <c r="N17" s="1">
        <v>0</v>
      </c>
      <c r="O17" s="1">
        <v>0</v>
      </c>
    </row>
    <row r="18" spans="1:15" x14ac:dyDescent="0.25">
      <c r="A18" s="1" t="s">
        <v>6</v>
      </c>
      <c r="B18" s="1">
        <v>13914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116618</v>
      </c>
      <c r="K18" s="2">
        <f t="shared" ref="K18:O18" si="0">SUM(K2:K17)</f>
        <v>149690</v>
      </c>
      <c r="L18" s="2">
        <f t="shared" si="0"/>
        <v>11918</v>
      </c>
      <c r="M18" s="2">
        <f t="shared" si="0"/>
        <v>112929</v>
      </c>
      <c r="N18" s="2">
        <f t="shared" si="0"/>
        <v>953</v>
      </c>
      <c r="O18" s="2">
        <f t="shared" si="0"/>
        <v>832</v>
      </c>
    </row>
    <row r="19" spans="1:15" x14ac:dyDescent="0.25">
      <c r="A19" s="1" t="s">
        <v>6</v>
      </c>
      <c r="B19" s="1">
        <v>0</v>
      </c>
      <c r="C19" s="1">
        <v>15975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25">
      <c r="A20" s="1" t="s">
        <v>7</v>
      </c>
      <c r="B20" s="1">
        <v>0</v>
      </c>
      <c r="C20" s="1">
        <v>2560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25">
      <c r="A21" s="1" t="s">
        <v>8</v>
      </c>
      <c r="B21" s="1">
        <v>2381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25">
      <c r="A22" s="1" t="s">
        <v>9</v>
      </c>
      <c r="B22" s="1">
        <v>3045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A23" s="1" t="s">
        <v>9</v>
      </c>
      <c r="B23" s="1">
        <v>0</v>
      </c>
      <c r="C23" s="1">
        <v>2016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10</v>
      </c>
      <c r="B24" s="1">
        <v>0</v>
      </c>
      <c r="C24" s="1">
        <v>8363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5">
      <c r="A25" s="1" t="s">
        <v>11</v>
      </c>
      <c r="B25" s="1">
        <v>0</v>
      </c>
      <c r="C25" s="1">
        <v>4332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25">
      <c r="A26" s="1" t="s">
        <v>11</v>
      </c>
      <c r="B26" s="1">
        <v>4455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25">
      <c r="A27" s="1" t="s">
        <v>12</v>
      </c>
      <c r="B27" s="1">
        <v>2852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25">
      <c r="A28" s="1" t="s">
        <v>12</v>
      </c>
      <c r="B28" s="1">
        <v>0</v>
      </c>
      <c r="C28" s="1">
        <v>7381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25">
      <c r="A29" s="1" t="s">
        <v>12</v>
      </c>
      <c r="B29" s="1">
        <v>0</v>
      </c>
      <c r="C29" s="1">
        <v>0</v>
      </c>
      <c r="D29" s="1">
        <v>0</v>
      </c>
      <c r="E29" s="1">
        <v>8979</v>
      </c>
      <c r="F29" s="1">
        <v>0</v>
      </c>
      <c r="G29" s="1">
        <v>0</v>
      </c>
    </row>
    <row r="30" spans="1:15" x14ac:dyDescent="0.25">
      <c r="A30" s="1" t="s">
        <v>13</v>
      </c>
      <c r="B30" s="1">
        <v>0</v>
      </c>
      <c r="C30" s="1">
        <v>0</v>
      </c>
      <c r="D30" s="1">
        <v>0</v>
      </c>
      <c r="E30" s="1">
        <v>2414</v>
      </c>
      <c r="F30" s="1">
        <v>0</v>
      </c>
      <c r="G30" s="1">
        <v>0</v>
      </c>
    </row>
    <row r="31" spans="1:15" x14ac:dyDescent="0.25">
      <c r="A31" s="1" t="s">
        <v>13</v>
      </c>
      <c r="B31" s="1">
        <v>0</v>
      </c>
      <c r="C31" s="1">
        <v>3584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25">
      <c r="A32" s="1" t="s">
        <v>14</v>
      </c>
      <c r="B32" s="1">
        <v>1400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14</v>
      </c>
      <c r="B33" s="1">
        <v>0</v>
      </c>
      <c r="C33" s="1">
        <v>0</v>
      </c>
      <c r="D33" s="1">
        <v>0</v>
      </c>
      <c r="E33" s="1">
        <v>1265</v>
      </c>
      <c r="F33" s="1">
        <v>0</v>
      </c>
      <c r="G33" s="1">
        <v>0</v>
      </c>
    </row>
    <row r="34" spans="1:7" x14ac:dyDescent="0.25">
      <c r="A34" s="1" t="s">
        <v>14</v>
      </c>
      <c r="B34" s="1">
        <v>0</v>
      </c>
      <c r="C34" s="1">
        <v>2031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832</v>
      </c>
    </row>
    <row r="36" spans="1:7" x14ac:dyDescent="0.25">
      <c r="A36" s="1" t="s">
        <v>15</v>
      </c>
      <c r="B36" s="1">
        <v>0</v>
      </c>
      <c r="C36" s="1">
        <v>32614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 t="s">
        <v>15</v>
      </c>
      <c r="B37" s="1">
        <v>0</v>
      </c>
      <c r="C37" s="1">
        <v>0</v>
      </c>
      <c r="D37" s="1">
        <v>11918</v>
      </c>
      <c r="E37" s="1">
        <v>0</v>
      </c>
      <c r="F37" s="1">
        <v>0</v>
      </c>
      <c r="G37" s="1">
        <v>0</v>
      </c>
    </row>
    <row r="38" spans="1:7" x14ac:dyDescent="0.25">
      <c r="A38" s="1" t="s">
        <v>15</v>
      </c>
      <c r="B38" s="1">
        <v>65488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953</v>
      </c>
      <c r="G39" s="1">
        <v>0</v>
      </c>
    </row>
    <row r="40" spans="1:7" x14ac:dyDescent="0.25">
      <c r="A40" s="1" t="s">
        <v>15</v>
      </c>
      <c r="B40" s="1">
        <v>0</v>
      </c>
      <c r="C40" s="1">
        <v>0</v>
      </c>
      <c r="D40" s="1">
        <v>0</v>
      </c>
      <c r="E40" s="1">
        <v>30867</v>
      </c>
      <c r="F40" s="1">
        <v>0</v>
      </c>
      <c r="G40" s="1">
        <v>0</v>
      </c>
    </row>
    <row r="41" spans="1:7" x14ac:dyDescent="0.25">
      <c r="A41" s="1" t="s">
        <v>16</v>
      </c>
      <c r="B41" s="1">
        <v>0</v>
      </c>
      <c r="C41" s="1">
        <v>2913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s="1" t="s">
        <v>16</v>
      </c>
      <c r="B42" s="1">
        <v>0</v>
      </c>
      <c r="C42" s="1">
        <v>0</v>
      </c>
      <c r="D42" s="1">
        <v>0</v>
      </c>
      <c r="E42" s="1">
        <v>2357</v>
      </c>
      <c r="F42" s="1">
        <v>0</v>
      </c>
      <c r="G42" s="1">
        <v>0</v>
      </c>
    </row>
    <row r="43" spans="1:7" x14ac:dyDescent="0.25">
      <c r="A43" s="1" t="s">
        <v>16</v>
      </c>
      <c r="B43" s="1">
        <v>2085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</sheetData>
  <dataConsolidate topLabels="1">
    <dataRefs count="1">
      <dataRef ref="A1:G43" sheet="June 2015"/>
    </dataRefs>
  </dataConsolid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2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1470</v>
      </c>
      <c r="K2" s="3">
        <v>1111</v>
      </c>
      <c r="L2" s="3">
        <v>19</v>
      </c>
      <c r="M2" s="3">
        <v>0</v>
      </c>
      <c r="N2" s="3">
        <v>0</v>
      </c>
      <c r="O2" s="3">
        <v>0</v>
      </c>
    </row>
    <row r="3" spans="1:15" x14ac:dyDescent="0.25">
      <c r="A3" s="1" t="s">
        <v>0</v>
      </c>
      <c r="B3" s="1">
        <v>0</v>
      </c>
      <c r="C3" s="1">
        <v>1111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8454</v>
      </c>
      <c r="K3" s="3">
        <v>9414</v>
      </c>
      <c r="L3" s="3">
        <v>375</v>
      </c>
      <c r="M3" s="3">
        <v>19351</v>
      </c>
      <c r="N3" s="3">
        <v>0</v>
      </c>
      <c r="O3" s="3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19</v>
      </c>
      <c r="E4" s="1">
        <v>0</v>
      </c>
      <c r="F4" s="1">
        <v>0</v>
      </c>
      <c r="G4" s="1">
        <v>0</v>
      </c>
      <c r="I4" s="3" t="s">
        <v>30</v>
      </c>
      <c r="J4" s="3">
        <v>1744</v>
      </c>
      <c r="K4" s="3">
        <v>1152</v>
      </c>
      <c r="L4" s="3">
        <v>78</v>
      </c>
      <c r="M4" s="3">
        <v>1765</v>
      </c>
      <c r="N4" s="3">
        <v>0</v>
      </c>
      <c r="O4" s="3">
        <v>0</v>
      </c>
    </row>
    <row r="5" spans="1:15" x14ac:dyDescent="0.25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1091</v>
      </c>
      <c r="K5" s="3">
        <v>1853</v>
      </c>
      <c r="L5" s="3">
        <v>62</v>
      </c>
      <c r="M5" s="3">
        <v>1853</v>
      </c>
      <c r="N5" s="3">
        <v>0</v>
      </c>
      <c r="O5" s="3">
        <v>0</v>
      </c>
    </row>
    <row r="6" spans="1:15" x14ac:dyDescent="0.25">
      <c r="A6" s="1" t="s">
        <v>0</v>
      </c>
      <c r="B6" s="1">
        <v>1470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8036</v>
      </c>
      <c r="K8" s="3">
        <v>10878</v>
      </c>
      <c r="L8" s="3">
        <v>758</v>
      </c>
      <c r="M8" s="3">
        <v>8227</v>
      </c>
      <c r="N8" s="3">
        <v>0</v>
      </c>
      <c r="O8" s="3">
        <v>0</v>
      </c>
    </row>
    <row r="9" spans="1:15" x14ac:dyDescent="0.25">
      <c r="A9" s="1" t="s">
        <v>1</v>
      </c>
      <c r="B9" s="1">
        <v>0</v>
      </c>
      <c r="C9" s="1">
        <v>9414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3">
        <v>168</v>
      </c>
      <c r="K9" s="3">
        <v>738</v>
      </c>
      <c r="L9" s="3">
        <v>27</v>
      </c>
      <c r="M9" s="3">
        <v>0</v>
      </c>
      <c r="N9" s="3">
        <v>0</v>
      </c>
      <c r="O9" s="3">
        <v>0</v>
      </c>
    </row>
    <row r="10" spans="1:15" x14ac:dyDescent="0.25">
      <c r="A10" s="1" t="s">
        <v>1</v>
      </c>
      <c r="B10" s="1">
        <v>0</v>
      </c>
      <c r="C10" s="1">
        <v>0</v>
      </c>
      <c r="D10" s="1">
        <v>325</v>
      </c>
      <c r="E10" s="1">
        <v>0</v>
      </c>
      <c r="F10" s="1">
        <v>0</v>
      </c>
      <c r="G10" s="1">
        <v>0</v>
      </c>
      <c r="I10" s="3" t="s">
        <v>36</v>
      </c>
      <c r="J10" s="3">
        <v>1708</v>
      </c>
      <c r="K10" s="3">
        <v>7694</v>
      </c>
      <c r="L10" s="3">
        <v>85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19351</v>
      </c>
      <c r="F12" s="1">
        <v>0</v>
      </c>
      <c r="G12" s="1">
        <v>0</v>
      </c>
      <c r="I12" s="3" t="s">
        <v>38</v>
      </c>
      <c r="J12" s="3">
        <v>2549</v>
      </c>
      <c r="K12" s="3">
        <v>13647</v>
      </c>
      <c r="L12" s="3">
        <v>300</v>
      </c>
      <c r="M12" s="3">
        <v>16676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1472</v>
      </c>
      <c r="K13" s="3">
        <v>1913</v>
      </c>
      <c r="L13" s="3">
        <v>125</v>
      </c>
      <c r="M13" s="3">
        <v>2304</v>
      </c>
      <c r="N13" s="3">
        <v>0</v>
      </c>
      <c r="O13" s="3">
        <v>0</v>
      </c>
    </row>
    <row r="14" spans="1:15" x14ac:dyDescent="0.25">
      <c r="A14" s="1" t="s">
        <v>1</v>
      </c>
      <c r="B14" s="1">
        <v>0</v>
      </c>
      <c r="C14" s="1">
        <v>0</v>
      </c>
      <c r="D14" s="1">
        <v>50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1</v>
      </c>
      <c r="B16" s="1">
        <v>8454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19641</v>
      </c>
      <c r="K16" s="3">
        <v>0</v>
      </c>
      <c r="L16" s="3">
        <v>789</v>
      </c>
      <c r="M16" s="3">
        <v>5904</v>
      </c>
      <c r="N16" s="3">
        <v>124</v>
      </c>
      <c r="O16" s="3">
        <v>124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1461</v>
      </c>
      <c r="K17" s="3">
        <v>5366</v>
      </c>
      <c r="L17" s="3">
        <v>227</v>
      </c>
      <c r="M17" s="3">
        <v>3342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1152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47794</v>
      </c>
      <c r="K18" s="2">
        <v>53766</v>
      </c>
      <c r="L18" s="2">
        <v>2845</v>
      </c>
      <c r="M18" s="2">
        <v>59422</v>
      </c>
      <c r="N18" s="2">
        <v>124</v>
      </c>
      <c r="O18" s="2">
        <v>124</v>
      </c>
    </row>
    <row r="19" spans="1:15" x14ac:dyDescent="0.25">
      <c r="A19" s="1" t="s">
        <v>2</v>
      </c>
      <c r="B19" s="1">
        <v>0</v>
      </c>
      <c r="C19" s="1">
        <v>0</v>
      </c>
      <c r="D19" s="1">
        <v>77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2</v>
      </c>
      <c r="B20" s="1">
        <v>0</v>
      </c>
      <c r="C20" s="1">
        <v>0</v>
      </c>
      <c r="D20" s="1">
        <v>0</v>
      </c>
      <c r="E20" s="1">
        <v>1765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2</v>
      </c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2</v>
      </c>
      <c r="B22" s="1">
        <v>1744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44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25">
      <c r="A23" s="1" t="s">
        <v>3</v>
      </c>
      <c r="B23" s="1">
        <v>0</v>
      </c>
      <c r="C23" s="1">
        <v>0</v>
      </c>
      <c r="D23" s="1">
        <v>62</v>
      </c>
      <c r="E23" s="1">
        <v>0</v>
      </c>
      <c r="F23" s="1">
        <v>0</v>
      </c>
      <c r="G23" s="1">
        <v>0</v>
      </c>
    </row>
    <row r="24" spans="1:15" x14ac:dyDescent="0.25">
      <c r="A24" s="1" t="s">
        <v>3</v>
      </c>
      <c r="B24" s="1">
        <v>0</v>
      </c>
      <c r="C24" s="1">
        <v>1853</v>
      </c>
      <c r="D24" s="1">
        <v>0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25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0</v>
      </c>
      <c r="C27" s="1">
        <v>0</v>
      </c>
      <c r="D27" s="1">
        <v>0</v>
      </c>
      <c r="E27" s="1">
        <v>1853</v>
      </c>
      <c r="F27" s="1">
        <v>0</v>
      </c>
      <c r="G27" s="1">
        <v>0</v>
      </c>
      <c r="I27" s="3" t="s">
        <v>39</v>
      </c>
    </row>
    <row r="28" spans="1:15" x14ac:dyDescent="0.25">
      <c r="A28" s="1" t="s">
        <v>3</v>
      </c>
      <c r="B28" s="1">
        <v>1091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6</v>
      </c>
      <c r="B29" s="1">
        <v>0</v>
      </c>
      <c r="C29" s="1">
        <v>10878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25">
      <c r="A30" s="1" t="s">
        <v>6</v>
      </c>
      <c r="B30" s="1">
        <v>0</v>
      </c>
      <c r="C30" s="1">
        <v>0</v>
      </c>
      <c r="D30" s="1">
        <v>745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13</v>
      </c>
      <c r="E34" s="1">
        <v>0</v>
      </c>
      <c r="F34" s="1">
        <v>0</v>
      </c>
      <c r="G34" s="1">
        <v>0</v>
      </c>
    </row>
    <row r="35" spans="1:9" x14ac:dyDescent="0.25">
      <c r="A35" s="1" t="s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25">
      <c r="A38" s="1" t="s">
        <v>6</v>
      </c>
      <c r="B38" s="1">
        <v>0</v>
      </c>
      <c r="C38" s="1">
        <v>0</v>
      </c>
      <c r="D38" s="1">
        <v>0</v>
      </c>
      <c r="E38" s="1">
        <v>8227</v>
      </c>
      <c r="F38" s="1">
        <v>0</v>
      </c>
      <c r="G38" s="1">
        <v>0</v>
      </c>
    </row>
    <row r="39" spans="1:9" x14ac:dyDescent="0.25">
      <c r="A39" s="1" t="s">
        <v>6</v>
      </c>
      <c r="B39" s="1">
        <v>8036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7</v>
      </c>
      <c r="B40" s="1">
        <v>0</v>
      </c>
      <c r="C40" s="1">
        <v>738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7</v>
      </c>
      <c r="B41" s="1">
        <v>0</v>
      </c>
      <c r="C41" s="1">
        <v>0</v>
      </c>
      <c r="D41" s="1">
        <v>27</v>
      </c>
      <c r="E41" s="1">
        <v>0</v>
      </c>
      <c r="F41" s="1">
        <v>0</v>
      </c>
      <c r="G41" s="1">
        <v>0</v>
      </c>
    </row>
    <row r="42" spans="1:9" x14ac:dyDescent="0.25">
      <c r="A42" s="1" t="s">
        <v>7</v>
      </c>
      <c r="B42" s="1">
        <v>168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9</v>
      </c>
      <c r="B43" s="1">
        <v>0</v>
      </c>
      <c r="C43" s="1">
        <v>7694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9</v>
      </c>
      <c r="B44" s="1">
        <v>0</v>
      </c>
      <c r="C44" s="1">
        <v>0</v>
      </c>
      <c r="D44" s="1">
        <v>85</v>
      </c>
      <c r="E44" s="1">
        <v>0</v>
      </c>
      <c r="F44" s="1">
        <v>0</v>
      </c>
      <c r="G44" s="1">
        <v>0</v>
      </c>
    </row>
    <row r="45" spans="1:9" x14ac:dyDescent="0.25">
      <c r="A45" s="1" t="s">
        <v>9</v>
      </c>
      <c r="B45" s="1">
        <v>1708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11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11</v>
      </c>
      <c r="B47" s="1">
        <v>0</v>
      </c>
      <c r="C47" s="1">
        <v>0</v>
      </c>
      <c r="D47" s="1">
        <v>288</v>
      </c>
      <c r="E47" s="1">
        <v>0</v>
      </c>
      <c r="F47" s="1">
        <v>0</v>
      </c>
      <c r="G47" s="1">
        <v>0</v>
      </c>
    </row>
    <row r="48" spans="1:9" x14ac:dyDescent="0.25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0</v>
      </c>
      <c r="C49" s="1">
        <v>13647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11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11</v>
      </c>
      <c r="B51" s="1">
        <v>0</v>
      </c>
      <c r="C51" s="1">
        <v>0</v>
      </c>
      <c r="D51" s="1">
        <v>0</v>
      </c>
      <c r="E51" s="1">
        <v>16676</v>
      </c>
      <c r="F51" s="1">
        <v>0</v>
      </c>
      <c r="G51" s="1">
        <v>0</v>
      </c>
    </row>
    <row r="52" spans="1:7" x14ac:dyDescent="0.25">
      <c r="A52" s="1" t="s">
        <v>11</v>
      </c>
      <c r="B52" s="1">
        <v>0</v>
      </c>
      <c r="C52" s="1">
        <v>0</v>
      </c>
      <c r="D52" s="1">
        <v>12</v>
      </c>
      <c r="E52" s="1">
        <v>0</v>
      </c>
      <c r="F52" s="1">
        <v>0</v>
      </c>
      <c r="G52" s="1">
        <v>0</v>
      </c>
    </row>
    <row r="53" spans="1:7" x14ac:dyDescent="0.25">
      <c r="A53" s="1" t="s">
        <v>11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11</v>
      </c>
      <c r="B54" s="1">
        <v>2549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1913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12</v>
      </c>
      <c r="B57" s="1">
        <v>0</v>
      </c>
      <c r="C57" s="1">
        <v>0</v>
      </c>
      <c r="D57" s="1">
        <v>123</v>
      </c>
      <c r="E57" s="1">
        <v>0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2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0</v>
      </c>
      <c r="C60" s="1">
        <v>0</v>
      </c>
      <c r="D60" s="1">
        <v>0</v>
      </c>
      <c r="E60" s="1">
        <v>2304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12</v>
      </c>
      <c r="B62" s="1">
        <v>1472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124</v>
      </c>
    </row>
    <row r="64" spans="1:7" x14ac:dyDescent="0.25">
      <c r="A64" s="1" t="s">
        <v>15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15</v>
      </c>
      <c r="B65" s="1">
        <v>0</v>
      </c>
      <c r="C65" s="1">
        <v>0</v>
      </c>
      <c r="D65" s="1">
        <v>789</v>
      </c>
      <c r="E65" s="1">
        <v>0</v>
      </c>
      <c r="F65" s="1">
        <v>0</v>
      </c>
      <c r="G65" s="1">
        <v>0</v>
      </c>
    </row>
    <row r="66" spans="1:7" x14ac:dyDescent="0.25">
      <c r="A66" s="1" t="s">
        <v>15</v>
      </c>
      <c r="B66" s="1">
        <v>0</v>
      </c>
      <c r="C66" s="1">
        <v>0</v>
      </c>
      <c r="D66" s="1">
        <v>0</v>
      </c>
      <c r="E66" s="1">
        <v>5904</v>
      </c>
      <c r="F66" s="1">
        <v>0</v>
      </c>
      <c r="G66" s="1">
        <v>0</v>
      </c>
    </row>
    <row r="67" spans="1:7" x14ac:dyDescent="0.25">
      <c r="A67" s="1" t="s">
        <v>15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124</v>
      </c>
      <c r="G69" s="1">
        <v>0</v>
      </c>
    </row>
    <row r="70" spans="1:7" x14ac:dyDescent="0.25">
      <c r="A70" s="1" t="s">
        <v>15</v>
      </c>
      <c r="B70" s="1">
        <v>19641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16</v>
      </c>
      <c r="B71" s="1">
        <v>0</v>
      </c>
      <c r="C71" s="1">
        <v>5366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16</v>
      </c>
      <c r="B72" s="1">
        <v>0</v>
      </c>
      <c r="C72" s="1">
        <v>0</v>
      </c>
      <c r="D72" s="1">
        <v>222</v>
      </c>
      <c r="E72" s="1">
        <v>0</v>
      </c>
      <c r="F72" s="1">
        <v>0</v>
      </c>
      <c r="G72" s="1">
        <v>0</v>
      </c>
    </row>
    <row r="73" spans="1:7" x14ac:dyDescent="0.25">
      <c r="A73" s="1" t="s">
        <v>16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16</v>
      </c>
      <c r="B75" s="1">
        <v>0</v>
      </c>
      <c r="C75" s="1">
        <v>0</v>
      </c>
      <c r="D75" s="1">
        <v>0</v>
      </c>
      <c r="E75" s="1">
        <v>3342</v>
      </c>
      <c r="F75" s="1">
        <v>0</v>
      </c>
      <c r="G75" s="1">
        <v>0</v>
      </c>
    </row>
    <row r="76" spans="1:7" x14ac:dyDescent="0.25">
      <c r="A76" s="1" t="s">
        <v>16</v>
      </c>
      <c r="B76" s="1">
        <v>0</v>
      </c>
      <c r="C76" s="1">
        <v>0</v>
      </c>
      <c r="D76" s="1">
        <v>5</v>
      </c>
      <c r="E76" s="1">
        <v>0</v>
      </c>
      <c r="F76" s="1">
        <v>0</v>
      </c>
      <c r="G76" s="1">
        <v>0</v>
      </c>
    </row>
    <row r="77" spans="1:7" x14ac:dyDescent="0.25">
      <c r="A77" s="1" t="s">
        <v>16</v>
      </c>
      <c r="B77" s="1">
        <v>1461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1398</v>
      </c>
      <c r="K2" s="3">
        <v>1789</v>
      </c>
      <c r="L2" s="3">
        <v>54</v>
      </c>
      <c r="M2" s="3">
        <v>0</v>
      </c>
      <c r="N2" s="3">
        <v>0</v>
      </c>
      <c r="O2" s="3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9631</v>
      </c>
      <c r="K3" s="3">
        <v>11911</v>
      </c>
      <c r="L3" s="3">
        <v>508</v>
      </c>
      <c r="M3" s="3">
        <v>15609</v>
      </c>
      <c r="N3" s="3">
        <v>0</v>
      </c>
      <c r="O3" s="3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54</v>
      </c>
      <c r="E4" s="1">
        <v>0</v>
      </c>
      <c r="F4" s="1">
        <v>0</v>
      </c>
      <c r="G4" s="1">
        <v>0</v>
      </c>
      <c r="I4" s="3" t="s">
        <v>30</v>
      </c>
      <c r="J4" s="3">
        <v>2100</v>
      </c>
      <c r="K4" s="3">
        <v>1969</v>
      </c>
      <c r="L4" s="3">
        <v>117</v>
      </c>
      <c r="M4" s="3">
        <v>1776</v>
      </c>
      <c r="N4" s="3">
        <v>0</v>
      </c>
      <c r="O4" s="3">
        <v>0</v>
      </c>
    </row>
    <row r="5" spans="1:15" x14ac:dyDescent="0.25">
      <c r="A5" s="1" t="s">
        <v>0</v>
      </c>
      <c r="B5" s="1">
        <v>0</v>
      </c>
      <c r="C5" s="1">
        <v>1789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1276</v>
      </c>
      <c r="K5" s="3">
        <v>715</v>
      </c>
      <c r="L5" s="3">
        <v>52</v>
      </c>
      <c r="M5" s="3">
        <v>3423</v>
      </c>
      <c r="N5" s="3">
        <v>0</v>
      </c>
      <c r="O5" s="3">
        <v>0</v>
      </c>
    </row>
    <row r="6" spans="1:15" x14ac:dyDescent="0.25">
      <c r="A6" s="1" t="s">
        <v>0</v>
      </c>
      <c r="B6" s="1">
        <v>1398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8507</v>
      </c>
      <c r="K8" s="3">
        <v>11465</v>
      </c>
      <c r="L8" s="3">
        <v>867</v>
      </c>
      <c r="M8" s="3">
        <v>17635</v>
      </c>
      <c r="N8" s="3">
        <v>0</v>
      </c>
      <c r="O8" s="3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473</v>
      </c>
      <c r="E9" s="1">
        <v>0</v>
      </c>
      <c r="F9" s="1">
        <v>0</v>
      </c>
      <c r="G9" s="1">
        <v>0</v>
      </c>
      <c r="I9" s="45" t="s">
        <v>35</v>
      </c>
      <c r="J9" s="3">
        <v>747</v>
      </c>
      <c r="K9" s="3">
        <v>865</v>
      </c>
      <c r="L9" s="3">
        <v>5</v>
      </c>
      <c r="M9" s="3">
        <v>0</v>
      </c>
      <c r="N9" s="3">
        <v>0</v>
      </c>
      <c r="O9" s="3">
        <v>0</v>
      </c>
    </row>
    <row r="10" spans="1:15" x14ac:dyDescent="0.25">
      <c r="A10" s="1" t="s">
        <v>1</v>
      </c>
      <c r="B10" s="1">
        <v>0</v>
      </c>
      <c r="C10" s="1">
        <v>11911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1905</v>
      </c>
      <c r="K10" s="3">
        <v>8059</v>
      </c>
      <c r="L10" s="3">
        <v>137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15609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45" t="s">
        <v>38</v>
      </c>
      <c r="J12" s="3">
        <v>2802</v>
      </c>
      <c r="K12" s="3">
        <v>14524</v>
      </c>
      <c r="L12" s="3">
        <v>389</v>
      </c>
      <c r="M12" s="3">
        <v>15446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1021</v>
      </c>
      <c r="K13" s="3">
        <v>1359</v>
      </c>
      <c r="L13" s="3">
        <v>86</v>
      </c>
      <c r="M13" s="3">
        <v>2276</v>
      </c>
      <c r="N13" s="3">
        <v>0</v>
      </c>
      <c r="O13" s="3">
        <v>0</v>
      </c>
    </row>
    <row r="14" spans="1:15" x14ac:dyDescent="0.25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1</v>
      </c>
      <c r="B15" s="1">
        <v>0</v>
      </c>
      <c r="C15" s="1">
        <v>0</v>
      </c>
      <c r="D15" s="1">
        <v>35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20576</v>
      </c>
      <c r="K16" s="3">
        <v>0</v>
      </c>
      <c r="L16" s="3">
        <v>844</v>
      </c>
      <c r="M16" s="3">
        <v>6796</v>
      </c>
      <c r="N16" s="3">
        <v>115</v>
      </c>
      <c r="O16" s="3">
        <v>115</v>
      </c>
    </row>
    <row r="17" spans="1:15" x14ac:dyDescent="0.25">
      <c r="A17" s="1" t="s">
        <v>1</v>
      </c>
      <c r="B17" s="1">
        <v>9631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1581</v>
      </c>
      <c r="K17" s="3">
        <v>6984</v>
      </c>
      <c r="L17" s="3">
        <v>354</v>
      </c>
      <c r="M17" s="3">
        <v>3192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1969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51544</v>
      </c>
      <c r="K18" s="2">
        <v>59640</v>
      </c>
      <c r="L18" s="2">
        <v>3413</v>
      </c>
      <c r="M18" s="2">
        <v>66153</v>
      </c>
      <c r="N18" s="2">
        <v>115</v>
      </c>
      <c r="O18" s="2">
        <v>115</v>
      </c>
    </row>
    <row r="19" spans="1:15" x14ac:dyDescent="0.25">
      <c r="A19" s="1" t="s">
        <v>2</v>
      </c>
      <c r="B19" s="1">
        <v>0</v>
      </c>
      <c r="C19" s="1">
        <v>0</v>
      </c>
      <c r="D19" s="1">
        <v>114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2</v>
      </c>
      <c r="B20" s="1">
        <v>0</v>
      </c>
      <c r="C20" s="1">
        <v>0</v>
      </c>
      <c r="D20" s="1">
        <v>0</v>
      </c>
      <c r="E20" s="1">
        <v>1776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2</v>
      </c>
      <c r="B22" s="1">
        <v>0</v>
      </c>
      <c r="C22" s="1">
        <v>0</v>
      </c>
      <c r="D22" s="1">
        <v>3</v>
      </c>
      <c r="E22" s="1">
        <v>0</v>
      </c>
      <c r="F22" s="1">
        <v>0</v>
      </c>
      <c r="G22" s="1">
        <v>0</v>
      </c>
      <c r="I22" s="44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25">
      <c r="A23" s="1" t="s">
        <v>2</v>
      </c>
      <c r="B23" s="1">
        <v>2100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25">
      <c r="A24" s="1" t="s">
        <v>3</v>
      </c>
      <c r="B24" s="1">
        <v>0</v>
      </c>
      <c r="C24" s="1">
        <v>0</v>
      </c>
      <c r="D24" s="1">
        <v>52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25">
      <c r="A25" s="1" t="s">
        <v>3</v>
      </c>
      <c r="B25" s="1">
        <v>0</v>
      </c>
      <c r="C25" s="1">
        <v>715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25">
      <c r="A27" s="1" t="s">
        <v>3</v>
      </c>
      <c r="B27" s="1">
        <v>0</v>
      </c>
      <c r="C27" s="1">
        <v>0</v>
      </c>
      <c r="D27" s="1">
        <v>0</v>
      </c>
      <c r="E27" s="1">
        <v>3423</v>
      </c>
      <c r="F27" s="1">
        <v>0</v>
      </c>
      <c r="G27" s="1">
        <v>0</v>
      </c>
      <c r="I27" s="3" t="s">
        <v>39</v>
      </c>
    </row>
    <row r="28" spans="1:15" x14ac:dyDescent="0.25">
      <c r="A28" s="1" t="s">
        <v>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3</v>
      </c>
      <c r="B29" s="1">
        <v>1276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25">
      <c r="A30" s="1" t="s">
        <v>6</v>
      </c>
      <c r="B30" s="1">
        <v>0</v>
      </c>
      <c r="C30" s="1">
        <v>0</v>
      </c>
      <c r="D30" s="1">
        <v>829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6</v>
      </c>
      <c r="B31" s="1">
        <v>0</v>
      </c>
      <c r="C31" s="1">
        <v>11465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25">
      <c r="A35" s="1" t="s">
        <v>6</v>
      </c>
      <c r="B35" s="1">
        <v>0</v>
      </c>
      <c r="C35" s="1">
        <v>0</v>
      </c>
      <c r="D35" s="1">
        <v>38</v>
      </c>
      <c r="E35" s="1">
        <v>0</v>
      </c>
      <c r="F35" s="1">
        <v>0</v>
      </c>
      <c r="G35" s="1">
        <v>0</v>
      </c>
    </row>
    <row r="36" spans="1:9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6</v>
      </c>
      <c r="B37" s="1">
        <v>0</v>
      </c>
      <c r="C37" s="1">
        <v>0</v>
      </c>
      <c r="D37" s="1">
        <v>0</v>
      </c>
      <c r="E37" s="1">
        <v>17635</v>
      </c>
      <c r="F37" s="1">
        <v>0</v>
      </c>
      <c r="G37" s="1">
        <v>0</v>
      </c>
    </row>
    <row r="38" spans="1:9" x14ac:dyDescent="0.25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8507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7</v>
      </c>
      <c r="B40" s="1">
        <v>0</v>
      </c>
      <c r="C40" s="1">
        <v>865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7</v>
      </c>
      <c r="B41" s="1">
        <v>0</v>
      </c>
      <c r="C41" s="1">
        <v>0</v>
      </c>
      <c r="D41" s="1">
        <v>5</v>
      </c>
      <c r="E41" s="1">
        <v>0</v>
      </c>
      <c r="F41" s="1">
        <v>0</v>
      </c>
      <c r="G41" s="1">
        <v>0</v>
      </c>
    </row>
    <row r="42" spans="1:9" x14ac:dyDescent="0.25">
      <c r="A42" s="1" t="s">
        <v>7</v>
      </c>
      <c r="B42" s="1">
        <v>747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25">
      <c r="A44" s="1" t="s">
        <v>9</v>
      </c>
      <c r="B44" s="1">
        <v>0</v>
      </c>
      <c r="C44" s="1">
        <v>8059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25">
      <c r="A45" s="1" t="s">
        <v>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9</v>
      </c>
      <c r="B46" s="1">
        <v>0</v>
      </c>
      <c r="C46" s="1">
        <v>0</v>
      </c>
      <c r="D46" s="1">
        <v>137</v>
      </c>
      <c r="E46" s="1">
        <v>0</v>
      </c>
      <c r="F46" s="1">
        <v>0</v>
      </c>
      <c r="G46" s="1">
        <v>0</v>
      </c>
    </row>
    <row r="47" spans="1:9" x14ac:dyDescent="0.25">
      <c r="A47" s="1" t="s">
        <v>9</v>
      </c>
      <c r="B47" s="1">
        <v>1905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0</v>
      </c>
      <c r="C49" s="1">
        <v>0</v>
      </c>
      <c r="D49" s="1">
        <v>379</v>
      </c>
      <c r="E49" s="1">
        <v>0</v>
      </c>
      <c r="F49" s="1">
        <v>0</v>
      </c>
      <c r="G49" s="1">
        <v>0</v>
      </c>
    </row>
    <row r="50" spans="1:7" x14ac:dyDescent="0.25">
      <c r="A50" s="1" t="s">
        <v>11</v>
      </c>
      <c r="B50" s="1">
        <v>0</v>
      </c>
      <c r="C50" s="1">
        <v>14524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 t="s">
        <v>11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 t="s">
        <v>11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11</v>
      </c>
      <c r="B53" s="1">
        <v>0</v>
      </c>
      <c r="C53" s="1">
        <v>0</v>
      </c>
      <c r="D53" s="1">
        <v>0</v>
      </c>
      <c r="E53" s="1">
        <v>15446</v>
      </c>
      <c r="F53" s="1">
        <v>0</v>
      </c>
      <c r="G53" s="1">
        <v>0</v>
      </c>
    </row>
    <row r="54" spans="1:7" x14ac:dyDescent="0.25">
      <c r="A54" s="1" t="s">
        <v>11</v>
      </c>
      <c r="B54" s="1">
        <v>0</v>
      </c>
      <c r="C54" s="1">
        <v>0</v>
      </c>
      <c r="D54" s="1">
        <v>10</v>
      </c>
      <c r="E54" s="1">
        <v>0</v>
      </c>
      <c r="F54" s="1">
        <v>0</v>
      </c>
      <c r="G54" s="1">
        <v>0</v>
      </c>
    </row>
    <row r="55" spans="1:7" x14ac:dyDescent="0.25">
      <c r="A55" s="1" t="s">
        <v>11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11</v>
      </c>
      <c r="B56" s="1">
        <v>2802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 t="s">
        <v>12</v>
      </c>
      <c r="B57" s="1">
        <v>0</v>
      </c>
      <c r="C57" s="1">
        <v>1359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86</v>
      </c>
      <c r="E59" s="1">
        <v>0</v>
      </c>
      <c r="F59" s="1">
        <v>0</v>
      </c>
      <c r="G59" s="1">
        <v>0</v>
      </c>
    </row>
    <row r="60" spans="1:7" x14ac:dyDescent="0.25">
      <c r="A60" s="1" t="s">
        <v>12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 t="s">
        <v>12</v>
      </c>
      <c r="B62" s="1">
        <v>0</v>
      </c>
      <c r="C62" s="1">
        <v>0</v>
      </c>
      <c r="D62" s="1">
        <v>0</v>
      </c>
      <c r="E62" s="1">
        <v>2276</v>
      </c>
      <c r="F62" s="1">
        <v>0</v>
      </c>
      <c r="G62" s="1">
        <v>0</v>
      </c>
    </row>
    <row r="63" spans="1:7" x14ac:dyDescent="0.25">
      <c r="A63" s="1" t="s">
        <v>12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 t="s">
        <v>12</v>
      </c>
      <c r="B64" s="1">
        <v>1021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 t="s">
        <v>15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115</v>
      </c>
    </row>
    <row r="66" spans="1:7" x14ac:dyDescent="0.25">
      <c r="A66" s="1" t="s">
        <v>15</v>
      </c>
      <c r="B66" s="1">
        <v>0</v>
      </c>
      <c r="C66" s="1">
        <v>0</v>
      </c>
      <c r="D66" s="1">
        <v>844</v>
      </c>
      <c r="E66" s="1">
        <v>0</v>
      </c>
      <c r="F66" s="1">
        <v>0</v>
      </c>
      <c r="G66" s="1">
        <v>0</v>
      </c>
    </row>
    <row r="67" spans="1:7" x14ac:dyDescent="0.25">
      <c r="A67" s="1" t="s">
        <v>15</v>
      </c>
      <c r="B67" s="1">
        <v>0</v>
      </c>
      <c r="C67" s="1">
        <v>0</v>
      </c>
      <c r="D67" s="1">
        <v>0</v>
      </c>
      <c r="E67" s="1">
        <v>6796</v>
      </c>
      <c r="F67" s="1">
        <v>0</v>
      </c>
      <c r="G67" s="1">
        <v>0</v>
      </c>
    </row>
    <row r="68" spans="1:7" x14ac:dyDescent="0.25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115</v>
      </c>
      <c r="G69" s="1">
        <v>0</v>
      </c>
    </row>
    <row r="70" spans="1:7" x14ac:dyDescent="0.25">
      <c r="A70" s="1" t="s">
        <v>15</v>
      </c>
      <c r="B70" s="1">
        <v>20576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16</v>
      </c>
      <c r="B71" s="1">
        <v>0</v>
      </c>
      <c r="C71" s="1">
        <v>0</v>
      </c>
      <c r="D71" s="1">
        <v>347</v>
      </c>
      <c r="E71" s="1">
        <v>0</v>
      </c>
      <c r="F71" s="1">
        <v>0</v>
      </c>
      <c r="G71" s="1">
        <v>0</v>
      </c>
    </row>
    <row r="72" spans="1:7" x14ac:dyDescent="0.25">
      <c r="A72" s="1" t="s">
        <v>16</v>
      </c>
      <c r="B72" s="1">
        <v>0</v>
      </c>
      <c r="C72" s="1">
        <v>6984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 t="s">
        <v>16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 t="s">
        <v>16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 t="s">
        <v>16</v>
      </c>
      <c r="B76" s="1">
        <v>0</v>
      </c>
      <c r="C76" s="1">
        <v>0</v>
      </c>
      <c r="D76" s="1">
        <v>0</v>
      </c>
      <c r="E76" s="1">
        <v>3192</v>
      </c>
      <c r="F76" s="1">
        <v>0</v>
      </c>
      <c r="G76" s="1">
        <v>0</v>
      </c>
    </row>
    <row r="77" spans="1:7" x14ac:dyDescent="0.25">
      <c r="A77" s="1" t="s">
        <v>16</v>
      </c>
      <c r="B77" s="1">
        <v>0</v>
      </c>
      <c r="C77" s="1">
        <v>0</v>
      </c>
      <c r="D77" s="1">
        <v>7</v>
      </c>
      <c r="E77" s="1">
        <v>0</v>
      </c>
      <c r="F77" s="1">
        <v>0</v>
      </c>
      <c r="G77" s="1">
        <v>0</v>
      </c>
    </row>
    <row r="78" spans="1:7" x14ac:dyDescent="0.25">
      <c r="A78" s="1" t="s">
        <v>16</v>
      </c>
      <c r="B78" s="1">
        <v>1581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4" spans="1:7" x14ac:dyDescent="0.25">
      <c r="A84" t="s">
        <v>27</v>
      </c>
      <c r="B84" t="s">
        <v>18</v>
      </c>
      <c r="C84" t="s">
        <v>19</v>
      </c>
      <c r="D84" t="s">
        <v>20</v>
      </c>
      <c r="E84" t="s">
        <v>21</v>
      </c>
      <c r="F84" t="s">
        <v>23</v>
      </c>
      <c r="G84" t="s">
        <v>22</v>
      </c>
    </row>
    <row r="85" spans="1:7" x14ac:dyDescent="0.25">
      <c r="A85" t="s">
        <v>28</v>
      </c>
      <c r="B85">
        <v>1398</v>
      </c>
      <c r="C85">
        <v>1789</v>
      </c>
      <c r="D85">
        <v>54</v>
      </c>
      <c r="E85">
        <v>0</v>
      </c>
      <c r="F85">
        <v>0</v>
      </c>
      <c r="G85">
        <v>0</v>
      </c>
    </row>
    <row r="86" spans="1:7" x14ac:dyDescent="0.25">
      <c r="A86" t="s">
        <v>29</v>
      </c>
      <c r="B86">
        <v>9631</v>
      </c>
      <c r="C86">
        <v>11911</v>
      </c>
      <c r="D86">
        <v>508</v>
      </c>
      <c r="E86">
        <v>15609</v>
      </c>
      <c r="F86">
        <v>0</v>
      </c>
      <c r="G86">
        <v>0</v>
      </c>
    </row>
    <row r="87" spans="1:7" x14ac:dyDescent="0.25">
      <c r="A87" t="s">
        <v>30</v>
      </c>
      <c r="B87">
        <v>2100</v>
      </c>
      <c r="C87">
        <v>1969</v>
      </c>
      <c r="D87">
        <v>117</v>
      </c>
      <c r="E87">
        <v>1776</v>
      </c>
      <c r="F87">
        <v>0</v>
      </c>
      <c r="G87">
        <v>0</v>
      </c>
    </row>
    <row r="88" spans="1:7" x14ac:dyDescent="0.25">
      <c r="A88" t="s">
        <v>31</v>
      </c>
      <c r="B88">
        <v>1276</v>
      </c>
      <c r="C88">
        <v>715</v>
      </c>
      <c r="D88">
        <v>52</v>
      </c>
      <c r="E88">
        <v>3423</v>
      </c>
      <c r="F88">
        <v>0</v>
      </c>
      <c r="G88">
        <v>0</v>
      </c>
    </row>
    <row r="89" spans="1:7" x14ac:dyDescent="0.25">
      <c r="A89" t="s">
        <v>34</v>
      </c>
      <c r="B89">
        <v>8507</v>
      </c>
      <c r="C89">
        <v>11465</v>
      </c>
      <c r="D89">
        <v>867</v>
      </c>
      <c r="E89">
        <v>17635</v>
      </c>
      <c r="F89">
        <v>0</v>
      </c>
      <c r="G89">
        <v>0</v>
      </c>
    </row>
    <row r="90" spans="1:7" x14ac:dyDescent="0.25">
      <c r="A90" t="s">
        <v>35</v>
      </c>
      <c r="B90">
        <v>747</v>
      </c>
      <c r="C90">
        <v>865</v>
      </c>
      <c r="D90">
        <v>5</v>
      </c>
      <c r="E90">
        <v>0</v>
      </c>
      <c r="F90">
        <v>0</v>
      </c>
      <c r="G90">
        <v>0</v>
      </c>
    </row>
    <row r="91" spans="1:7" x14ac:dyDescent="0.25">
      <c r="A91" t="s">
        <v>36</v>
      </c>
      <c r="B91">
        <v>1905</v>
      </c>
      <c r="C91">
        <v>8059</v>
      </c>
      <c r="D91">
        <v>137</v>
      </c>
      <c r="E91">
        <v>0</v>
      </c>
      <c r="F91">
        <v>0</v>
      </c>
      <c r="G91">
        <v>0</v>
      </c>
    </row>
    <row r="92" spans="1:7" x14ac:dyDescent="0.25">
      <c r="A92" t="s">
        <v>38</v>
      </c>
      <c r="B92">
        <v>2802</v>
      </c>
      <c r="C92">
        <v>14524</v>
      </c>
      <c r="D92">
        <v>389</v>
      </c>
      <c r="E92">
        <v>15446</v>
      </c>
      <c r="F92">
        <v>0</v>
      </c>
      <c r="G92">
        <v>0</v>
      </c>
    </row>
    <row r="93" spans="1:7" x14ac:dyDescent="0.25">
      <c r="A93" t="s">
        <v>39</v>
      </c>
      <c r="B93">
        <v>1021</v>
      </c>
      <c r="C93">
        <v>1359</v>
      </c>
      <c r="D93">
        <v>86</v>
      </c>
      <c r="E93">
        <v>2276</v>
      </c>
      <c r="F93">
        <v>0</v>
      </c>
      <c r="G93">
        <v>0</v>
      </c>
    </row>
    <row r="94" spans="1:7" x14ac:dyDescent="0.25">
      <c r="A94" t="s">
        <v>42</v>
      </c>
      <c r="B94">
        <v>20576</v>
      </c>
      <c r="C94">
        <v>0</v>
      </c>
      <c r="D94">
        <v>844</v>
      </c>
      <c r="E94">
        <v>6796</v>
      </c>
      <c r="F94">
        <v>115</v>
      </c>
      <c r="G94">
        <v>115</v>
      </c>
    </row>
    <row r="95" spans="1:7" x14ac:dyDescent="0.25">
      <c r="A95" t="s">
        <v>43</v>
      </c>
      <c r="B95">
        <v>1581</v>
      </c>
      <c r="C95">
        <v>6984</v>
      </c>
      <c r="D95">
        <v>354</v>
      </c>
      <c r="E95">
        <v>3192</v>
      </c>
      <c r="F95">
        <v>0</v>
      </c>
      <c r="G95">
        <v>0</v>
      </c>
    </row>
    <row r="96" spans="1:7" x14ac:dyDescent="0.25">
      <c r="A96" t="s">
        <v>44</v>
      </c>
      <c r="B96">
        <v>51544</v>
      </c>
      <c r="C96">
        <v>59640</v>
      </c>
      <c r="D96">
        <v>3413</v>
      </c>
      <c r="E96">
        <v>66153</v>
      </c>
      <c r="F96">
        <v>115</v>
      </c>
      <c r="G96">
        <v>115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6"/>
  <sheetViews>
    <sheetView workbookViewId="0"/>
  </sheetViews>
  <sheetFormatPr defaultRowHeight="15" x14ac:dyDescent="0.25"/>
  <cols>
    <col min="1" max="1" width="16.7109375" bestFit="1" customWidth="1"/>
    <col min="2" max="2" width="15.28515625" bestFit="1" customWidth="1"/>
    <col min="3" max="3" width="15.85546875" bestFit="1" customWidth="1"/>
    <col min="4" max="4" width="22.5703125" bestFit="1" customWidth="1"/>
    <col min="5" max="5" width="21.42578125" bestFit="1" customWidth="1"/>
    <col min="6" max="6" width="24" bestFit="1" customWidth="1"/>
    <col min="7" max="7" width="11.28515625" bestFit="1" customWidth="1"/>
    <col min="8" max="8" width="9.85546875" customWidth="1"/>
    <col min="9" max="9" width="21.7109375" style="6" bestFit="1" customWidth="1"/>
    <col min="10" max="11" width="15.28515625" bestFit="1" customWidth="1"/>
    <col min="12" max="12" width="21.7109375" bestFit="1" customWidth="1"/>
    <col min="13" max="13" width="20.42578125" bestFit="1" customWidth="1"/>
    <col min="14" max="14" width="23.140625" bestFit="1" customWidth="1"/>
    <col min="15" max="15" width="10.7109375" bestFit="1" customWidth="1"/>
  </cols>
  <sheetData>
    <row r="1" spans="1:15" x14ac:dyDescent="0.25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1050</v>
      </c>
      <c r="K2" s="3">
        <v>2169</v>
      </c>
      <c r="L2" s="3">
        <v>88</v>
      </c>
      <c r="M2" s="3">
        <v>0</v>
      </c>
      <c r="N2" s="3">
        <v>0</v>
      </c>
      <c r="O2" s="3">
        <v>0</v>
      </c>
    </row>
    <row r="3" spans="1:15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7506</v>
      </c>
      <c r="K3" s="3">
        <v>11110</v>
      </c>
      <c r="L3" s="3">
        <v>737</v>
      </c>
      <c r="M3" s="3">
        <v>14415</v>
      </c>
      <c r="N3" s="3">
        <v>0</v>
      </c>
      <c r="O3" s="3">
        <v>0</v>
      </c>
    </row>
    <row r="4" spans="1:15" x14ac:dyDescent="0.25">
      <c r="A4" s="1" t="s">
        <v>0</v>
      </c>
      <c r="B4" s="1">
        <v>0</v>
      </c>
      <c r="C4" s="1">
        <v>0</v>
      </c>
      <c r="D4" s="1">
        <v>88</v>
      </c>
      <c r="E4" s="1">
        <v>0</v>
      </c>
      <c r="F4" s="1">
        <v>0</v>
      </c>
      <c r="G4" s="1">
        <v>0</v>
      </c>
      <c r="I4" s="3" t="s">
        <v>30</v>
      </c>
      <c r="J4" s="3">
        <v>1888</v>
      </c>
      <c r="K4" s="3">
        <v>1597</v>
      </c>
      <c r="L4" s="3">
        <v>123</v>
      </c>
      <c r="M4" s="3">
        <v>1065</v>
      </c>
      <c r="N4" s="3">
        <v>0</v>
      </c>
      <c r="O4" s="3">
        <v>0</v>
      </c>
    </row>
    <row r="5" spans="1:15" x14ac:dyDescent="0.25">
      <c r="A5" s="1" t="s">
        <v>0</v>
      </c>
      <c r="B5" s="1">
        <v>0</v>
      </c>
      <c r="C5" s="1">
        <v>2169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816</v>
      </c>
      <c r="K5" s="3">
        <v>653</v>
      </c>
      <c r="L5" s="3">
        <v>43</v>
      </c>
      <c r="M5" s="3">
        <v>2960</v>
      </c>
      <c r="N5" s="3">
        <v>0</v>
      </c>
      <c r="O5" s="3">
        <v>0</v>
      </c>
    </row>
    <row r="6" spans="1:15" x14ac:dyDescent="0.25">
      <c r="A6" s="1" t="s">
        <v>0</v>
      </c>
      <c r="B6" s="1">
        <v>1050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25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25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8287</v>
      </c>
      <c r="K8" s="3">
        <v>11796</v>
      </c>
      <c r="L8" s="3">
        <v>1114</v>
      </c>
      <c r="M8" s="3">
        <v>17813</v>
      </c>
      <c r="N8" s="3">
        <v>0</v>
      </c>
      <c r="O8" s="3">
        <v>0</v>
      </c>
    </row>
    <row r="9" spans="1:15" x14ac:dyDescent="0.25">
      <c r="A9" s="1" t="s">
        <v>1</v>
      </c>
      <c r="B9" s="1">
        <v>0</v>
      </c>
      <c r="C9" s="1">
        <v>0</v>
      </c>
      <c r="D9" s="1">
        <v>687</v>
      </c>
      <c r="E9" s="1">
        <v>0</v>
      </c>
      <c r="F9" s="1">
        <v>0</v>
      </c>
      <c r="G9" s="1">
        <v>0</v>
      </c>
      <c r="I9" s="44" t="s">
        <v>35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25">
      <c r="A10" s="1" t="s">
        <v>1</v>
      </c>
      <c r="B10" s="1">
        <v>0</v>
      </c>
      <c r="C10" s="1">
        <v>11110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2144</v>
      </c>
      <c r="K10" s="3">
        <v>6631</v>
      </c>
      <c r="L10" s="3">
        <v>248</v>
      </c>
      <c r="M10" s="3">
        <v>0</v>
      </c>
      <c r="N10" s="3">
        <v>0</v>
      </c>
      <c r="O10" s="3">
        <v>0</v>
      </c>
    </row>
    <row r="11" spans="1:15" x14ac:dyDescent="0.25">
      <c r="A11" s="1" t="s">
        <v>1</v>
      </c>
      <c r="B11" s="1">
        <v>0</v>
      </c>
      <c r="C11" s="1">
        <v>0</v>
      </c>
      <c r="D11" s="1">
        <v>0</v>
      </c>
      <c r="E11" s="1">
        <v>14415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25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2790</v>
      </c>
      <c r="K12" s="3">
        <v>10026</v>
      </c>
      <c r="L12" s="3">
        <v>297</v>
      </c>
      <c r="M12" s="3">
        <v>12472</v>
      </c>
      <c r="N12" s="3">
        <v>0</v>
      </c>
      <c r="O12" s="3">
        <v>0</v>
      </c>
    </row>
    <row r="13" spans="1:15" x14ac:dyDescent="0.25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1097</v>
      </c>
      <c r="K13" s="3">
        <v>1649</v>
      </c>
      <c r="L13" s="3">
        <v>104</v>
      </c>
      <c r="M13" s="3">
        <v>1661</v>
      </c>
      <c r="N13" s="3">
        <v>0</v>
      </c>
      <c r="O13" s="3">
        <v>0</v>
      </c>
    </row>
    <row r="14" spans="1:15" x14ac:dyDescent="0.25">
      <c r="A14" s="1" t="s">
        <v>1</v>
      </c>
      <c r="B14" s="1">
        <v>0</v>
      </c>
      <c r="C14" s="1">
        <v>0</v>
      </c>
      <c r="D14" s="1">
        <v>50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25">
      <c r="A15" s="1" t="s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25">
      <c r="A16" s="1" t="s">
        <v>1</v>
      </c>
      <c r="B16" s="1">
        <v>7506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20334</v>
      </c>
      <c r="K16" s="3">
        <v>0</v>
      </c>
      <c r="L16" s="3">
        <v>854</v>
      </c>
      <c r="M16" s="3">
        <v>7089</v>
      </c>
      <c r="N16" s="3">
        <v>105</v>
      </c>
      <c r="O16" s="3">
        <v>105</v>
      </c>
    </row>
    <row r="17" spans="1:15" x14ac:dyDescent="0.25">
      <c r="A17" s="1" t="s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1427</v>
      </c>
      <c r="K17" s="3">
        <v>5324</v>
      </c>
      <c r="L17" s="3">
        <v>384</v>
      </c>
      <c r="M17" s="3">
        <v>772</v>
      </c>
      <c r="N17" s="3">
        <v>0</v>
      </c>
      <c r="O17" s="3">
        <v>0</v>
      </c>
    </row>
    <row r="18" spans="1:15" x14ac:dyDescent="0.25">
      <c r="A18" s="1" t="s">
        <v>2</v>
      </c>
      <c r="B18" s="1">
        <v>0</v>
      </c>
      <c r="C18" s="1">
        <v>1597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47339</v>
      </c>
      <c r="K18" s="2">
        <v>51440</v>
      </c>
      <c r="L18" s="2">
        <v>3995</v>
      </c>
      <c r="M18" s="2">
        <v>58247</v>
      </c>
      <c r="N18" s="2">
        <v>105</v>
      </c>
      <c r="O18" s="2">
        <v>105</v>
      </c>
    </row>
    <row r="19" spans="1:15" x14ac:dyDescent="0.25">
      <c r="A19" s="1" t="s">
        <v>2</v>
      </c>
      <c r="B19" s="1">
        <v>0</v>
      </c>
      <c r="C19" s="1">
        <v>0</v>
      </c>
      <c r="D19" s="1">
        <v>122</v>
      </c>
      <c r="E19" s="1">
        <v>0</v>
      </c>
      <c r="F19" s="1">
        <v>0</v>
      </c>
      <c r="G19" s="1">
        <v>0</v>
      </c>
      <c r="I19"/>
    </row>
    <row r="20" spans="1:15" x14ac:dyDescent="0.25">
      <c r="A20" s="1" t="s">
        <v>2</v>
      </c>
      <c r="B20" s="1">
        <v>0</v>
      </c>
      <c r="C20" s="1">
        <v>0</v>
      </c>
      <c r="D20" s="1">
        <v>0</v>
      </c>
      <c r="E20" s="1">
        <v>1065</v>
      </c>
      <c r="F20" s="1">
        <v>0</v>
      </c>
      <c r="G20" s="1">
        <v>0</v>
      </c>
      <c r="I20" s="1" t="s">
        <v>31</v>
      </c>
    </row>
    <row r="21" spans="1:15" x14ac:dyDescent="0.25">
      <c r="A21" s="1" t="s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25">
      <c r="A22" s="1" t="s">
        <v>2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</row>
    <row r="23" spans="1:15" x14ac:dyDescent="0.25">
      <c r="A23" s="1" t="s">
        <v>2</v>
      </c>
      <c r="B23" s="1">
        <v>1888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1" t="s">
        <v>36</v>
      </c>
    </row>
    <row r="24" spans="1:15" x14ac:dyDescent="0.25">
      <c r="A24" s="1" t="s">
        <v>3</v>
      </c>
      <c r="B24" s="1">
        <v>0</v>
      </c>
      <c r="C24" s="1">
        <v>0</v>
      </c>
      <c r="D24" s="1">
        <v>43</v>
      </c>
      <c r="E24" s="1">
        <v>0</v>
      </c>
      <c r="F24" s="1">
        <v>0</v>
      </c>
      <c r="G24" s="1">
        <v>0</v>
      </c>
      <c r="I24" s="43" t="s">
        <v>37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</row>
    <row r="25" spans="1:15" x14ac:dyDescent="0.25">
      <c r="A25" s="1" t="s">
        <v>3</v>
      </c>
      <c r="B25" s="1">
        <v>0</v>
      </c>
      <c r="C25" s="1">
        <v>653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25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39</v>
      </c>
    </row>
    <row r="27" spans="1:15" x14ac:dyDescent="0.25">
      <c r="A27" s="1" t="s">
        <v>3</v>
      </c>
      <c r="B27" s="1">
        <v>0</v>
      </c>
      <c r="C27" s="1">
        <v>0</v>
      </c>
      <c r="D27" s="1">
        <v>0</v>
      </c>
      <c r="E27" s="1">
        <v>2960</v>
      </c>
      <c r="F27" s="1">
        <v>0</v>
      </c>
      <c r="G27" s="1">
        <v>0</v>
      </c>
      <c r="I27" s="43" t="s">
        <v>40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</row>
    <row r="28" spans="1:15" x14ac:dyDescent="0.25">
      <c r="A28" s="1" t="s">
        <v>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41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25">
      <c r="A29" s="1" t="s">
        <v>3</v>
      </c>
      <c r="B29" s="1">
        <v>816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25">
      <c r="A30" s="1" t="s">
        <v>6</v>
      </c>
      <c r="B30" s="1">
        <v>0</v>
      </c>
      <c r="C30" s="1">
        <v>0</v>
      </c>
      <c r="D30" s="1">
        <v>1075</v>
      </c>
      <c r="E30" s="1">
        <v>0</v>
      </c>
      <c r="F30" s="1">
        <v>0</v>
      </c>
      <c r="G30" s="1">
        <v>0</v>
      </c>
      <c r="I30"/>
    </row>
    <row r="31" spans="1:15" x14ac:dyDescent="0.25">
      <c r="A31" s="1" t="s">
        <v>6</v>
      </c>
      <c r="B31" s="1">
        <v>0</v>
      </c>
      <c r="C31" s="1">
        <v>11796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25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25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25">
      <c r="A34" s="1" t="s">
        <v>6</v>
      </c>
      <c r="B34" s="1">
        <v>0</v>
      </c>
      <c r="C34" s="1">
        <v>0</v>
      </c>
      <c r="D34" s="1">
        <v>39</v>
      </c>
      <c r="E34" s="1">
        <v>0</v>
      </c>
      <c r="F34" s="1">
        <v>0</v>
      </c>
      <c r="G34" s="1">
        <v>0</v>
      </c>
    </row>
    <row r="35" spans="1:9" x14ac:dyDescent="0.25">
      <c r="A35" s="1" t="s">
        <v>6</v>
      </c>
      <c r="B35" s="1">
        <v>0</v>
      </c>
      <c r="C35" s="1">
        <v>0</v>
      </c>
      <c r="D35" s="1">
        <v>0</v>
      </c>
      <c r="E35" s="1">
        <v>17813</v>
      </c>
      <c r="F35" s="1">
        <v>0</v>
      </c>
      <c r="G35" s="1">
        <v>0</v>
      </c>
    </row>
    <row r="36" spans="1:9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25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25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25">
      <c r="A39" s="1" t="s">
        <v>6</v>
      </c>
      <c r="B39" s="1">
        <v>8287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25">
      <c r="A40" s="1" t="s">
        <v>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25">
      <c r="A41" s="1" t="s">
        <v>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25">
      <c r="A42" s="1" t="s">
        <v>7</v>
      </c>
      <c r="B42" s="1">
        <v>0</v>
      </c>
      <c r="C42" s="1">
        <v>485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25">
      <c r="A43" s="1" t="s">
        <v>7</v>
      </c>
      <c r="B43" s="1">
        <v>0</v>
      </c>
      <c r="C43" s="1">
        <v>0</v>
      </c>
      <c r="D43" s="1">
        <v>3</v>
      </c>
      <c r="E43" s="1">
        <v>0</v>
      </c>
      <c r="F43" s="1">
        <v>0</v>
      </c>
      <c r="G43" s="1">
        <v>0</v>
      </c>
    </row>
    <row r="44" spans="1:9" x14ac:dyDescent="0.25">
      <c r="A44" s="1" t="s">
        <v>9</v>
      </c>
      <c r="B44" s="1">
        <v>0</v>
      </c>
      <c r="C44" s="1">
        <v>0</v>
      </c>
      <c r="D44" s="1">
        <v>248</v>
      </c>
      <c r="E44" s="1">
        <v>0</v>
      </c>
      <c r="F44" s="1">
        <v>0</v>
      </c>
      <c r="G44" s="1">
        <v>0</v>
      </c>
    </row>
    <row r="45" spans="1:9" x14ac:dyDescent="0.25">
      <c r="A45" s="1" t="s">
        <v>9</v>
      </c>
      <c r="B45" s="1">
        <v>0</v>
      </c>
      <c r="C45" s="1">
        <v>6631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25">
      <c r="A46" s="1" t="s">
        <v>9</v>
      </c>
      <c r="B46" s="1">
        <v>2144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25">
      <c r="A47" s="1" t="s">
        <v>11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25">
      <c r="A48" s="1" t="s">
        <v>11</v>
      </c>
      <c r="B48" s="1">
        <v>0</v>
      </c>
      <c r="C48" s="1">
        <v>0</v>
      </c>
      <c r="D48" s="1">
        <v>287</v>
      </c>
      <c r="E48" s="1">
        <v>0</v>
      </c>
      <c r="F48" s="1">
        <v>0</v>
      </c>
      <c r="G48" s="1">
        <v>0</v>
      </c>
    </row>
    <row r="49" spans="1:7" x14ac:dyDescent="0.25">
      <c r="A49" s="1" t="s">
        <v>11</v>
      </c>
      <c r="B49" s="1">
        <v>0</v>
      </c>
      <c r="C49" s="1">
        <v>10026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 t="s">
        <v>11</v>
      </c>
      <c r="B50" s="1">
        <v>0</v>
      </c>
      <c r="C50" s="1">
        <v>0</v>
      </c>
      <c r="D50" s="1">
        <v>0</v>
      </c>
      <c r="E50" s="1">
        <v>12472</v>
      </c>
      <c r="F50" s="1">
        <v>0</v>
      </c>
      <c r="G50" s="1">
        <v>0</v>
      </c>
    </row>
    <row r="51" spans="1:7" x14ac:dyDescent="0.25">
      <c r="A51" s="1" t="s">
        <v>11</v>
      </c>
      <c r="B51" s="1">
        <v>0</v>
      </c>
      <c r="C51" s="1">
        <v>0</v>
      </c>
      <c r="D51" s="1">
        <v>10</v>
      </c>
      <c r="E51" s="1">
        <v>0</v>
      </c>
      <c r="F51" s="1">
        <v>0</v>
      </c>
      <c r="G51" s="1">
        <v>0</v>
      </c>
    </row>
    <row r="52" spans="1:7" x14ac:dyDescent="0.25">
      <c r="A52" s="1" t="s">
        <v>11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 t="s">
        <v>11</v>
      </c>
      <c r="B53" s="1">
        <v>2790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 t="s">
        <v>12</v>
      </c>
      <c r="B54" s="1">
        <v>0</v>
      </c>
      <c r="C54" s="1">
        <v>1649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 t="s">
        <v>12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 t="s">
        <v>12</v>
      </c>
      <c r="B56" s="1">
        <v>0</v>
      </c>
      <c r="C56" s="1">
        <v>0</v>
      </c>
      <c r="D56" s="1">
        <v>100</v>
      </c>
      <c r="E56" s="1">
        <v>0</v>
      </c>
      <c r="F56" s="1">
        <v>0</v>
      </c>
      <c r="G56" s="1">
        <v>0</v>
      </c>
    </row>
    <row r="57" spans="1:7" x14ac:dyDescent="0.25">
      <c r="A57" s="1" t="s">
        <v>12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 t="s">
        <v>12</v>
      </c>
      <c r="B58" s="1">
        <v>0</v>
      </c>
      <c r="C58" s="1">
        <v>0</v>
      </c>
      <c r="D58" s="1">
        <v>4</v>
      </c>
      <c r="E58" s="1">
        <v>0</v>
      </c>
      <c r="F58" s="1">
        <v>0</v>
      </c>
      <c r="G58" s="1">
        <v>0</v>
      </c>
    </row>
    <row r="59" spans="1:7" x14ac:dyDescent="0.25">
      <c r="A59" s="1" t="s">
        <v>12</v>
      </c>
      <c r="B59" s="1">
        <v>0</v>
      </c>
      <c r="C59" s="1">
        <v>0</v>
      </c>
      <c r="D59" s="1">
        <v>0</v>
      </c>
      <c r="E59" s="1">
        <v>1661</v>
      </c>
      <c r="F59" s="1">
        <v>0</v>
      </c>
      <c r="G59" s="1">
        <v>0</v>
      </c>
    </row>
    <row r="60" spans="1:7" x14ac:dyDescent="0.25">
      <c r="A60" s="1" t="s">
        <v>12</v>
      </c>
      <c r="B60" s="1">
        <v>1097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 t="s">
        <v>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105</v>
      </c>
    </row>
    <row r="62" spans="1:7" x14ac:dyDescent="0.25">
      <c r="A62" s="1" t="s">
        <v>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 t="s">
        <v>15</v>
      </c>
      <c r="B63" s="1">
        <v>0</v>
      </c>
      <c r="C63" s="1">
        <v>0</v>
      </c>
      <c r="D63" s="1">
        <v>854</v>
      </c>
      <c r="E63" s="1">
        <v>0</v>
      </c>
      <c r="F63" s="1">
        <v>0</v>
      </c>
      <c r="G63" s="1">
        <v>0</v>
      </c>
    </row>
    <row r="64" spans="1:7" x14ac:dyDescent="0.25">
      <c r="A64" s="1" t="s">
        <v>15</v>
      </c>
      <c r="B64" s="1">
        <v>0</v>
      </c>
      <c r="C64" s="1">
        <v>0</v>
      </c>
      <c r="D64" s="1">
        <v>0</v>
      </c>
      <c r="E64" s="1">
        <v>7089</v>
      </c>
      <c r="F64" s="1">
        <v>0</v>
      </c>
      <c r="G64" s="1">
        <v>0</v>
      </c>
    </row>
    <row r="65" spans="1:7" x14ac:dyDescent="0.25">
      <c r="A65" s="1" t="s">
        <v>15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 t="s">
        <v>15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 t="s">
        <v>15</v>
      </c>
      <c r="B67" s="1">
        <v>0</v>
      </c>
      <c r="C67" s="1">
        <v>0</v>
      </c>
      <c r="D67" s="1">
        <v>0</v>
      </c>
      <c r="E67" s="1">
        <v>0</v>
      </c>
      <c r="F67" s="1">
        <v>105</v>
      </c>
      <c r="G67" s="1">
        <v>0</v>
      </c>
    </row>
    <row r="68" spans="1:7" x14ac:dyDescent="0.25">
      <c r="A68" s="1" t="s">
        <v>15</v>
      </c>
      <c r="B68" s="1">
        <v>20334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 t="s">
        <v>16</v>
      </c>
      <c r="B69" s="1">
        <v>0</v>
      </c>
      <c r="C69" s="1">
        <v>0</v>
      </c>
      <c r="D69" s="1">
        <v>382</v>
      </c>
      <c r="E69" s="1">
        <v>0</v>
      </c>
      <c r="F69" s="1">
        <v>0</v>
      </c>
      <c r="G69" s="1">
        <v>0</v>
      </c>
    </row>
    <row r="70" spans="1:7" x14ac:dyDescent="0.25">
      <c r="A70" s="1" t="s">
        <v>16</v>
      </c>
      <c r="B70" s="1">
        <v>0</v>
      </c>
      <c r="C70" s="1">
        <v>5324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 t="s">
        <v>16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 t="s">
        <v>16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 t="s">
        <v>16</v>
      </c>
      <c r="B73" s="1">
        <v>0</v>
      </c>
      <c r="C73" s="1">
        <v>0</v>
      </c>
      <c r="D73" s="1">
        <v>0</v>
      </c>
      <c r="E73" s="1">
        <v>772</v>
      </c>
      <c r="F73" s="1">
        <v>0</v>
      </c>
      <c r="G73" s="1">
        <v>0</v>
      </c>
    </row>
    <row r="74" spans="1:7" x14ac:dyDescent="0.25">
      <c r="A74" s="1" t="s">
        <v>16</v>
      </c>
      <c r="B74" s="1">
        <v>0</v>
      </c>
      <c r="C74" s="1">
        <v>0</v>
      </c>
      <c r="D74" s="1">
        <v>2</v>
      </c>
      <c r="E74" s="1">
        <v>0</v>
      </c>
      <c r="F74" s="1">
        <v>0</v>
      </c>
      <c r="G74" s="1">
        <v>0</v>
      </c>
    </row>
    <row r="75" spans="1:7" x14ac:dyDescent="0.25">
      <c r="A75" s="1" t="s">
        <v>16</v>
      </c>
      <c r="B75" s="1">
        <v>1427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4" spans="1:7" x14ac:dyDescent="0.25">
      <c r="A84" t="s">
        <v>27</v>
      </c>
      <c r="B84" t="s">
        <v>18</v>
      </c>
      <c r="C84" t="s">
        <v>19</v>
      </c>
      <c r="D84" t="s">
        <v>20</v>
      </c>
      <c r="E84" t="s">
        <v>21</v>
      </c>
      <c r="F84" t="s">
        <v>23</v>
      </c>
      <c r="G84" t="s">
        <v>22</v>
      </c>
    </row>
    <row r="85" spans="1:7" x14ac:dyDescent="0.25">
      <c r="A85" t="s">
        <v>28</v>
      </c>
      <c r="B85">
        <v>1050</v>
      </c>
      <c r="C85">
        <v>2169</v>
      </c>
      <c r="D85">
        <v>88</v>
      </c>
      <c r="E85">
        <v>0</v>
      </c>
      <c r="F85">
        <v>0</v>
      </c>
      <c r="G85">
        <v>0</v>
      </c>
    </row>
    <row r="86" spans="1:7" x14ac:dyDescent="0.25">
      <c r="A86" t="s">
        <v>29</v>
      </c>
      <c r="B86">
        <v>7506</v>
      </c>
      <c r="C86">
        <v>11110</v>
      </c>
      <c r="D86">
        <v>737</v>
      </c>
      <c r="E86">
        <v>14415</v>
      </c>
      <c r="F86">
        <v>0</v>
      </c>
      <c r="G86">
        <v>0</v>
      </c>
    </row>
    <row r="87" spans="1:7" x14ac:dyDescent="0.25">
      <c r="A87" t="s">
        <v>30</v>
      </c>
      <c r="B87">
        <v>1888</v>
      </c>
      <c r="C87">
        <v>1597</v>
      </c>
      <c r="D87">
        <v>123</v>
      </c>
      <c r="E87">
        <v>1065</v>
      </c>
      <c r="F87">
        <v>0</v>
      </c>
      <c r="G87">
        <v>0</v>
      </c>
    </row>
    <row r="88" spans="1:7" x14ac:dyDescent="0.25">
      <c r="A88" t="s">
        <v>31</v>
      </c>
      <c r="B88">
        <v>816</v>
      </c>
      <c r="C88">
        <v>653</v>
      </c>
      <c r="D88">
        <v>43</v>
      </c>
      <c r="E88">
        <v>2960</v>
      </c>
      <c r="F88">
        <v>0</v>
      </c>
      <c r="G88">
        <v>0</v>
      </c>
    </row>
    <row r="89" spans="1:7" x14ac:dyDescent="0.25">
      <c r="A89" t="s">
        <v>34</v>
      </c>
      <c r="B89">
        <v>8287</v>
      </c>
      <c r="C89">
        <v>11796</v>
      </c>
      <c r="D89">
        <v>1114</v>
      </c>
      <c r="E89">
        <v>17813</v>
      </c>
      <c r="F89">
        <v>0</v>
      </c>
      <c r="G89">
        <v>0</v>
      </c>
    </row>
    <row r="90" spans="1:7" x14ac:dyDescent="0.25">
      <c r="A90" t="s">
        <v>35</v>
      </c>
      <c r="B90">
        <v>0</v>
      </c>
      <c r="C90">
        <v>485</v>
      </c>
      <c r="D90">
        <v>3</v>
      </c>
      <c r="E90">
        <v>0</v>
      </c>
      <c r="F90">
        <v>0</v>
      </c>
      <c r="G90">
        <v>0</v>
      </c>
    </row>
    <row r="91" spans="1:7" x14ac:dyDescent="0.25">
      <c r="A91" t="s">
        <v>36</v>
      </c>
      <c r="B91">
        <v>2144</v>
      </c>
      <c r="C91">
        <v>6631</v>
      </c>
      <c r="D91">
        <v>248</v>
      </c>
      <c r="E91">
        <v>0</v>
      </c>
      <c r="F91">
        <v>0</v>
      </c>
      <c r="G91">
        <v>0</v>
      </c>
    </row>
    <row r="92" spans="1:7" x14ac:dyDescent="0.25">
      <c r="A92" t="s">
        <v>38</v>
      </c>
      <c r="B92">
        <v>2790</v>
      </c>
      <c r="C92">
        <v>10026</v>
      </c>
      <c r="D92">
        <v>297</v>
      </c>
      <c r="E92">
        <v>12472</v>
      </c>
      <c r="F92">
        <v>0</v>
      </c>
      <c r="G92">
        <v>0</v>
      </c>
    </row>
    <row r="93" spans="1:7" x14ac:dyDescent="0.25">
      <c r="A93" t="s">
        <v>39</v>
      </c>
      <c r="B93">
        <v>1097</v>
      </c>
      <c r="C93">
        <v>1649</v>
      </c>
      <c r="D93">
        <v>104</v>
      </c>
      <c r="E93">
        <v>1661</v>
      </c>
      <c r="F93">
        <v>0</v>
      </c>
      <c r="G93">
        <v>0</v>
      </c>
    </row>
    <row r="94" spans="1:7" x14ac:dyDescent="0.25">
      <c r="A94" t="s">
        <v>42</v>
      </c>
      <c r="B94">
        <v>20334</v>
      </c>
      <c r="C94">
        <v>0</v>
      </c>
      <c r="D94">
        <v>854</v>
      </c>
      <c r="E94">
        <v>7089</v>
      </c>
      <c r="F94">
        <v>105</v>
      </c>
      <c r="G94">
        <v>105</v>
      </c>
    </row>
    <row r="95" spans="1:7" x14ac:dyDescent="0.25">
      <c r="A95" t="s">
        <v>43</v>
      </c>
      <c r="B95">
        <v>1427</v>
      </c>
      <c r="C95">
        <v>5324</v>
      </c>
      <c r="D95">
        <v>384</v>
      </c>
      <c r="E95">
        <v>772</v>
      </c>
      <c r="F95">
        <v>0</v>
      </c>
      <c r="G95">
        <v>0</v>
      </c>
    </row>
    <row r="96" spans="1:7" x14ac:dyDescent="0.25">
      <c r="A96" t="s">
        <v>44</v>
      </c>
      <c r="B96">
        <v>47339</v>
      </c>
      <c r="C96">
        <v>51440</v>
      </c>
      <c r="D96">
        <v>3995</v>
      </c>
      <c r="E96">
        <v>58247</v>
      </c>
      <c r="F96">
        <v>105</v>
      </c>
      <c r="G96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Summary</vt:lpstr>
      <vt:lpstr>Apr 2020</vt:lpstr>
      <vt:lpstr>Mar 2020</vt:lpstr>
      <vt:lpstr>Feb 2020</vt:lpstr>
      <vt:lpstr>Jan 2020</vt:lpstr>
      <vt:lpstr>Dec 2019</vt:lpstr>
      <vt:lpstr>Nov 2019</vt:lpstr>
      <vt:lpstr>Oct 2019</vt:lpstr>
      <vt:lpstr>Sept 2019</vt:lpstr>
      <vt:lpstr>Aug 2019</vt:lpstr>
      <vt:lpstr>July 2019</vt:lpstr>
      <vt:lpstr>June 2019</vt:lpstr>
      <vt:lpstr>May 2019</vt:lpstr>
      <vt:lpstr>Apr 2019</vt:lpstr>
      <vt:lpstr>Mar 2019</vt:lpstr>
      <vt:lpstr>Feb 2019</vt:lpstr>
      <vt:lpstr>Jan 2019</vt:lpstr>
      <vt:lpstr>Dec 2018</vt:lpstr>
      <vt:lpstr>Nov 2018</vt:lpstr>
      <vt:lpstr>Oct 2018</vt:lpstr>
      <vt:lpstr>Sep 2018</vt:lpstr>
      <vt:lpstr>Aug 2018</vt:lpstr>
      <vt:lpstr>July 2018</vt:lpstr>
      <vt:lpstr>June 2018</vt:lpstr>
      <vt:lpstr>May 2018</vt:lpstr>
      <vt:lpstr>Apr 2018</vt:lpstr>
      <vt:lpstr>Mar 2018</vt:lpstr>
      <vt:lpstr>Feb 2018</vt:lpstr>
      <vt:lpstr>Jan 2018</vt:lpstr>
      <vt:lpstr>Dec 2017</vt:lpstr>
      <vt:lpstr>Nov 2017</vt:lpstr>
      <vt:lpstr>Oct 2017</vt:lpstr>
      <vt:lpstr>Sept 2017</vt:lpstr>
      <vt:lpstr>Aug 2017</vt:lpstr>
      <vt:lpstr>July 2017</vt:lpstr>
      <vt:lpstr>June 2017</vt:lpstr>
      <vt:lpstr>May 2017</vt:lpstr>
      <vt:lpstr>Apr 2017</vt:lpstr>
      <vt:lpstr>Mar 2017</vt:lpstr>
      <vt:lpstr>Feb 2017</vt:lpstr>
      <vt:lpstr>Jan 2017</vt:lpstr>
      <vt:lpstr>December 2016</vt:lpstr>
      <vt:lpstr>November 2016</vt:lpstr>
      <vt:lpstr>October 2016</vt:lpstr>
      <vt:lpstr>September 2016</vt:lpstr>
      <vt:lpstr>August 2016</vt:lpstr>
      <vt:lpstr>July 2016</vt:lpstr>
      <vt:lpstr>June 2016</vt:lpstr>
      <vt:lpstr>May 2016</vt:lpstr>
      <vt:lpstr>April 2016</vt:lpstr>
      <vt:lpstr>March 2016</vt:lpstr>
      <vt:lpstr>February 2016</vt:lpstr>
      <vt:lpstr>January 2016</vt:lpstr>
      <vt:lpstr>December 2015</vt:lpstr>
      <vt:lpstr>November 2015</vt:lpstr>
      <vt:lpstr>October 2015</vt:lpstr>
      <vt:lpstr>September 2015</vt:lpstr>
      <vt:lpstr>August 2015</vt:lpstr>
      <vt:lpstr>July 2015</vt:lpstr>
      <vt:lpstr>June 2015</vt:lpstr>
    </vt:vector>
  </TitlesOfParts>
  <Company>Sybrin Systems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Wikus Swanepoel</dc:creator>
  <cp:lastModifiedBy>Gates, F. (Franco)</cp:lastModifiedBy>
  <dcterms:created xsi:type="dcterms:W3CDTF">2016-07-29T06:05:17Z</dcterms:created>
  <dcterms:modified xsi:type="dcterms:W3CDTF">2020-05-05T09:22:25Z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3ff2d6-7c2c-441b-97b8-52c111077da7_Enabled">
    <vt:lpwstr>True</vt:lpwstr>
  </property>
  <property fmtid="{D5CDD505-2E9C-101B-9397-08002B2CF9AE}" pid="3" name="MSIP_Label_fb3ff2d6-7c2c-441b-97b8-52c111077da7_SiteId">
    <vt:lpwstr>0b1d23d8-10d1-4093-8cb7-fd0bb32f81e1</vt:lpwstr>
  </property>
  <property fmtid="{D5CDD505-2E9C-101B-9397-08002B2CF9AE}" pid="4" name="MSIP_Label_fb3ff2d6-7c2c-441b-97b8-52c111077da7_Owner">
    <vt:lpwstr>FrancoG@nedbank.co.za</vt:lpwstr>
  </property>
  <property fmtid="{D5CDD505-2E9C-101B-9397-08002B2CF9AE}" pid="5" name="MSIP_Label_fb3ff2d6-7c2c-441b-97b8-52c111077da7_SetDate">
    <vt:lpwstr>2020-04-01T12:50:38.1135543Z</vt:lpwstr>
  </property>
  <property fmtid="{D5CDD505-2E9C-101B-9397-08002B2CF9AE}" pid="6" name="MSIP_Label_fb3ff2d6-7c2c-441b-97b8-52c111077da7_Name">
    <vt:lpwstr>NGL Internal Use Only</vt:lpwstr>
  </property>
  <property fmtid="{D5CDD505-2E9C-101B-9397-08002B2CF9AE}" pid="7" name="MSIP_Label_fb3ff2d6-7c2c-441b-97b8-52c111077da7_Application">
    <vt:lpwstr>Microsoft Azure Information Protection</vt:lpwstr>
  </property>
  <property fmtid="{D5CDD505-2E9C-101B-9397-08002B2CF9AE}" pid="8" name="MSIP_Label_fb3ff2d6-7c2c-441b-97b8-52c111077da7_ActionId">
    <vt:lpwstr>7109c3f9-d6bb-4930-9385-2c04622f656a</vt:lpwstr>
  </property>
  <property fmtid="{D5CDD505-2E9C-101B-9397-08002B2CF9AE}" pid="9" name="MSIP_Label_fb3ff2d6-7c2c-441b-97b8-52c111077da7_Extended_MSFT_Method">
    <vt:lpwstr>Automatic</vt:lpwstr>
  </property>
  <property fmtid="{D5CDD505-2E9C-101B-9397-08002B2CF9AE}" pid="10" name="Sensitivity">
    <vt:lpwstr>NGL Internal Use Only</vt:lpwstr>
  </property>
</Properties>
</file>