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072446\Downloads\"/>
    </mc:Choice>
  </mc:AlternateContent>
  <xr:revisionPtr revIDLastSave="0" documentId="8_{00A86FE8-66F6-4CBB-B479-60749DE02352}" xr6:coauthVersionLast="47" xr6:coauthVersionMax="47" xr10:uidLastSave="{00000000-0000-0000-0000-000000000000}"/>
  <bookViews>
    <workbookView xWindow="-120" yWindow="-120" windowWidth="19440" windowHeight="11640" xr2:uid="{C7268574-BD74-443E-8F98-3DAF7FCF12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" l="1"/>
  <c r="L30" i="1"/>
  <c r="K36" i="1"/>
  <c r="K35" i="1"/>
  <c r="M35" i="1" s="1"/>
  <c r="L40" i="1"/>
  <c r="M40" i="1" s="1"/>
  <c r="K40" i="1"/>
  <c r="L39" i="1"/>
  <c r="M39" i="1" s="1"/>
  <c r="K39" i="1"/>
  <c r="L38" i="1"/>
  <c r="M38" i="1" s="1"/>
  <c r="K38" i="1"/>
  <c r="L37" i="1"/>
  <c r="M37" i="1" s="1"/>
  <c r="K37" i="1"/>
  <c r="L36" i="1"/>
  <c r="L35" i="1"/>
  <c r="M31" i="1"/>
  <c r="M30" i="1"/>
  <c r="P10" i="1"/>
  <c r="O11" i="1" s="1"/>
  <c r="P11" i="1"/>
  <c r="O12" i="1" s="1"/>
  <c r="P9" i="1"/>
  <c r="O10" i="1"/>
  <c r="O9" i="1"/>
  <c r="P8" i="1"/>
  <c r="N9" i="1"/>
  <c r="N10" i="1"/>
  <c r="N11" i="1"/>
  <c r="N12" i="1"/>
  <c r="N13" i="1"/>
  <c r="N8" i="1"/>
  <c r="M14" i="1"/>
  <c r="M9" i="1"/>
  <c r="M10" i="1"/>
  <c r="M11" i="1"/>
  <c r="M12" i="1"/>
  <c r="M13" i="1"/>
  <c r="M8" i="1"/>
  <c r="L13" i="1"/>
  <c r="L9" i="1"/>
  <c r="L10" i="1"/>
  <c r="L11" i="1"/>
  <c r="L12" i="1"/>
  <c r="L8" i="1"/>
  <c r="K8" i="1"/>
  <c r="K9" i="1"/>
  <c r="K10" i="1"/>
  <c r="K11" i="1"/>
  <c r="K12" i="1"/>
  <c r="K13" i="1"/>
  <c r="N31" i="1" l="1"/>
  <c r="N30" i="1"/>
  <c r="M36" i="1"/>
  <c r="M41" i="1" s="1"/>
  <c r="P12" i="1"/>
  <c r="N40" i="1" l="1"/>
  <c r="N36" i="1"/>
  <c r="N37" i="1"/>
  <c r="N38" i="1"/>
  <c r="N39" i="1"/>
  <c r="N35" i="1"/>
  <c r="P35" i="1" s="1"/>
  <c r="O36" i="1" s="1"/>
  <c r="O13" i="1"/>
  <c r="P13" i="1"/>
  <c r="P36" i="1" l="1"/>
  <c r="O37" i="1"/>
  <c r="P37" i="1"/>
  <c r="O38" i="1" l="1"/>
  <c r="P38" i="1"/>
  <c r="O39" i="1" l="1"/>
  <c r="P39" i="1"/>
  <c r="O40" i="1" l="1"/>
  <c r="P40" i="1"/>
</calcChain>
</file>

<file path=xl/sharedStrings.xml><?xml version="1.0" encoding="utf-8"?>
<sst xmlns="http://schemas.openxmlformats.org/spreadsheetml/2006/main" count="95" uniqueCount="42">
  <si>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</si>
  <si>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</si>
  <si>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</si>
  <si>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</si>
  <si>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</si>
  <si>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</si>
  <si>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</si>
  <si>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</si>
  <si>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</si>
  <si>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</si>
  <si>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Peso</t>
  </si>
  <si>
    <t>beneficio}</t>
  </si>
  <si>
    <t>Capacidad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</si>
  <si>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</si>
  <si>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</si>
  <si>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</si>
  <si>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</si>
  <si>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</si>
  <si>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</si>
  <si>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</si>
  <si>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</si>
  <si>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</si>
  <si>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</si>
  <si>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F.O</t>
  </si>
  <si>
    <t>Fitnes</t>
  </si>
  <si>
    <t>Probabilidad</t>
  </si>
  <si>
    <t>Lim inf</t>
  </si>
  <si>
    <t>lim sup</t>
  </si>
  <si>
    <t>Padre 1</t>
  </si>
  <si>
    <t>Padre 2</t>
  </si>
  <si>
    <t>aleatorio</t>
  </si>
  <si>
    <t>Cruce</t>
  </si>
  <si>
    <t>1-punto</t>
  </si>
  <si>
    <t>Punto 4</t>
  </si>
  <si>
    <t>hijo 1}</t>
  </si>
  <si>
    <t>hjio 2</t>
  </si>
  <si>
    <t>Mutación</t>
  </si>
  <si>
    <t>P</t>
  </si>
  <si>
    <t>menor</t>
  </si>
  <si>
    <t>Hijo 1</t>
  </si>
  <si>
    <t>Hijo 2</t>
  </si>
  <si>
    <t>Reemplazo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</si>
</sst>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6754-176B-448E-9300-227312C98353}">
  <dimension ref="A2:P41"/>
  <sheetViews>
    <sheetView tabSelected="1" topLeftCell="A17" zoomScale="130" zoomScaleNormal="130" workbookViewId="0">
      <selection activeCell="A42" sqref="A42"/>
    </sheetView>
  </sheetViews>
  <sheetFormatPr defaultRowHeight="15" x14ac:dyDescent="0.25"/>
  <cols>
    <col min="14" max="14" width="12.85546875" customWidth="1"/>
  </cols>
  <sheetData>
    <row r="2" spans="1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6" x14ac:dyDescent="0.25">
      <c r="A3" t="s">
        <v>10</v>
      </c>
      <c r="B3">
        <v>20</v>
      </c>
      <c r="C3">
        <v>25</v>
      </c>
      <c r="D3">
        <v>20</v>
      </c>
      <c r="E3">
        <v>20</v>
      </c>
      <c r="F3">
        <v>35</v>
      </c>
      <c r="G3">
        <v>40</v>
      </c>
      <c r="H3">
        <v>35</v>
      </c>
      <c r="I3">
        <v>30</v>
      </c>
      <c r="J3">
        <v>35</v>
      </c>
      <c r="K3">
        <v>25</v>
      </c>
    </row>
    <row r="4" spans="1:16" x14ac:dyDescent="0.25">
      <c r="A4" t="s">
        <v>11</v>
      </c>
      <c r="B4">
        <v>50</v>
      </c>
      <c r="C4">
        <v>35</v>
      </c>
      <c r="D4">
        <v>45</v>
      </c>
      <c r="E4">
        <v>20</v>
      </c>
      <c r="F4">
        <v>35</v>
      </c>
      <c r="G4">
        <v>40</v>
      </c>
      <c r="H4">
        <v>50</v>
      </c>
      <c r="I4">
        <v>50</v>
      </c>
      <c r="J4">
        <v>45</v>
      </c>
      <c r="K4">
        <v>40</v>
      </c>
    </row>
    <row r="5" spans="1:16" x14ac:dyDescent="0.25">
      <c r="A5" t="s">
        <v>12</v>
      </c>
      <c r="B5">
        <v>200</v>
      </c>
    </row>
    <row r="7" spans="1:16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10</v>
      </c>
      <c r="M7" t="s">
        <v>24</v>
      </c>
      <c r="N7" t="s">
        <v>25</v>
      </c>
      <c r="O7" t="s">
        <v>26</v>
      </c>
      <c r="P7" t="s">
        <v>27</v>
      </c>
    </row>
    <row r="8" spans="1:16" x14ac:dyDescent="0.25">
      <c r="A8">
        <v>1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f>SUMPRODUCT(A8:J8,B$4:K$4)</f>
        <v>240</v>
      </c>
      <c r="L8">
        <f>SUMPRODUCT(B$3:K$3,A8:J8)</f>
        <v>155</v>
      </c>
      <c r="M8">
        <f>IF(L8&lt;201,K8,K8-(L8))</f>
        <v>240</v>
      </c>
      <c r="N8">
        <f>M8/M$14</f>
        <v>0.23414634146341465</v>
      </c>
      <c r="O8">
        <v>0</v>
      </c>
      <c r="P8">
        <f>N8</f>
        <v>0.23414634146341465</v>
      </c>
    </row>
    <row r="9" spans="1:16" x14ac:dyDescent="0.25">
      <c r="A9">
        <v>1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f t="shared" ref="K9:K13" si="0">SUMPRODUCT(A9:J9,B$4:K$4)</f>
        <v>305</v>
      </c>
      <c r="L9">
        <f t="shared" ref="L9:L13" si="1">SUMPRODUCT(B$3:K$3,A9:J9)</f>
        <v>205</v>
      </c>
      <c r="M9">
        <f>IF(L9&lt;201,K9,K9-(L9))</f>
        <v>100</v>
      </c>
      <c r="N9">
        <f t="shared" ref="N9:N13" si="2">M9/M$14</f>
        <v>9.7560975609756101E-2</v>
      </c>
      <c r="O9">
        <f>P8</f>
        <v>0.23414634146341465</v>
      </c>
      <c r="P9">
        <f>N9+P8</f>
        <v>0.33170731707317075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f t="shared" si="0"/>
        <v>125</v>
      </c>
      <c r="L10">
        <f t="shared" si="1"/>
        <v>85</v>
      </c>
      <c r="M10">
        <f t="shared" ref="M9:M13" si="3">IF(L10&lt;201,K10,K10-(L10))</f>
        <v>125</v>
      </c>
      <c r="N10">
        <f t="shared" si="2"/>
        <v>0.12195121951219512</v>
      </c>
      <c r="O10">
        <f t="shared" ref="O10:O13" si="4">P9</f>
        <v>0.33170731707317075</v>
      </c>
      <c r="P10">
        <f t="shared" ref="P10:P13" si="5">N10+P9</f>
        <v>0.45365853658536587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f t="shared" si="0"/>
        <v>180</v>
      </c>
      <c r="L11">
        <f t="shared" si="1"/>
        <v>125</v>
      </c>
      <c r="M11">
        <f t="shared" si="3"/>
        <v>180</v>
      </c>
      <c r="N11">
        <f t="shared" si="2"/>
        <v>0.17560975609756097</v>
      </c>
      <c r="O11">
        <f t="shared" si="4"/>
        <v>0.45365853658536587</v>
      </c>
      <c r="P11">
        <f t="shared" si="5"/>
        <v>0.62926829268292683</v>
      </c>
    </row>
    <row r="12" spans="1:16" x14ac:dyDescent="0.25">
      <c r="A12">
        <v>1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f t="shared" si="0"/>
        <v>190</v>
      </c>
      <c r="L12">
        <f t="shared" si="1"/>
        <v>135</v>
      </c>
      <c r="M12">
        <f t="shared" si="3"/>
        <v>190</v>
      </c>
      <c r="N12">
        <f t="shared" si="2"/>
        <v>0.18536585365853658</v>
      </c>
      <c r="O12">
        <f t="shared" si="4"/>
        <v>0.62926829268292683</v>
      </c>
      <c r="P12">
        <f t="shared" si="5"/>
        <v>0.81463414634146347</v>
      </c>
    </row>
    <row r="13" spans="1:16" x14ac:dyDescent="0.25">
      <c r="A13">
        <v>0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f t="shared" si="0"/>
        <v>190</v>
      </c>
      <c r="L13">
        <f t="shared" si="1"/>
        <v>145</v>
      </c>
      <c r="M13">
        <f t="shared" si="3"/>
        <v>190</v>
      </c>
      <c r="N13">
        <f t="shared" si="2"/>
        <v>0.18536585365853658</v>
      </c>
      <c r="O13">
        <f t="shared" si="4"/>
        <v>0.81463414634146347</v>
      </c>
      <c r="P13">
        <f t="shared" si="5"/>
        <v>1</v>
      </c>
    </row>
    <row r="14" spans="1:16" x14ac:dyDescent="0.25">
      <c r="M14">
        <f>SUM(M8:M13)</f>
        <v>1025</v>
      </c>
    </row>
    <row r="15" spans="1:16" x14ac:dyDescent="0.25"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 t="s">
        <v>18</v>
      </c>
      <c r="K15" t="s">
        <v>19</v>
      </c>
      <c r="L15" t="s">
        <v>20</v>
      </c>
      <c r="M15" t="s">
        <v>21</v>
      </c>
      <c r="N15" t="s">
        <v>22</v>
      </c>
    </row>
    <row r="16" spans="1:16" x14ac:dyDescent="0.25">
      <c r="A16" t="s">
        <v>28</v>
      </c>
      <c r="B16">
        <v>1</v>
      </c>
      <c r="C16" t="s">
        <v>30</v>
      </c>
      <c r="D16">
        <v>0.11486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</row>
    <row r="17" spans="1:14" x14ac:dyDescent="0.25">
      <c r="A17" t="s">
        <v>29</v>
      </c>
      <c r="B17">
        <v>2</v>
      </c>
      <c r="C17" t="s">
        <v>30</v>
      </c>
      <c r="D17">
        <v>0.59323000000000004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1</v>
      </c>
      <c r="N17" s="2">
        <v>0</v>
      </c>
    </row>
    <row r="19" spans="1:14" x14ac:dyDescent="0.25">
      <c r="A19" t="s">
        <v>31</v>
      </c>
      <c r="B19" t="s">
        <v>32</v>
      </c>
      <c r="C19" t="s">
        <v>33</v>
      </c>
    </row>
    <row r="20" spans="1:14" x14ac:dyDescent="0.25"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</row>
    <row r="21" spans="1:14" x14ac:dyDescent="0.25">
      <c r="A21" t="s">
        <v>34</v>
      </c>
      <c r="B21" s="1">
        <v>1</v>
      </c>
      <c r="C21" s="1">
        <v>1</v>
      </c>
      <c r="D21" s="1">
        <v>0</v>
      </c>
      <c r="E21" s="1">
        <v>1</v>
      </c>
      <c r="F21" s="2">
        <v>0</v>
      </c>
      <c r="G21" s="2">
        <v>1</v>
      </c>
      <c r="H21" s="2">
        <v>0</v>
      </c>
      <c r="I21" s="2">
        <v>1</v>
      </c>
      <c r="J21" s="2">
        <v>1</v>
      </c>
      <c r="K21" s="2">
        <v>0</v>
      </c>
    </row>
    <row r="22" spans="1:14" x14ac:dyDescent="0.25">
      <c r="A22" t="s">
        <v>35</v>
      </c>
      <c r="B22" s="2">
        <v>0</v>
      </c>
      <c r="C22" s="2">
        <v>0</v>
      </c>
      <c r="D22" s="2">
        <v>1</v>
      </c>
      <c r="E22" s="2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1</v>
      </c>
    </row>
    <row r="24" spans="1:14" x14ac:dyDescent="0.25">
      <c r="A24" t="s">
        <v>36</v>
      </c>
    </row>
    <row r="25" spans="1:14" x14ac:dyDescent="0.25">
      <c r="A25" t="s">
        <v>37</v>
      </c>
      <c r="B25" t="s">
        <v>38</v>
      </c>
      <c r="C25">
        <v>0.1</v>
      </c>
    </row>
    <row r="26" spans="1:14" x14ac:dyDescent="0.25">
      <c r="A26" t="s">
        <v>39</v>
      </c>
      <c r="B26">
        <v>0.36455875882400124</v>
      </c>
      <c r="C26">
        <v>0.17658888720717958</v>
      </c>
      <c r="D26">
        <v>0.82375407051967398</v>
      </c>
      <c r="E26">
        <v>0.65213940201429943</v>
      </c>
      <c r="F26">
        <v>0.4794990715139863</v>
      </c>
      <c r="G26" s="3">
        <v>3.7564607353802626E-2</v>
      </c>
      <c r="H26">
        <v>0.88805393264409194</v>
      </c>
      <c r="I26" s="3">
        <v>4.3563165789021752E-2</v>
      </c>
      <c r="J26">
        <v>0.49157184533797582</v>
      </c>
      <c r="K26">
        <v>0.74548052431842105</v>
      </c>
    </row>
    <row r="27" spans="1:14" x14ac:dyDescent="0.25">
      <c r="A27" t="s">
        <v>40</v>
      </c>
      <c r="B27">
        <v>0.81175267186788291</v>
      </c>
      <c r="C27">
        <v>0.21901856544849418</v>
      </c>
      <c r="D27">
        <v>0.63205195689138582</v>
      </c>
      <c r="E27">
        <v>0.49672498061422932</v>
      </c>
      <c r="F27">
        <v>0.59203658236075418</v>
      </c>
      <c r="G27">
        <v>0.38831450514468024</v>
      </c>
      <c r="H27">
        <v>0.71583049360359619</v>
      </c>
      <c r="I27">
        <v>0.8652628313858951</v>
      </c>
      <c r="J27">
        <v>0.92513527431019005</v>
      </c>
      <c r="K27">
        <v>0.25147618219175405</v>
      </c>
    </row>
    <row r="29" spans="1:14" x14ac:dyDescent="0.25">
      <c r="B29" t="s">
        <v>13</v>
      </c>
      <c r="C29" t="s">
        <v>14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  <c r="J29" t="s">
        <v>21</v>
      </c>
      <c r="K29" t="s">
        <v>22</v>
      </c>
      <c r="L29" t="s">
        <v>23</v>
      </c>
      <c r="M29" t="s">
        <v>10</v>
      </c>
      <c r="N29" t="s">
        <v>24</v>
      </c>
    </row>
    <row r="30" spans="1:14" x14ac:dyDescent="0.25">
      <c r="A30" t="s">
        <v>34</v>
      </c>
      <c r="B30" s="1">
        <v>1</v>
      </c>
      <c r="C30" s="1">
        <v>1</v>
      </c>
      <c r="D30" s="1">
        <v>0</v>
      </c>
      <c r="E30" s="1">
        <v>1</v>
      </c>
      <c r="F30" s="2">
        <v>0</v>
      </c>
      <c r="G30" s="4">
        <v>0</v>
      </c>
      <c r="H30" s="2">
        <v>0</v>
      </c>
      <c r="I30" s="4">
        <v>0</v>
      </c>
      <c r="J30" s="2">
        <v>1</v>
      </c>
      <c r="K30" s="2">
        <v>0</v>
      </c>
      <c r="L30">
        <f>SUMPRODUCT(B30:K30,B$4:K$4)</f>
        <v>150</v>
      </c>
      <c r="M30">
        <f>SUMPRODUCT(C$3:L$3,B30:K30)</f>
        <v>105</v>
      </c>
      <c r="N30">
        <f>IF(M30&lt;201,L30,L30-(M30))</f>
        <v>150</v>
      </c>
    </row>
    <row r="31" spans="1:14" x14ac:dyDescent="0.25">
      <c r="A31" t="s">
        <v>35</v>
      </c>
      <c r="B31" s="2">
        <v>0</v>
      </c>
      <c r="C31" s="2">
        <v>0</v>
      </c>
      <c r="D31" s="2">
        <v>1</v>
      </c>
      <c r="E31" s="2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>
        <f>SUMPRODUCT(B31:K31,B$4:K$4)</f>
        <v>180</v>
      </c>
      <c r="M31">
        <f t="shared" ref="M31" si="6">SUMPRODUCT(C$3:L$3,B31:K31)</f>
        <v>80</v>
      </c>
      <c r="N31">
        <f>IF(M31&lt;201,L31,L31-(M31))</f>
        <v>180</v>
      </c>
    </row>
    <row r="33" spans="1:16" x14ac:dyDescent="0.25">
      <c r="A33" t="s">
        <v>41</v>
      </c>
    </row>
    <row r="34" spans="1:16" x14ac:dyDescent="0.25">
      <c r="A34" t="s">
        <v>13</v>
      </c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10</v>
      </c>
      <c r="M34" t="s">
        <v>24</v>
      </c>
      <c r="N34" t="s">
        <v>25</v>
      </c>
      <c r="O34" t="s">
        <v>26</v>
      </c>
      <c r="P34" t="s">
        <v>27</v>
      </c>
    </row>
    <row r="35" spans="1:16" x14ac:dyDescent="0.25">
      <c r="A35">
        <v>1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f>SUMPRODUCT(A35:J35,B$4:K$4)</f>
        <v>240</v>
      </c>
      <c r="L35">
        <f>SUMPRODUCT(B$3:K$3,A35:J35)</f>
        <v>155</v>
      </c>
      <c r="M35">
        <f>IF(L35&lt;201,K35,K35-(L35))</f>
        <v>240</v>
      </c>
      <c r="N35">
        <f>M35/M$41</f>
        <v>0.21238938053097345</v>
      </c>
      <c r="O35">
        <v>0</v>
      </c>
      <c r="P35">
        <f>N35</f>
        <v>0.21238938053097345</v>
      </c>
    </row>
    <row r="36" spans="1:16" s="1" customFormat="1" x14ac:dyDescent="0.25">
      <c r="A36" s="1">
        <v>1</v>
      </c>
      <c r="B36" s="1">
        <v>1</v>
      </c>
      <c r="C36" s="1">
        <v>0</v>
      </c>
      <c r="D36" s="1">
        <v>1</v>
      </c>
      <c r="E36" s="2">
        <v>0</v>
      </c>
      <c r="F36" s="4">
        <v>0</v>
      </c>
      <c r="G36" s="2">
        <v>0</v>
      </c>
      <c r="H36" s="4">
        <v>0</v>
      </c>
      <c r="I36" s="2">
        <v>1</v>
      </c>
      <c r="J36" s="2">
        <v>0</v>
      </c>
      <c r="K36" s="1">
        <f>SUMPRODUCT(A36:J36,B$4:K$4)</f>
        <v>150</v>
      </c>
      <c r="L36" s="1">
        <f t="shared" ref="L36:L40" si="7">SUMPRODUCT(B$3:K$3,A36:J36)</f>
        <v>100</v>
      </c>
      <c r="M36" s="1">
        <f>IF(L36&lt;201,K36,K36-(L36))</f>
        <v>150</v>
      </c>
      <c r="N36">
        <f t="shared" ref="N36:N40" si="8">M36/M$41</f>
        <v>0.13274336283185842</v>
      </c>
      <c r="O36" s="1">
        <f>P35</f>
        <v>0.21238938053097345</v>
      </c>
      <c r="P36" s="1">
        <f>N36+P35</f>
        <v>0.34513274336283184</v>
      </c>
    </row>
    <row r="37" spans="1:16" s="1" customFormat="1" x14ac:dyDescent="0.25">
      <c r="A37" s="2">
        <v>0</v>
      </c>
      <c r="B37" s="2">
        <v>0</v>
      </c>
      <c r="C37" s="2">
        <v>1</v>
      </c>
      <c r="D37" s="2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1</v>
      </c>
      <c r="K37" s="1">
        <f t="shared" ref="K36:K40" si="9">SUMPRODUCT(A37:J37,B$4:K$4)</f>
        <v>180</v>
      </c>
      <c r="L37" s="1">
        <f t="shared" si="7"/>
        <v>110</v>
      </c>
      <c r="M37" s="1">
        <f t="shared" ref="M37:M40" si="10">IF(L37&lt;201,K37,K37-(L37))</f>
        <v>180</v>
      </c>
      <c r="N37">
        <f t="shared" si="8"/>
        <v>0.15929203539823009</v>
      </c>
      <c r="O37" s="1">
        <f t="shared" ref="O37:O40" si="11">P36</f>
        <v>0.34513274336283184</v>
      </c>
      <c r="P37" s="1">
        <f t="shared" ref="P37:P40" si="12">N37+P36</f>
        <v>0.50442477876106195</v>
      </c>
    </row>
    <row r="38" spans="1:16" x14ac:dyDescent="0.25">
      <c r="A38">
        <v>0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f t="shared" si="9"/>
        <v>180</v>
      </c>
      <c r="L38">
        <f t="shared" si="7"/>
        <v>125</v>
      </c>
      <c r="M38">
        <f t="shared" si="10"/>
        <v>180</v>
      </c>
      <c r="N38">
        <f t="shared" si="8"/>
        <v>0.15929203539823009</v>
      </c>
      <c r="O38">
        <f t="shared" si="11"/>
        <v>0.50442477876106195</v>
      </c>
      <c r="P38">
        <f t="shared" si="12"/>
        <v>0.66371681415929207</v>
      </c>
    </row>
    <row r="39" spans="1:16" x14ac:dyDescent="0.25">
      <c r="A39">
        <v>1</v>
      </c>
      <c r="B39">
        <v>1</v>
      </c>
      <c r="C39">
        <v>0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f t="shared" si="9"/>
        <v>190</v>
      </c>
      <c r="L39">
        <f t="shared" si="7"/>
        <v>135</v>
      </c>
      <c r="M39">
        <f t="shared" si="10"/>
        <v>190</v>
      </c>
      <c r="N39">
        <f t="shared" si="8"/>
        <v>0.16814159292035399</v>
      </c>
      <c r="O39">
        <f t="shared" si="11"/>
        <v>0.66371681415929207</v>
      </c>
      <c r="P39">
        <f t="shared" si="12"/>
        <v>0.83185840707964609</v>
      </c>
    </row>
    <row r="40" spans="1:16" x14ac:dyDescent="0.25">
      <c r="A40">
        <v>0</v>
      </c>
      <c r="B40">
        <v>1</v>
      </c>
      <c r="C40">
        <v>0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f t="shared" si="9"/>
        <v>190</v>
      </c>
      <c r="L40">
        <f t="shared" si="7"/>
        <v>145</v>
      </c>
      <c r="M40">
        <f t="shared" si="10"/>
        <v>190</v>
      </c>
      <c r="N40">
        <f t="shared" si="8"/>
        <v>0.16814159292035399</v>
      </c>
      <c r="O40">
        <f t="shared" si="11"/>
        <v>0.83185840707964609</v>
      </c>
      <c r="P40">
        <f t="shared" si="12"/>
        <v>1</v>
      </c>
    </row>
    <row r="41" spans="1:16" x14ac:dyDescent="0.25">
      <c r="M41">
        <f>SUM(M35:M40)</f>
        <v>1130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D1A8-1867-4E31-9FB6-3E27C9826DF4}">
  <dimension ref="A4:J6"/>
  <sheetViews>
    <sheetView workbookViewId="0">
      <selection activeCell="A6" sqref="A6:J6"/>
    </sheetView>
  </sheetViews>
  <sheetFormatPr defaultRowHeight="15" x14ac:dyDescent="0.25"/>
  <sheetData>
    <row r="4" spans="1:10" x14ac:dyDescent="0.25">
      <c r="A4">
        <v>0.36455875882400124</v>
      </c>
      <c r="B4">
        <v>0.17658888720717958</v>
      </c>
      <c r="C4">
        <v>0.82375407051967398</v>
      </c>
      <c r="D4">
        <v>0.65213940201429943</v>
      </c>
      <c r="E4">
        <v>0.4794990715139863</v>
      </c>
      <c r="F4">
        <v>3.7564607353802626E-2</v>
      </c>
      <c r="G4">
        <v>0.88805393264409194</v>
      </c>
      <c r="H4">
        <v>4.3563165789021752E-2</v>
      </c>
      <c r="I4">
        <v>0.49157184533797582</v>
      </c>
      <c r="J4">
        <v>0.74548052431842105</v>
      </c>
    </row>
    <row r="6" spans="1:10" x14ac:dyDescent="0.25">
      <c r="A6">
        <v>0.81175267186788291</v>
      </c>
      <c r="B6">
        <v>0.21901856544849418</v>
      </c>
      <c r="C6">
        <v>0.63205195689138582</v>
      </c>
      <c r="D6">
        <v>0.49672498061422932</v>
      </c>
      <c r="E6">
        <v>0.59203658236075418</v>
      </c>
      <c r="F6">
        <v>0.38831450514468024</v>
      </c>
      <c r="G6">
        <v>0.71583049360359619</v>
      </c>
      <c r="H6">
        <v>0.8652628313858951</v>
      </c>
      <c r="I6">
        <v>0.92513527431019005</v>
      </c>
      <c r="J6">
        <v>0.25147618219175405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Elizalde Ramírez</dc:creator>
  <cp:lastModifiedBy>Fernando Elizalde Ramírez</cp:lastModifiedBy>
  <dcterms:created xsi:type="dcterms:W3CDTF">2023-11-10T16:04:40Z</dcterms:created>
  <dcterms:modified xsi:type="dcterms:W3CDTF">2023-11-10T16:46:45Z</dcterms:modified>
</cp:coreProperties>
</file>