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544E8034-7432-4EA4-BFCD-982668805855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Report!$B$8:$X$41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2" l="1"/>
  <c r="D19" i="32"/>
  <c r="D18" i="32"/>
  <c r="D17" i="32"/>
  <c r="D16" i="32"/>
  <c r="D15" i="32"/>
  <c r="D14" i="32"/>
  <c r="D13" i="32"/>
  <c r="D12" i="32"/>
  <c r="D11" i="32"/>
  <c r="D9" i="32"/>
  <c r="D40" i="32"/>
  <c r="D39" i="32"/>
  <c r="D38" i="32"/>
  <c r="D41" i="32"/>
  <c r="D37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H89" i="33"/>
  <c r="H88" i="33"/>
  <c r="H87" i="33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W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W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W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W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W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W23" i="32"/>
  <c r="E41" i="32"/>
  <c r="F41" i="32"/>
  <c r="G41" i="32"/>
  <c r="H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W41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W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W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W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W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W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W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W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W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W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W36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W37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W27" i="32"/>
  <c r="E38" i="32"/>
  <c r="F38" i="32"/>
  <c r="G38" i="32"/>
  <c r="H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W38" i="32"/>
  <c r="E39" i="32"/>
  <c r="F39" i="32"/>
  <c r="G39" i="32"/>
  <c r="H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W39" i="32"/>
  <c r="E40" i="32"/>
  <c r="F40" i="32"/>
  <c r="G40" i="32"/>
  <c r="H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W40" i="32"/>
  <c r="G87" i="33" a="1"/>
  <c r="G89" i="33" a="1"/>
  <c r="G88" i="33" a="1"/>
  <c r="G87" i="33" l="1"/>
  <c r="G89" i="33"/>
  <c r="G88" i="33"/>
  <c r="H63" i="33"/>
  <c r="I24" i="32" s="1"/>
  <c r="H8" i="33"/>
  <c r="G84" i="33" a="1"/>
  <c r="G65" i="33" a="1"/>
  <c r="G37" i="33" a="1"/>
  <c r="G74" i="33" a="1"/>
  <c r="G81" i="33" a="1"/>
  <c r="G9" i="33" a="1"/>
  <c r="G45" i="33" a="1"/>
  <c r="G15" i="33" a="1"/>
  <c r="G55" i="33" a="1"/>
  <c r="G10" i="33" a="1"/>
  <c r="G72" i="33" a="1"/>
  <c r="G83" i="33" a="1"/>
  <c r="G35" i="33" a="1"/>
  <c r="G69" i="33" a="1"/>
  <c r="G79" i="33" a="1"/>
  <c r="G8" i="33" a="1"/>
  <c r="G46" i="33" a="1"/>
  <c r="G29" i="33" a="1"/>
  <c r="G33" i="33" a="1"/>
  <c r="G24" i="33" a="1"/>
  <c r="G42" i="33" a="1"/>
  <c r="G49" i="33" a="1"/>
  <c r="G86" i="33" a="1"/>
  <c r="G34" i="33" a="1"/>
  <c r="G20" i="33" a="1"/>
  <c r="G57" i="33" a="1"/>
  <c r="G17" i="33" a="1"/>
  <c r="G56" i="33" a="1"/>
  <c r="G80" i="33" a="1"/>
  <c r="G41" i="33" a="1"/>
  <c r="G36" i="33" a="1"/>
  <c r="G23" i="33" a="1"/>
  <c r="G60" i="33" a="1"/>
  <c r="G78" i="33" a="1"/>
  <c r="G28" i="33" a="1"/>
  <c r="G19" i="33" a="1"/>
  <c r="G31" i="33" a="1"/>
  <c r="G76" i="33" a="1"/>
  <c r="G26" i="33" a="1"/>
  <c r="G27" i="33" a="1"/>
  <c r="G67" i="33" a="1"/>
  <c r="G63" i="33" a="1"/>
  <c r="G16" i="33" a="1"/>
  <c r="G44" i="33" a="1"/>
  <c r="G40" i="33" a="1"/>
  <c r="G50" i="33" a="1"/>
  <c r="G13" i="33" a="1"/>
  <c r="G77" i="33" a="1"/>
  <c r="G66" i="33" a="1"/>
  <c r="G85" i="33" a="1"/>
  <c r="G75" i="33" a="1"/>
  <c r="G58" i="33" a="1"/>
  <c r="G61" i="33" a="1"/>
  <c r="G68" i="33" a="1"/>
  <c r="G62" i="33" a="1"/>
  <c r="G22" i="33" a="1"/>
  <c r="G70" i="33" a="1"/>
  <c r="G52" i="33" a="1"/>
  <c r="G43" i="33" a="1"/>
  <c r="G18" i="33" a="1"/>
  <c r="G11" i="33" a="1"/>
  <c r="G64" i="33" a="1"/>
  <c r="G32" i="33" a="1"/>
  <c r="G21" i="33" a="1"/>
  <c r="G14" i="33" a="1"/>
  <c r="G38" i="33" a="1"/>
  <c r="G73" i="33" a="1"/>
  <c r="G54" i="33" a="1"/>
  <c r="G12" i="33" a="1"/>
  <c r="G59" i="33" a="1"/>
  <c r="G48" i="33" a="1"/>
  <c r="G53" i="33" a="1"/>
  <c r="G47" i="33" a="1"/>
  <c r="G25" i="33" a="1"/>
  <c r="G82" i="33" a="1"/>
  <c r="G71" i="33" a="1"/>
  <c r="G39" i="33" a="1"/>
  <c r="G51" i="33" a="1"/>
  <c r="G30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H74" i="33" l="1"/>
  <c r="I17" i="32" s="1"/>
  <c r="H85" i="33"/>
  <c r="I23" i="32" s="1"/>
  <c r="H73" i="33"/>
  <c r="I16" i="32" s="1"/>
  <c r="H61" i="33"/>
  <c r="H49" i="33"/>
  <c r="H37" i="33"/>
  <c r="H25" i="33"/>
  <c r="H13" i="33"/>
  <c r="H71" i="33"/>
  <c r="H59" i="33"/>
  <c r="H23" i="33"/>
  <c r="I32" i="32" s="1"/>
  <c r="H11" i="33"/>
  <c r="H70" i="33"/>
  <c r="H46" i="33"/>
  <c r="H22" i="33"/>
  <c r="H81" i="33"/>
  <c r="H57" i="33"/>
  <c r="I38" i="32" s="1"/>
  <c r="H21" i="33"/>
  <c r="H80" i="33"/>
  <c r="H56" i="33"/>
  <c r="H32" i="33"/>
  <c r="H79" i="33"/>
  <c r="H55" i="33"/>
  <c r="I39" i="32" s="1"/>
  <c r="H31" i="33"/>
  <c r="H78" i="33"/>
  <c r="H54" i="33"/>
  <c r="H30" i="33"/>
  <c r="H65" i="33"/>
  <c r="H41" i="33"/>
  <c r="H17" i="33"/>
  <c r="H64" i="33"/>
  <c r="H40" i="33"/>
  <c r="H16" i="33"/>
  <c r="I27" i="32" s="1"/>
  <c r="H39" i="33"/>
  <c r="I41" i="32" s="1"/>
  <c r="H86" i="33"/>
  <c r="H38" i="33"/>
  <c r="I35" i="32" s="1"/>
  <c r="H14" i="33"/>
  <c r="H84" i="33"/>
  <c r="H72" i="33"/>
  <c r="I15" i="32" s="1"/>
  <c r="H60" i="33"/>
  <c r="H48" i="33"/>
  <c r="H36" i="33"/>
  <c r="H24" i="33"/>
  <c r="I18" i="32" s="1"/>
  <c r="H12" i="33"/>
  <c r="H83" i="33"/>
  <c r="I33" i="32" s="1"/>
  <c r="H47" i="33"/>
  <c r="I22" i="32" s="1"/>
  <c r="H35" i="33"/>
  <c r="I30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I21" i="32" s="1"/>
  <c r="H19" i="33"/>
  <c r="H66" i="33"/>
  <c r="H42" i="33"/>
  <c r="H18" i="33"/>
  <c r="H77" i="33"/>
  <c r="H53" i="33"/>
  <c r="H29" i="33"/>
  <c r="H76" i="33"/>
  <c r="H52" i="33"/>
  <c r="H28" i="33"/>
  <c r="H75" i="33"/>
  <c r="I10" i="32" s="1"/>
  <c r="H51" i="33"/>
  <c r="I26" i="32" s="1"/>
  <c r="H27" i="33"/>
  <c r="H15" i="33"/>
  <c r="I14" i="32" s="1"/>
  <c r="H62" i="33"/>
  <c r="H50" i="33"/>
  <c r="H26" i="33"/>
  <c r="I19" i="32" l="1"/>
  <c r="I11" i="32"/>
  <c r="I37" i="32"/>
  <c r="I28" i="32"/>
  <c r="I36" i="32"/>
  <c r="I20" i="32"/>
  <c r="I12" i="32"/>
  <c r="I25" i="32"/>
  <c r="I29" i="32"/>
  <c r="I13" i="32"/>
  <c r="I9" i="32"/>
  <c r="I31" i="32"/>
  <c r="I40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<sst xmlns="http://schemas.openxmlformats.org/spreadsheetml/2006/main" count="434" uniqueCount="212">
  <si>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</si>
  <si>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</si>
  <si>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</si>
  <si>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</si>
  <si>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</si>
  <si>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</si>
  <si>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</si>
  <si>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</si>
  <si>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</si>
  <si>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</si>
  <si>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</si>
  <si>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</si>
  <si>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</si>
  <si>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</si>
  <si>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</si>
  <si>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</si>
  <si>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</si>
  <si>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</si>
  <si>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</si>
  <si>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</si>
  <si>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</si>
  <si>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</si>
  <si>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</si>
  <si>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</si>
  <si>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</si>
  <si>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</si>
  <si>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</si>
  <si>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</si>
  <si>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</si>
  <si>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</si>
  <si>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</si>
  <si>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</si>
  <si>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</si>
  <si>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</si>
  <si>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</si>
  <si>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</si>
  <si>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</si>
  <si>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</si>
  <si>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</si>
  <si>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</si>
  <si>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</si>
  <si>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</si>
  <si>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</si>
  <si>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</si>
  <si>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</si>
  <si>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</si>
  <si>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</si>
  <si>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</si>
  <si>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</si>
  <si>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</si>
  <si>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</si>
  <si>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</si>
  <si>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</si>
  <si>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</si>
  <si>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</si>
  <si>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</si>
  <si>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</si>
  <si>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</si>
  <si>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</si>
  <si>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</si>
  <si>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</si>
  <si>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</si>
  <si>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</si>
  <si>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</si>
  <si>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</si>
  <si>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</si>
  <si>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</si>
  <si>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</si>
  <si>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</si>
  <si>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</si>
  <si>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</si>
  <si>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</si>
  <si>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</si>
  <si>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</si>
  <si>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</si>
  <si>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</si>
  <si>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</si>
  <si>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</si>
  <si>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</si>
  <si>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</si>
  <si>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</si>
  <si>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</si>
  <si>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</si>
  <si>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</si>
  <si>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</si>
  <si>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</si>
  <si>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</si>
  <si>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</si>
  <si>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</si>
  <si>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</si>
  <si>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</si>
  <si>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</si>
  <si>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</si>
  <si>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</si>
  <si>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</si>
  <si>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</si>
  <si>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</si>
  <si>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</si>
  <si>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</si>
  <si>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</si>
  <si>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</si>
  <si>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</si>
  <si>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</si>
  <si>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</si>
  <si>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</si>
  <si>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</si>
  <si>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</si>
  <si>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</si>
  <si>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</si>
  <si>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</si>
  <si>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</si>
  <si>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</si>
  <si>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</si>
  <si>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</si>
  <si>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</si>
  <si>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</si>
  <si>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</si>
  <si>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</si>
  <si>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</si>
  <si>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</si>
  <si>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</si>
  <si>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</si>
  <si>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</si>
  <si>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</si>
  <si>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</si>
  <si>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</si>
  <si>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</si>
  <si>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</si>
  <si>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</si>
  <si>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</si>
  <si>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</si>
  <si>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</si>
  <si>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</si>
  <si>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</si>
  <si>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</si>
  <si>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</si>
  <si>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</si>
  <si>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</si>
  <si>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</si>
  <si>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</si>
  <si>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</si>
  <si>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</si>
  <si>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</si>
  <si>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</si>
  <si>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</si>
  <si>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</si>
  <si>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</si>
  <si>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</si>
  <si>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</si>
  <si>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</si>
  <si>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</si>
  <si>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</si>
  <si>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</si>
  <si>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</si>
  <si>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</si>
  <si>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</si>
  <si>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</si>
  <si>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</si>
  <si>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</si>
  <si>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</si>
  <si>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</si>
  <si>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</si>
  <si>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</si>
  <si>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</si>
  <si>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</si>
  <si>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</si>
  <si>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</si>
  <si>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</si>
  <si>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</si>
  <si>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</si>
  <si>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</si>
  <si>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</si>
  <si>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</si>
  <si>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</si>
  <si>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</si>
  <si>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</si>
  <si>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</si>
  <si>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</si>
  <si>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</si>
  <si>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</si>
  <si>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</si>
  <si>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</si>
  <si>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</si>
  <si>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</si>
  <si>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</si>
  <si>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</si>
  <si>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</si>
  <si>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</si>
  <si>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</si>
  <si>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</si>
  <si>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</si>
  <si>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</si>
  <si>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</si>
  <si>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</si>
  <si>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</si>
  <si>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</si>
  <si>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</si>
  <si>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</si>
  <si>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</si>
  <si>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</si>
  <si>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</si>
  <si>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</si>
  <si>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</si>
  <si>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</si>
  <si>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Manolito (dma s/ ppt)</t>
  </si>
  <si>
    <t>ALGO</t>
  </si>
  <si>
    <t>Manolito (algo s/ppt)</t>
  </si>
  <si>
    <t>MANOLITO</t>
  </si>
  <si>
    <t>MANOLITO v2</t>
  </si>
  <si>
    <t>no atiene usuarios</t>
  </si>
  <si>
    <t>P. Pond. 
Delay 
(ms)</t>
  </si>
  <si>
    <t>REPORTE DIARIO - DELAY BE MD - INSTRUMENTOS BYMA, ALUA, AL30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</si>
</sst>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  <xf numFmtId="0" fontId="2" fillId="4" borderId="5" xfId="0" applyFont="1" applyFill="1" applyBorder="1" applyAlignment="1">
      <alignment horizontal="left" vertical="top" wrapText="1"/>
    </xf>
    <xf numFmtId="1" fontId="2" fillId="4" borderId="6" xfId="0" applyNumberFormat="1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16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2"/>
  <sheetViews>
    <sheetView tabSelected="1" topLeftCell="C1" workbookViewId="0">
      <selection activeCell="H3" sqref="H3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6" width="5.109375" hidden="1" customWidth="1"/>
    <col min="7" max="7" width="5" hidden="1" customWidth="1"/>
    <col min="8" max="8" width="11.109375" bestFit="1" customWidth="1"/>
    <col min="9" max="9" width="8.21875" bestFit="1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211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21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5">
        <v>2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3</v>
      </c>
      <c r="J7" s="16">
        <v>11</v>
      </c>
      <c r="K7" s="16">
        <v>2</v>
      </c>
      <c r="L7" s="16">
        <v>3</v>
      </c>
      <c r="M7" s="16">
        <v>4</v>
      </c>
      <c r="N7" s="16">
        <v>6</v>
      </c>
      <c r="O7" s="16">
        <v>5</v>
      </c>
      <c r="P7" s="16">
        <v>8</v>
      </c>
      <c r="Q7" s="16">
        <v>9</v>
      </c>
      <c r="R7" s="16">
        <v>10</v>
      </c>
      <c r="S7" s="16">
        <v>12</v>
      </c>
      <c r="T7" s="16">
        <v>13</v>
      </c>
      <c r="U7" s="16">
        <v>14</v>
      </c>
      <c r="V7" s="16">
        <v>15</v>
      </c>
      <c r="W7" s="15">
        <v>16</v>
      </c>
      <c r="X7" s="15">
        <v>2</v>
      </c>
    </row>
    <row r="8" spans="2:24" s="10" customFormat="1" ht="43.2" x14ac:dyDescent="0.3">
      <c r="B8" s="14" t="s">
        <v>187</v>
      </c>
      <c r="C8" s="11" t="s">
        <v>33</v>
      </c>
      <c r="D8" s="11" t="s">
        <v>176</v>
      </c>
      <c r="E8" s="11" t="s">
        <v>202</v>
      </c>
      <c r="F8" s="11" t="s">
        <v>183</v>
      </c>
      <c r="G8" s="11" t="s">
        <v>182</v>
      </c>
      <c r="H8" s="11" t="s">
        <v>167</v>
      </c>
      <c r="I8" s="26" t="s">
        <v>184</v>
      </c>
      <c r="J8" s="27" t="s">
        <v>196</v>
      </c>
      <c r="K8" s="27" t="s">
        <v>185</v>
      </c>
      <c r="L8" s="27" t="s">
        <v>210</v>
      </c>
      <c r="M8" s="27" t="s">
        <v>197</v>
      </c>
      <c r="N8" s="27" t="s">
        <v>195</v>
      </c>
      <c r="O8" s="27" t="s">
        <v>169</v>
      </c>
      <c r="P8" s="27" t="s">
        <v>170</v>
      </c>
      <c r="Q8" s="27" t="s">
        <v>171</v>
      </c>
      <c r="R8" s="27" t="s">
        <v>186</v>
      </c>
      <c r="S8" s="27" t="s">
        <v>173</v>
      </c>
      <c r="T8" s="27" t="s">
        <v>0</v>
      </c>
      <c r="U8" s="27" t="s">
        <v>200</v>
      </c>
      <c r="V8" s="27" t="s">
        <v>201</v>
      </c>
      <c r="W8" s="28" t="s">
        <v>172</v>
      </c>
      <c r="X8" s="11" t="s">
        <v>199</v>
      </c>
    </row>
    <row r="9" spans="2:24" x14ac:dyDescent="0.3">
      <c r="B9" s="15" t="s">
        <v>11</v>
      </c>
      <c r="C9" s="22">
        <v>541</v>
      </c>
      <c r="D9" s="17" t="str">
        <f>+VLOOKUP($B9,'Users+Static Data'!$K:$P,D$7,0)</f>
        <v>EOMM</v>
      </c>
      <c r="E9" s="17" t="str">
        <f>+VLOOKUP($B9,'Users+Static Data'!$K:$P,E$7,0)</f>
        <v>MANOLITO</v>
      </c>
      <c r="F9" s="17" t="str">
        <f>+VLOOKUP($B9,'Users+Static Data'!$K:$P,F$7,0)</f>
        <v>BE</v>
      </c>
      <c r="G9" s="17" t="str">
        <f>+VLOOKUP($B9,'Users+Static Data'!$K:$P,G$7,0)</f>
        <v>MD</v>
      </c>
      <c r="H9" s="17" t="str">
        <f>+VLOOKUP($B9,'Users+Static Data'!$K:$P,H$7,0)</f>
        <v>MBP+MBO</v>
      </c>
      <c r="I9" s="19" t="str">
        <f>IF(IFERROR(VLOOKUP($B9,'Users+Static Data'!$F:$H,I$7,0),0)=0,"n/a",VLOOKUP($B9,'Users+Static Data'!$F:$H,I$7,0))</f>
        <v>n/a</v>
      </c>
      <c r="J9" s="19" t="str">
        <f>IF(IFERROR(VLOOKUP($B9,'Report Data'!$A:$AG,J$7,0),0)=0,"n/a",VLOOKUP($B9,'Report Data'!$A:$AG,J$7,0))</f>
        <v>n/a</v>
      </c>
      <c r="K9" s="19" t="str">
        <f>IF(IFERROR(VLOOKUP($B9,'Report Data'!$A:$AG,K$7,0),0)=0,"n/a",VLOOKUP($B9,'Report Data'!$A:$AG,K$7,0))</f>
        <v>n/a</v>
      </c>
      <c r="L9" s="19" t="str">
        <f>IF(IFERROR(VLOOKUP($B9,'Report Data'!$A:$AG,L$7,0),0)=0,"n/a",VLOOKUP($B9,'Report Data'!$A:$AG,L$7,0))</f>
        <v>n/a</v>
      </c>
      <c r="M9" s="19" t="str">
        <f>IF(IFERROR(VLOOKUP($B9,'Report Data'!$A:$AG,M$7,0),0)=0,"n/a",VLOOKUP($B9,'Report Data'!$A:$AG,M$7,0))</f>
        <v>n/a</v>
      </c>
      <c r="N9" s="19" t="str">
        <f>IF(IFERROR(VLOOKUP($B9,'Report Data'!$A:$AG,N$7,0),0)=0,"n/a",VLOOKUP($B9,'Report Data'!$A:$AG,N$7,0))</f>
        <v>n/a</v>
      </c>
      <c r="O9" s="19" t="str">
        <f>IF(IFERROR(VLOOKUP($B9,'Report Data'!$A:$AG,O$7,0),0)=0,"n/a",VLOOKUP($B9,'Report Data'!$A:$AG,O$7,0))</f>
        <v>n/a</v>
      </c>
      <c r="P9" s="19" t="str">
        <f>IF(IFERROR(VLOOKUP($B9,'Report Data'!$A:$AG,P$7,0),0)=0,"n/a",VLOOKUP($B9,'Report Data'!$A:$AG,P$7,0))</f>
        <v>n/a</v>
      </c>
      <c r="Q9" s="19" t="str">
        <f>IF(IFERROR(VLOOKUP($B9,'Report Data'!$A:$AG,Q$7,0),0)=0,"n/a",VLOOKUP($B9,'Report Data'!$A:$AG,Q$7,0))</f>
        <v>n/a</v>
      </c>
      <c r="R9" s="19" t="str">
        <f>IF(IFERROR(VLOOKUP($B9,'Report Data'!$A:$AG,R$7,0),0)=0,"n/a",VLOOKUP($B9,'Report Data'!$A:$AG,R$7,0))</f>
        <v>n/a</v>
      </c>
      <c r="S9" s="19" t="str">
        <f>IF(IFERROR(VLOOKUP($B9,'Report Data'!$A:$AG,S$7,0),0)=0,"n/a",VLOOKUP($B9,'Report Data'!$A:$AG,S$7,0))</f>
        <v>n/a</v>
      </c>
      <c r="T9" s="19" t="str">
        <f>IF(IFERROR(VLOOKUP($B9,'Report Data'!$A:$AG,T$7,0),0)=0,"n/a",VLOOKUP($B9,'Report Data'!$A:$AG,T$7,0))</f>
        <v>n/a</v>
      </c>
      <c r="U9" s="19" t="str">
        <f>IF(IFERROR(VLOOKUP($B9,'Report Data'!$A:$AG,U$7,0),0)=0,"n/a",VLOOKUP($B9,'Report Data'!$A:$AG,U$7,0))</f>
        <v>n/a</v>
      </c>
      <c r="V9" s="19" t="str">
        <f>IF(IFERROR(VLOOKUP($B9,'Report Data'!$A:$AG,V$7,0),0)=0,"n/a",VLOOKUP($B9,'Report Data'!$A:$AG,V$7,0))</f>
        <v>n/a</v>
      </c>
      <c r="W9" s="19" t="str">
        <f>IF(IFERROR(VLOOKUP($B9,'Report Data'!$A:$AG,W$7,0),0)=0,"n/a",VLOOKUP($B9,'Report Data'!$A:$AG,W$7,0))</f>
        <v>n/a</v>
      </c>
      <c r="X9" s="22"/>
    </row>
    <row r="10" spans="2:24" x14ac:dyDescent="0.3">
      <c r="B10" s="15" t="s">
        <v>12</v>
      </c>
      <c r="C10" s="22">
        <v>542</v>
      </c>
      <c r="D10" s="17" t="str">
        <f>+VLOOKUP($B10,'Users+Static Data'!$K:$P,D$7,0)</f>
        <v>EOMM</v>
      </c>
      <c r="E10" s="17" t="str">
        <f>+VLOOKUP($B10,'Users+Static Data'!$K:$P,E$7,0)</f>
        <v>Java 6</v>
      </c>
      <c r="F10" s="17" t="str">
        <f>+VLOOKUP($B10,'Users+Static Data'!$K:$P,F$7,0)</f>
        <v>BE</v>
      </c>
      <c r="G10" s="17" t="str">
        <f>+VLOOKUP($B10,'Users+Static Data'!$K:$P,G$7,0)</f>
        <v>MD</v>
      </c>
      <c r="H10" s="17" t="str">
        <f>+VLOOKUP($B10,'Users+Static Data'!$K:$P,H$7,0)</f>
        <v>MBP+MBO</v>
      </c>
      <c r="I10" s="19" t="str">
        <f>IF(IFERROR(VLOOKUP($B10,'Users+Static Data'!$F:$H,I$7,0),0)=0,"n/a",VLOOKUP($B10,'Users+Static Data'!$F:$H,I$7,0))</f>
        <v>n/a</v>
      </c>
      <c r="J10" s="19" t="str">
        <f>IF(IFERROR(VLOOKUP($B10,'Report Data'!$A:$AG,J$7,0),0)=0,"n/a",VLOOKUP($B10,'Report Data'!$A:$AG,J$7,0))</f>
        <v>n/a</v>
      </c>
      <c r="K10" s="19" t="str">
        <f>IF(IFERROR(VLOOKUP($B10,'Report Data'!$A:$AG,K$7,0),0)=0,"n/a",VLOOKUP($B10,'Report Data'!$A:$AG,K$7,0))</f>
        <v>n/a</v>
      </c>
      <c r="L10" s="19" t="str">
        <f>IF(IFERROR(VLOOKUP($B10,'Report Data'!$A:$AG,L$7,0),0)=0,"n/a",VLOOKUP($B10,'Report Data'!$A:$AG,L$7,0))</f>
        <v>n/a</v>
      </c>
      <c r="M10" s="19" t="str">
        <f>IF(IFERROR(VLOOKUP($B10,'Report Data'!$A:$AG,M$7,0),0)=0,"n/a",VLOOKUP($B10,'Report Data'!$A:$AG,M$7,0))</f>
        <v>n/a</v>
      </c>
      <c r="N10" s="19" t="str">
        <f>IF(IFERROR(VLOOKUP($B10,'Report Data'!$A:$AG,N$7,0),0)=0,"n/a",VLOOKUP($B10,'Report Data'!$A:$AG,N$7,0))</f>
        <v>n/a</v>
      </c>
      <c r="O10" s="19" t="str">
        <f>IF(IFERROR(VLOOKUP($B10,'Report Data'!$A:$AG,O$7,0),0)=0,"n/a",VLOOKUP($B10,'Report Data'!$A:$AG,O$7,0))</f>
        <v>n/a</v>
      </c>
      <c r="P10" s="19" t="str">
        <f>IF(IFERROR(VLOOKUP($B10,'Report Data'!$A:$AG,P$7,0),0)=0,"n/a",VLOOKUP($B10,'Report Data'!$A:$AG,P$7,0))</f>
        <v>n/a</v>
      </c>
      <c r="Q10" s="19" t="str">
        <f>IF(IFERROR(VLOOKUP($B10,'Report Data'!$A:$AG,Q$7,0),0)=0,"n/a",VLOOKUP($B10,'Report Data'!$A:$AG,Q$7,0))</f>
        <v>n/a</v>
      </c>
      <c r="R10" s="19" t="str">
        <f>IF(IFERROR(VLOOKUP($B10,'Report Data'!$A:$AG,R$7,0),0)=0,"n/a",VLOOKUP($B10,'Report Data'!$A:$AG,R$7,0))</f>
        <v>n/a</v>
      </c>
      <c r="S10" s="19" t="str">
        <f>IF(IFERROR(VLOOKUP($B10,'Report Data'!$A:$AG,S$7,0),0)=0,"n/a",VLOOKUP($B10,'Report Data'!$A:$AG,S$7,0))</f>
        <v>n/a</v>
      </c>
      <c r="T10" s="19" t="str">
        <f>IF(IFERROR(VLOOKUP($B10,'Report Data'!$A:$AG,T$7,0),0)=0,"n/a",VLOOKUP($B10,'Report Data'!$A:$AG,T$7,0))</f>
        <v>n/a</v>
      </c>
      <c r="U10" s="19" t="str">
        <f>IF(IFERROR(VLOOKUP($B10,'Report Data'!$A:$AG,U$7,0),0)=0,"n/a",VLOOKUP($B10,'Report Data'!$A:$AG,U$7,0))</f>
        <v>n/a</v>
      </c>
      <c r="V10" s="19" t="str">
        <f>IF(IFERROR(VLOOKUP($B10,'Report Data'!$A:$AG,V$7,0),0)=0,"n/a",VLOOKUP($B10,'Report Data'!$A:$AG,V$7,0))</f>
        <v>n/a</v>
      </c>
      <c r="W10" s="19" t="str">
        <f>IF(IFERROR(VLOOKUP($B10,'Report Data'!$A:$AG,W$7,0),0)=0,"n/a",VLOOKUP($B10,'Report Data'!$A:$AG,W$7,0))</f>
        <v>n/a</v>
      </c>
      <c r="X10" s="22"/>
    </row>
    <row r="11" spans="2:24" x14ac:dyDescent="0.3">
      <c r="B11" s="15" t="s">
        <v>13</v>
      </c>
      <c r="C11" s="22">
        <v>543</v>
      </c>
      <c r="D11" s="17" t="str">
        <f>+VLOOKUP($B11,'Users+Static Data'!$K:$P,D$7,0)</f>
        <v>EOMM</v>
      </c>
      <c r="E11" s="17" t="str">
        <f>+VLOOKUP($B11,'Users+Static Data'!$K:$P,E$7,0)</f>
        <v>MANOLITO</v>
      </c>
      <c r="F11" s="17" t="str">
        <f>+VLOOKUP($B11,'Users+Static Data'!$K:$P,F$7,0)</f>
        <v>BE</v>
      </c>
      <c r="G11" s="17" t="str">
        <f>+VLOOKUP($B11,'Users+Static Data'!$K:$P,G$7,0)</f>
        <v>MD</v>
      </c>
      <c r="H11" s="17" t="str">
        <f>+VLOOKUP($B11,'Users+Static Data'!$K:$P,H$7,0)</f>
        <v>MBP+MBO</v>
      </c>
      <c r="I11" s="19" t="str">
        <f>IF(IFERROR(VLOOKUP($B11,'Users+Static Data'!$F:$H,I$7,0),0)=0,"n/a",VLOOKUP($B11,'Users+Static Data'!$F:$H,I$7,0))</f>
        <v>n/a</v>
      </c>
      <c r="J11" s="19" t="str">
        <f>IF(IFERROR(VLOOKUP($B11,'Report Data'!$A:$AG,J$7,0),0)=0,"n/a",VLOOKUP($B11,'Report Data'!$A:$AG,J$7,0))</f>
        <v>n/a</v>
      </c>
      <c r="K11" s="19" t="str">
        <f>IF(IFERROR(VLOOKUP($B11,'Report Data'!$A:$AG,K$7,0),0)=0,"n/a",VLOOKUP($B11,'Report Data'!$A:$AG,K$7,0))</f>
        <v>n/a</v>
      </c>
      <c r="L11" s="19" t="str">
        <f>IF(IFERROR(VLOOKUP($B11,'Report Data'!$A:$AG,L$7,0),0)=0,"n/a",VLOOKUP($B11,'Report Data'!$A:$AG,L$7,0))</f>
        <v>n/a</v>
      </c>
      <c r="M11" s="19" t="str">
        <f>IF(IFERROR(VLOOKUP($B11,'Report Data'!$A:$AG,M$7,0),0)=0,"n/a",VLOOKUP($B11,'Report Data'!$A:$AG,M$7,0))</f>
        <v>n/a</v>
      </c>
      <c r="N11" s="19" t="str">
        <f>IF(IFERROR(VLOOKUP($B11,'Report Data'!$A:$AG,N$7,0),0)=0,"n/a",VLOOKUP($B11,'Report Data'!$A:$AG,N$7,0))</f>
        <v>n/a</v>
      </c>
      <c r="O11" s="19" t="str">
        <f>IF(IFERROR(VLOOKUP($B11,'Report Data'!$A:$AG,O$7,0),0)=0,"n/a",VLOOKUP($B11,'Report Data'!$A:$AG,O$7,0))</f>
        <v>n/a</v>
      </c>
      <c r="P11" s="19" t="str">
        <f>IF(IFERROR(VLOOKUP($B11,'Report Data'!$A:$AG,P$7,0),0)=0,"n/a",VLOOKUP($B11,'Report Data'!$A:$AG,P$7,0))</f>
        <v>n/a</v>
      </c>
      <c r="Q11" s="19" t="str">
        <f>IF(IFERROR(VLOOKUP($B11,'Report Data'!$A:$AG,Q$7,0),0)=0,"n/a",VLOOKUP($B11,'Report Data'!$A:$AG,Q$7,0))</f>
        <v>n/a</v>
      </c>
      <c r="R11" s="19" t="str">
        <f>IF(IFERROR(VLOOKUP($B11,'Report Data'!$A:$AG,R$7,0),0)=0,"n/a",VLOOKUP($B11,'Report Data'!$A:$AG,R$7,0))</f>
        <v>n/a</v>
      </c>
      <c r="S11" s="19" t="str">
        <f>IF(IFERROR(VLOOKUP($B11,'Report Data'!$A:$AG,S$7,0),0)=0,"n/a",VLOOKUP($B11,'Report Data'!$A:$AG,S$7,0))</f>
        <v>n/a</v>
      </c>
      <c r="T11" s="19" t="str">
        <f>IF(IFERROR(VLOOKUP($B11,'Report Data'!$A:$AG,T$7,0),0)=0,"n/a",VLOOKUP($B11,'Report Data'!$A:$AG,T$7,0))</f>
        <v>n/a</v>
      </c>
      <c r="U11" s="19" t="str">
        <f>IF(IFERROR(VLOOKUP($B11,'Report Data'!$A:$AG,U$7,0),0)=0,"n/a",VLOOKUP($B11,'Report Data'!$A:$AG,U$7,0))</f>
        <v>n/a</v>
      </c>
      <c r="V11" s="19" t="str">
        <f>IF(IFERROR(VLOOKUP($B11,'Report Data'!$A:$AG,V$7,0),0)=0,"n/a",VLOOKUP($B11,'Report Data'!$A:$AG,V$7,0))</f>
        <v>n/a</v>
      </c>
      <c r="W11" s="19" t="str">
        <f>IF(IFERROR(VLOOKUP($B11,'Report Data'!$A:$AG,W$7,0),0)=0,"n/a",VLOOKUP($B11,'Report Data'!$A:$AG,W$7,0))</f>
        <v>n/a</v>
      </c>
      <c r="X11" s="22"/>
    </row>
    <row r="12" spans="2:24" x14ac:dyDescent="0.3">
      <c r="B12" s="15" t="s">
        <v>14</v>
      </c>
      <c r="C12" s="22">
        <v>544</v>
      </c>
      <c r="D12" s="17" t="str">
        <f>+VLOOKUP($B12,'Users+Static Data'!$K:$P,D$7,0)</f>
        <v>EOMM</v>
      </c>
      <c r="E12" s="17" t="str">
        <f>+VLOOKUP($B12,'Users+Static Data'!$K:$P,E$7,0)</f>
        <v>MANOLITO</v>
      </c>
      <c r="F12" s="17" t="str">
        <f>+VLOOKUP($B12,'Users+Static Data'!$K:$P,F$7,0)</f>
        <v>BE</v>
      </c>
      <c r="G12" s="17" t="str">
        <f>+VLOOKUP($B12,'Users+Static Data'!$K:$P,G$7,0)</f>
        <v>MD</v>
      </c>
      <c r="H12" s="17" t="str">
        <f>+VLOOKUP($B12,'Users+Static Data'!$K:$P,H$7,0)</f>
        <v>MBP+MBO</v>
      </c>
      <c r="I12" s="19" t="str">
        <f>IF(IFERROR(VLOOKUP($B12,'Users+Static Data'!$F:$H,I$7,0),0)=0,"n/a",VLOOKUP($B12,'Users+Static Data'!$F:$H,I$7,0))</f>
        <v>n/a</v>
      </c>
      <c r="J12" s="19" t="str">
        <f>IF(IFERROR(VLOOKUP($B12,'Report Data'!$A:$AG,J$7,0),0)=0,"n/a",VLOOKUP($B12,'Report Data'!$A:$AG,J$7,0))</f>
        <v>n/a</v>
      </c>
      <c r="K12" s="19" t="str">
        <f>IF(IFERROR(VLOOKUP($B12,'Report Data'!$A:$AG,K$7,0),0)=0,"n/a",VLOOKUP($B12,'Report Data'!$A:$AG,K$7,0))</f>
        <v>n/a</v>
      </c>
      <c r="L12" s="19" t="str">
        <f>IF(IFERROR(VLOOKUP($B12,'Report Data'!$A:$AG,L$7,0),0)=0,"n/a",VLOOKUP($B12,'Report Data'!$A:$AG,L$7,0))</f>
        <v>n/a</v>
      </c>
      <c r="M12" s="19" t="str">
        <f>IF(IFERROR(VLOOKUP($B12,'Report Data'!$A:$AG,M$7,0),0)=0,"n/a",VLOOKUP($B12,'Report Data'!$A:$AG,M$7,0))</f>
        <v>n/a</v>
      </c>
      <c r="N12" s="19" t="str">
        <f>IF(IFERROR(VLOOKUP($B12,'Report Data'!$A:$AG,N$7,0),0)=0,"n/a",VLOOKUP($B12,'Report Data'!$A:$AG,N$7,0))</f>
        <v>n/a</v>
      </c>
      <c r="O12" s="19" t="str">
        <f>IF(IFERROR(VLOOKUP($B12,'Report Data'!$A:$AG,O$7,0),0)=0,"n/a",VLOOKUP($B12,'Report Data'!$A:$AG,O$7,0))</f>
        <v>n/a</v>
      </c>
      <c r="P12" s="19" t="str">
        <f>IF(IFERROR(VLOOKUP($B12,'Report Data'!$A:$AG,P$7,0),0)=0,"n/a",VLOOKUP($B12,'Report Data'!$A:$AG,P$7,0))</f>
        <v>n/a</v>
      </c>
      <c r="Q12" s="19" t="str">
        <f>IF(IFERROR(VLOOKUP($B12,'Report Data'!$A:$AG,Q$7,0),0)=0,"n/a",VLOOKUP($B12,'Report Data'!$A:$AG,Q$7,0))</f>
        <v>n/a</v>
      </c>
      <c r="R12" s="19" t="str">
        <f>IF(IFERROR(VLOOKUP($B12,'Report Data'!$A:$AG,R$7,0),0)=0,"n/a",VLOOKUP($B12,'Report Data'!$A:$AG,R$7,0))</f>
        <v>n/a</v>
      </c>
      <c r="S12" s="19" t="str">
        <f>IF(IFERROR(VLOOKUP($B12,'Report Data'!$A:$AG,S$7,0),0)=0,"n/a",VLOOKUP($B12,'Report Data'!$A:$AG,S$7,0))</f>
        <v>n/a</v>
      </c>
      <c r="T12" s="19" t="str">
        <f>IF(IFERROR(VLOOKUP($B12,'Report Data'!$A:$AG,T$7,0),0)=0,"n/a",VLOOKUP($B12,'Report Data'!$A:$AG,T$7,0))</f>
        <v>n/a</v>
      </c>
      <c r="U12" s="19" t="str">
        <f>IF(IFERROR(VLOOKUP($B12,'Report Data'!$A:$AG,U$7,0),0)=0,"n/a",VLOOKUP($B12,'Report Data'!$A:$AG,U$7,0))</f>
        <v>n/a</v>
      </c>
      <c r="V12" s="19" t="str">
        <f>IF(IFERROR(VLOOKUP($B12,'Report Data'!$A:$AG,V$7,0),0)=0,"n/a",VLOOKUP($B12,'Report Data'!$A:$AG,V$7,0))</f>
        <v>n/a</v>
      </c>
      <c r="W12" s="19" t="str">
        <f>IF(IFERROR(VLOOKUP($B12,'Report Data'!$A:$AG,W$7,0),0)=0,"n/a",VLOOKUP($B12,'Report Data'!$A:$AG,W$7,0))</f>
        <v>n/a</v>
      </c>
      <c r="X12" s="22"/>
    </row>
    <row r="13" spans="2:24" x14ac:dyDescent="0.3">
      <c r="B13" s="15" t="s">
        <v>29</v>
      </c>
      <c r="C13" s="22">
        <v>981</v>
      </c>
      <c r="D13" s="17" t="str">
        <f>+VLOOKUP($B13,'Users+Static Data'!$K:$P,D$7,0)</f>
        <v>EOMM</v>
      </c>
      <c r="E13" s="17" t="str">
        <f>+VLOOKUP($B13,'Users+Static Data'!$K:$P,E$7,0)</f>
        <v>MANOLITO</v>
      </c>
      <c r="F13" s="17" t="str">
        <f>+VLOOKUP($B13,'Users+Static Data'!$K:$P,F$7,0)</f>
        <v>BE</v>
      </c>
      <c r="G13" s="17" t="str">
        <f>+VLOOKUP($B13,'Users+Static Data'!$K:$P,G$7,0)</f>
        <v>MD</v>
      </c>
      <c r="H13" s="17" t="str">
        <f>+VLOOKUP($B13,'Users+Static Data'!$K:$P,H$7,0)</f>
        <v>MBP+MBO</v>
      </c>
      <c r="I13" s="19" t="str">
        <f>IF(IFERROR(VLOOKUP($B13,'Users+Static Data'!$F:$H,I$7,0),0)=0,"n/a",VLOOKUP($B13,'Users+Static Data'!$F:$H,I$7,0))</f>
        <v>n/a</v>
      </c>
      <c r="J13" s="19" t="str">
        <f>IF(IFERROR(VLOOKUP($B13,'Report Data'!$A:$AG,J$7,0),0)=0,"n/a",VLOOKUP($B13,'Report Data'!$A:$AG,J$7,0))</f>
        <v>n/a</v>
      </c>
      <c r="K13" s="19" t="str">
        <f>IF(IFERROR(VLOOKUP($B13,'Report Data'!$A:$AG,K$7,0),0)=0,"n/a",VLOOKUP($B13,'Report Data'!$A:$AG,K$7,0))</f>
        <v>n/a</v>
      </c>
      <c r="L13" s="19" t="str">
        <f>IF(IFERROR(VLOOKUP($B13,'Report Data'!$A:$AG,L$7,0),0)=0,"n/a",VLOOKUP($B13,'Report Data'!$A:$AG,L$7,0))</f>
        <v>n/a</v>
      </c>
      <c r="M13" s="19" t="str">
        <f>IF(IFERROR(VLOOKUP($B13,'Report Data'!$A:$AG,M$7,0),0)=0,"n/a",VLOOKUP($B13,'Report Data'!$A:$AG,M$7,0))</f>
        <v>n/a</v>
      </c>
      <c r="N13" s="19" t="str">
        <f>IF(IFERROR(VLOOKUP($B13,'Report Data'!$A:$AG,N$7,0),0)=0,"n/a",VLOOKUP($B13,'Report Data'!$A:$AG,N$7,0))</f>
        <v>n/a</v>
      </c>
      <c r="O13" s="19" t="str">
        <f>IF(IFERROR(VLOOKUP($B13,'Report Data'!$A:$AG,O$7,0),0)=0,"n/a",VLOOKUP($B13,'Report Data'!$A:$AG,O$7,0))</f>
        <v>n/a</v>
      </c>
      <c r="P13" s="19" t="str">
        <f>IF(IFERROR(VLOOKUP($B13,'Report Data'!$A:$AG,P$7,0),0)=0,"n/a",VLOOKUP($B13,'Report Data'!$A:$AG,P$7,0))</f>
        <v>n/a</v>
      </c>
      <c r="Q13" s="19" t="str">
        <f>IF(IFERROR(VLOOKUP($B13,'Report Data'!$A:$AG,Q$7,0),0)=0,"n/a",VLOOKUP($B13,'Report Data'!$A:$AG,Q$7,0))</f>
        <v>n/a</v>
      </c>
      <c r="R13" s="19" t="str">
        <f>IF(IFERROR(VLOOKUP($B13,'Report Data'!$A:$AG,R$7,0),0)=0,"n/a",VLOOKUP($B13,'Report Data'!$A:$AG,R$7,0))</f>
        <v>n/a</v>
      </c>
      <c r="S13" s="19" t="str">
        <f>IF(IFERROR(VLOOKUP($B13,'Report Data'!$A:$AG,S$7,0),0)=0,"n/a",VLOOKUP($B13,'Report Data'!$A:$AG,S$7,0))</f>
        <v>n/a</v>
      </c>
      <c r="T13" s="19" t="str">
        <f>IF(IFERROR(VLOOKUP($B13,'Report Data'!$A:$AG,T$7,0),0)=0,"n/a",VLOOKUP($B13,'Report Data'!$A:$AG,T$7,0))</f>
        <v>n/a</v>
      </c>
      <c r="U13" s="19" t="str">
        <f>IF(IFERROR(VLOOKUP($B13,'Report Data'!$A:$AG,U$7,0),0)=0,"n/a",VLOOKUP($B13,'Report Data'!$A:$AG,U$7,0))</f>
        <v>n/a</v>
      </c>
      <c r="V13" s="19" t="str">
        <f>IF(IFERROR(VLOOKUP($B13,'Report Data'!$A:$AG,V$7,0),0)=0,"n/a",VLOOKUP($B13,'Report Data'!$A:$AG,V$7,0))</f>
        <v>n/a</v>
      </c>
      <c r="W13" s="19" t="str">
        <f>IF(IFERROR(VLOOKUP($B13,'Report Data'!$A:$AG,W$7,0),0)=0,"n/a",VLOOKUP($B13,'Report Data'!$A:$AG,W$7,0))</f>
        <v>n/a</v>
      </c>
      <c r="X13" s="22"/>
    </row>
    <row r="14" spans="2:24" x14ac:dyDescent="0.3">
      <c r="B14" s="15" t="s">
        <v>30</v>
      </c>
      <c r="C14" s="22">
        <v>982</v>
      </c>
      <c r="D14" s="17" t="str">
        <f>+VLOOKUP($B14,'Users+Static Data'!$K:$P,D$7,0)</f>
        <v>EOMM</v>
      </c>
      <c r="E14" s="17" t="str">
        <f>+VLOOKUP($B14,'Users+Static Data'!$K:$P,E$7,0)</f>
        <v>MANOLITO</v>
      </c>
      <c r="F14" s="17" t="str">
        <f>+VLOOKUP($B14,'Users+Static Data'!$K:$P,F$7,0)</f>
        <v>BE</v>
      </c>
      <c r="G14" s="17" t="str">
        <f>+VLOOKUP($B14,'Users+Static Data'!$K:$P,G$7,0)</f>
        <v>MD</v>
      </c>
      <c r="H14" s="17" t="str">
        <f>+VLOOKUP($B14,'Users+Static Data'!$K:$P,H$7,0)</f>
        <v>MBP+MBO</v>
      </c>
      <c r="I14" s="19" t="str">
        <f>IF(IFERROR(VLOOKUP($B14,'Users+Static Data'!$F:$H,I$7,0),0)=0,"n/a",VLOOKUP($B14,'Users+Static Data'!$F:$H,I$7,0))</f>
        <v>n/a</v>
      </c>
      <c r="J14" s="19" t="str">
        <f>IF(IFERROR(VLOOKUP($B14,'Report Data'!$A:$AG,J$7,0),0)=0,"n/a",VLOOKUP($B14,'Report Data'!$A:$AG,J$7,0))</f>
        <v>n/a</v>
      </c>
      <c r="K14" s="19" t="str">
        <f>IF(IFERROR(VLOOKUP($B14,'Report Data'!$A:$AG,K$7,0),0)=0,"n/a",VLOOKUP($B14,'Report Data'!$A:$AG,K$7,0))</f>
        <v>n/a</v>
      </c>
      <c r="L14" s="19" t="str">
        <f>IF(IFERROR(VLOOKUP($B14,'Report Data'!$A:$AG,L$7,0),0)=0,"n/a",VLOOKUP($B14,'Report Data'!$A:$AG,L$7,0))</f>
        <v>n/a</v>
      </c>
      <c r="M14" s="19" t="str">
        <f>IF(IFERROR(VLOOKUP($B14,'Report Data'!$A:$AG,M$7,0),0)=0,"n/a",VLOOKUP($B14,'Report Data'!$A:$AG,M$7,0))</f>
        <v>n/a</v>
      </c>
      <c r="N14" s="19" t="str">
        <f>IF(IFERROR(VLOOKUP($B14,'Report Data'!$A:$AG,N$7,0),0)=0,"n/a",VLOOKUP($B14,'Report Data'!$A:$AG,N$7,0))</f>
        <v>n/a</v>
      </c>
      <c r="O14" s="19" t="str">
        <f>IF(IFERROR(VLOOKUP($B14,'Report Data'!$A:$AG,O$7,0),0)=0,"n/a",VLOOKUP($B14,'Report Data'!$A:$AG,O$7,0))</f>
        <v>n/a</v>
      </c>
      <c r="P14" s="19" t="str">
        <f>IF(IFERROR(VLOOKUP($B14,'Report Data'!$A:$AG,P$7,0),0)=0,"n/a",VLOOKUP($B14,'Report Data'!$A:$AG,P$7,0))</f>
        <v>n/a</v>
      </c>
      <c r="Q14" s="19" t="str">
        <f>IF(IFERROR(VLOOKUP($B14,'Report Data'!$A:$AG,Q$7,0),0)=0,"n/a",VLOOKUP($B14,'Report Data'!$A:$AG,Q$7,0))</f>
        <v>n/a</v>
      </c>
      <c r="R14" s="19" t="str">
        <f>IF(IFERROR(VLOOKUP($B14,'Report Data'!$A:$AG,R$7,0),0)=0,"n/a",VLOOKUP($B14,'Report Data'!$A:$AG,R$7,0))</f>
        <v>n/a</v>
      </c>
      <c r="S14" s="19" t="str">
        <f>IF(IFERROR(VLOOKUP($B14,'Report Data'!$A:$AG,S$7,0),0)=0,"n/a",VLOOKUP($B14,'Report Data'!$A:$AG,S$7,0))</f>
        <v>n/a</v>
      </c>
      <c r="T14" s="19" t="str">
        <f>IF(IFERROR(VLOOKUP($B14,'Report Data'!$A:$AG,T$7,0),0)=0,"n/a",VLOOKUP($B14,'Report Data'!$A:$AG,T$7,0))</f>
        <v>n/a</v>
      </c>
      <c r="U14" s="19" t="str">
        <f>IF(IFERROR(VLOOKUP($B14,'Report Data'!$A:$AG,U$7,0),0)=0,"n/a",VLOOKUP($B14,'Report Data'!$A:$AG,U$7,0))</f>
        <v>n/a</v>
      </c>
      <c r="V14" s="19" t="str">
        <f>IF(IFERROR(VLOOKUP($B14,'Report Data'!$A:$AG,V$7,0),0)=0,"n/a",VLOOKUP($B14,'Report Data'!$A:$AG,V$7,0))</f>
        <v>n/a</v>
      </c>
      <c r="W14" s="19" t="str">
        <f>IF(IFERROR(VLOOKUP($B14,'Report Data'!$A:$AG,W$7,0),0)=0,"n/a",VLOOKUP($B14,'Report Data'!$A:$AG,W$7,0))</f>
        <v>n/a</v>
      </c>
      <c r="X14" s="22"/>
    </row>
    <row r="15" spans="2:24" x14ac:dyDescent="0.3">
      <c r="B15" s="15" t="s">
        <v>6</v>
      </c>
      <c r="C15" s="22">
        <v>1146</v>
      </c>
      <c r="D15" s="17" t="str">
        <f>+VLOOKUP($B15,'Users+Static Data'!$K:$P,D$7,0)</f>
        <v>EOMM</v>
      </c>
      <c r="E15" s="17" t="str">
        <f>+VLOOKUP($B15,'Users+Static Data'!$K:$P,E$7,0)</f>
        <v>MANOLITO</v>
      </c>
      <c r="F15" s="17" t="str">
        <f>+VLOOKUP($B15,'Users+Static Data'!$K:$P,F$7,0)</f>
        <v>BE</v>
      </c>
      <c r="G15" s="17" t="str">
        <f>+VLOOKUP($B15,'Users+Static Data'!$K:$P,G$7,0)</f>
        <v>MD</v>
      </c>
      <c r="H15" s="17" t="str">
        <f>+VLOOKUP($B15,'Users+Static Data'!$K:$P,H$7,0)</f>
        <v>MBP+MBO</v>
      </c>
      <c r="I15" s="19" t="str">
        <f>IF(IFERROR(VLOOKUP($B15,'Users+Static Data'!$F:$H,I$7,0),0)=0,"n/a",VLOOKUP($B15,'Users+Static Data'!$F:$H,I$7,0))</f>
        <v>n/a</v>
      </c>
      <c r="J15" s="19" t="str">
        <f>IF(IFERROR(VLOOKUP($B15,'Report Data'!$A:$AG,J$7,0),0)=0,"n/a",VLOOKUP($B15,'Report Data'!$A:$AG,J$7,0))</f>
        <v>n/a</v>
      </c>
      <c r="K15" s="19" t="str">
        <f>IF(IFERROR(VLOOKUP($B15,'Report Data'!$A:$AG,K$7,0),0)=0,"n/a",VLOOKUP($B15,'Report Data'!$A:$AG,K$7,0))</f>
        <v>n/a</v>
      </c>
      <c r="L15" s="19" t="str">
        <f>IF(IFERROR(VLOOKUP($B15,'Report Data'!$A:$AG,L$7,0),0)=0,"n/a",VLOOKUP($B15,'Report Data'!$A:$AG,L$7,0))</f>
        <v>n/a</v>
      </c>
      <c r="M15" s="19" t="str">
        <f>IF(IFERROR(VLOOKUP($B15,'Report Data'!$A:$AG,M$7,0),0)=0,"n/a",VLOOKUP($B15,'Report Data'!$A:$AG,M$7,0))</f>
        <v>n/a</v>
      </c>
      <c r="N15" s="19" t="str">
        <f>IF(IFERROR(VLOOKUP($B15,'Report Data'!$A:$AG,N$7,0),0)=0,"n/a",VLOOKUP($B15,'Report Data'!$A:$AG,N$7,0))</f>
        <v>n/a</v>
      </c>
      <c r="O15" s="19" t="str">
        <f>IF(IFERROR(VLOOKUP($B15,'Report Data'!$A:$AG,O$7,0),0)=0,"n/a",VLOOKUP($B15,'Report Data'!$A:$AG,O$7,0))</f>
        <v>n/a</v>
      </c>
      <c r="P15" s="19" t="str">
        <f>IF(IFERROR(VLOOKUP($B15,'Report Data'!$A:$AG,P$7,0),0)=0,"n/a",VLOOKUP($B15,'Report Data'!$A:$AG,P$7,0))</f>
        <v>n/a</v>
      </c>
      <c r="Q15" s="19" t="str">
        <f>IF(IFERROR(VLOOKUP($B15,'Report Data'!$A:$AG,Q$7,0),0)=0,"n/a",VLOOKUP($B15,'Report Data'!$A:$AG,Q$7,0))</f>
        <v>n/a</v>
      </c>
      <c r="R15" s="19" t="str">
        <f>IF(IFERROR(VLOOKUP($B15,'Report Data'!$A:$AG,R$7,0),0)=0,"n/a",VLOOKUP($B15,'Report Data'!$A:$AG,R$7,0))</f>
        <v>n/a</v>
      </c>
      <c r="S15" s="19" t="str">
        <f>IF(IFERROR(VLOOKUP($B15,'Report Data'!$A:$AG,S$7,0),0)=0,"n/a",VLOOKUP($B15,'Report Data'!$A:$AG,S$7,0))</f>
        <v>n/a</v>
      </c>
      <c r="T15" s="19" t="str">
        <f>IF(IFERROR(VLOOKUP($B15,'Report Data'!$A:$AG,T$7,0),0)=0,"n/a",VLOOKUP($B15,'Report Data'!$A:$AG,T$7,0))</f>
        <v>n/a</v>
      </c>
      <c r="U15" s="19" t="str">
        <f>IF(IFERROR(VLOOKUP($B15,'Report Data'!$A:$AG,U$7,0),0)=0,"n/a",VLOOKUP($B15,'Report Data'!$A:$AG,U$7,0))</f>
        <v>n/a</v>
      </c>
      <c r="V15" s="19" t="str">
        <f>IF(IFERROR(VLOOKUP($B15,'Report Data'!$A:$AG,V$7,0),0)=0,"n/a",VLOOKUP($B15,'Report Data'!$A:$AG,V$7,0))</f>
        <v>n/a</v>
      </c>
      <c r="W15" s="19" t="str">
        <f>IF(IFERROR(VLOOKUP($B15,'Report Data'!$A:$AG,W$7,0),0)=0,"n/a",VLOOKUP($B15,'Report Data'!$A:$AG,W$7,0))</f>
        <v>n/a</v>
      </c>
      <c r="X15" s="22"/>
    </row>
    <row r="16" spans="2:24" x14ac:dyDescent="0.3">
      <c r="B16" s="15" t="s">
        <v>7</v>
      </c>
      <c r="C16" s="22">
        <v>1147</v>
      </c>
      <c r="D16" s="17" t="str">
        <f>+VLOOKUP($B16,'Users+Static Data'!$K:$P,D$7,0)</f>
        <v>EOMM</v>
      </c>
      <c r="E16" s="17" t="str">
        <f>+VLOOKUP($B16,'Users+Static Data'!$K:$P,E$7,0)</f>
        <v>MANOLITO</v>
      </c>
      <c r="F16" s="17" t="str">
        <f>+VLOOKUP($B16,'Users+Static Data'!$K:$P,F$7,0)</f>
        <v>BE</v>
      </c>
      <c r="G16" s="17" t="str">
        <f>+VLOOKUP($B16,'Users+Static Data'!$K:$P,G$7,0)</f>
        <v>MD</v>
      </c>
      <c r="H16" s="17" t="str">
        <f>+VLOOKUP($B16,'Users+Static Data'!$K:$P,H$7,0)</f>
        <v>MBP+MBO</v>
      </c>
      <c r="I16" s="19" t="str">
        <f>IF(IFERROR(VLOOKUP($B16,'Users+Static Data'!$F:$H,I$7,0),0)=0,"n/a",VLOOKUP($B16,'Users+Static Data'!$F:$H,I$7,0))</f>
        <v>n/a</v>
      </c>
      <c r="J16" s="19" t="str">
        <f>IF(IFERROR(VLOOKUP($B16,'Report Data'!$A:$AG,J$7,0),0)=0,"n/a",VLOOKUP($B16,'Report Data'!$A:$AG,J$7,0))</f>
        <v>n/a</v>
      </c>
      <c r="K16" s="19" t="str">
        <f>IF(IFERROR(VLOOKUP($B16,'Report Data'!$A:$AG,K$7,0),0)=0,"n/a",VLOOKUP($B16,'Report Data'!$A:$AG,K$7,0))</f>
        <v>n/a</v>
      </c>
      <c r="L16" s="19" t="str">
        <f>IF(IFERROR(VLOOKUP($B16,'Report Data'!$A:$AG,L$7,0),0)=0,"n/a",VLOOKUP($B16,'Report Data'!$A:$AG,L$7,0))</f>
        <v>n/a</v>
      </c>
      <c r="M16" s="19" t="str">
        <f>IF(IFERROR(VLOOKUP($B16,'Report Data'!$A:$AG,M$7,0),0)=0,"n/a",VLOOKUP($B16,'Report Data'!$A:$AG,M$7,0))</f>
        <v>n/a</v>
      </c>
      <c r="N16" s="19" t="str">
        <f>IF(IFERROR(VLOOKUP($B16,'Report Data'!$A:$AG,N$7,0),0)=0,"n/a",VLOOKUP($B16,'Report Data'!$A:$AG,N$7,0))</f>
        <v>n/a</v>
      </c>
      <c r="O16" s="19" t="str">
        <f>IF(IFERROR(VLOOKUP($B16,'Report Data'!$A:$AG,O$7,0),0)=0,"n/a",VLOOKUP($B16,'Report Data'!$A:$AG,O$7,0))</f>
        <v>n/a</v>
      </c>
      <c r="P16" s="19" t="str">
        <f>IF(IFERROR(VLOOKUP($B16,'Report Data'!$A:$AG,P$7,0),0)=0,"n/a",VLOOKUP($B16,'Report Data'!$A:$AG,P$7,0))</f>
        <v>n/a</v>
      </c>
      <c r="Q16" s="19" t="str">
        <f>IF(IFERROR(VLOOKUP($B16,'Report Data'!$A:$AG,Q$7,0),0)=0,"n/a",VLOOKUP($B16,'Report Data'!$A:$AG,Q$7,0))</f>
        <v>n/a</v>
      </c>
      <c r="R16" s="19" t="str">
        <f>IF(IFERROR(VLOOKUP($B16,'Report Data'!$A:$AG,R$7,0),0)=0,"n/a",VLOOKUP($B16,'Report Data'!$A:$AG,R$7,0))</f>
        <v>n/a</v>
      </c>
      <c r="S16" s="19" t="str">
        <f>IF(IFERROR(VLOOKUP($B16,'Report Data'!$A:$AG,S$7,0),0)=0,"n/a",VLOOKUP($B16,'Report Data'!$A:$AG,S$7,0))</f>
        <v>n/a</v>
      </c>
      <c r="T16" s="19" t="str">
        <f>IF(IFERROR(VLOOKUP($B16,'Report Data'!$A:$AG,T$7,0),0)=0,"n/a",VLOOKUP($B16,'Report Data'!$A:$AG,T$7,0))</f>
        <v>n/a</v>
      </c>
      <c r="U16" s="19" t="str">
        <f>IF(IFERROR(VLOOKUP($B16,'Report Data'!$A:$AG,U$7,0),0)=0,"n/a",VLOOKUP($B16,'Report Data'!$A:$AG,U$7,0))</f>
        <v>n/a</v>
      </c>
      <c r="V16" s="19" t="str">
        <f>IF(IFERROR(VLOOKUP($B16,'Report Data'!$A:$AG,V$7,0),0)=0,"n/a",VLOOKUP($B16,'Report Data'!$A:$AG,V$7,0))</f>
        <v>n/a</v>
      </c>
      <c r="W16" s="19" t="str">
        <f>IF(IFERROR(VLOOKUP($B16,'Report Data'!$A:$AG,W$7,0),0)=0,"n/a",VLOOKUP($B16,'Report Data'!$A:$AG,W$7,0))</f>
        <v>n/a</v>
      </c>
      <c r="X16" s="22"/>
    </row>
    <row r="17" spans="2:24" x14ac:dyDescent="0.3">
      <c r="B17" s="15" t="s">
        <v>8</v>
      </c>
      <c r="C17" s="22">
        <v>1148</v>
      </c>
      <c r="D17" s="17" t="str">
        <f>+VLOOKUP($B17,'Users+Static Data'!$K:$P,D$7,0)</f>
        <v>EOMM</v>
      </c>
      <c r="E17" s="17" t="str">
        <f>+VLOOKUP($B17,'Users+Static Data'!$K:$P,E$7,0)</f>
        <v>MANOLITO</v>
      </c>
      <c r="F17" s="17" t="str">
        <f>+VLOOKUP($B17,'Users+Static Data'!$K:$P,F$7,0)</f>
        <v>BE</v>
      </c>
      <c r="G17" s="17" t="str">
        <f>+VLOOKUP($B17,'Users+Static Data'!$K:$P,G$7,0)</f>
        <v>MD</v>
      </c>
      <c r="H17" s="17" t="str">
        <f>+VLOOKUP($B17,'Users+Static Data'!$K:$P,H$7,0)</f>
        <v>MBP+MBO</v>
      </c>
      <c r="I17" s="19" t="str">
        <f>IF(IFERROR(VLOOKUP($B17,'Users+Static Data'!$F:$H,I$7,0),0)=0,"n/a",VLOOKUP($B17,'Users+Static Data'!$F:$H,I$7,0))</f>
        <v>n/a</v>
      </c>
      <c r="J17" s="19" t="str">
        <f>IF(IFERROR(VLOOKUP($B17,'Report Data'!$A:$AG,J$7,0),0)=0,"n/a",VLOOKUP($B17,'Report Data'!$A:$AG,J$7,0))</f>
        <v>n/a</v>
      </c>
      <c r="K17" s="19" t="str">
        <f>IF(IFERROR(VLOOKUP($B17,'Report Data'!$A:$AG,K$7,0),0)=0,"n/a",VLOOKUP($B17,'Report Data'!$A:$AG,K$7,0))</f>
        <v>n/a</v>
      </c>
      <c r="L17" s="19" t="str">
        <f>IF(IFERROR(VLOOKUP($B17,'Report Data'!$A:$AG,L$7,0),0)=0,"n/a",VLOOKUP($B17,'Report Data'!$A:$AG,L$7,0))</f>
        <v>n/a</v>
      </c>
      <c r="M17" s="19" t="str">
        <f>IF(IFERROR(VLOOKUP($B17,'Report Data'!$A:$AG,M$7,0),0)=0,"n/a",VLOOKUP($B17,'Report Data'!$A:$AG,M$7,0))</f>
        <v>n/a</v>
      </c>
      <c r="N17" s="19" t="str">
        <f>IF(IFERROR(VLOOKUP($B17,'Report Data'!$A:$AG,N$7,0),0)=0,"n/a",VLOOKUP($B17,'Report Data'!$A:$AG,N$7,0))</f>
        <v>n/a</v>
      </c>
      <c r="O17" s="19" t="str">
        <f>IF(IFERROR(VLOOKUP($B17,'Report Data'!$A:$AG,O$7,0),0)=0,"n/a",VLOOKUP($B17,'Report Data'!$A:$AG,O$7,0))</f>
        <v>n/a</v>
      </c>
      <c r="P17" s="19" t="str">
        <f>IF(IFERROR(VLOOKUP($B17,'Report Data'!$A:$AG,P$7,0),0)=0,"n/a",VLOOKUP($B17,'Report Data'!$A:$AG,P$7,0))</f>
        <v>n/a</v>
      </c>
      <c r="Q17" s="19" t="str">
        <f>IF(IFERROR(VLOOKUP($B17,'Report Data'!$A:$AG,Q$7,0),0)=0,"n/a",VLOOKUP($B17,'Report Data'!$A:$AG,Q$7,0))</f>
        <v>n/a</v>
      </c>
      <c r="R17" s="19" t="str">
        <f>IF(IFERROR(VLOOKUP($B17,'Report Data'!$A:$AG,R$7,0),0)=0,"n/a",VLOOKUP($B17,'Report Data'!$A:$AG,R$7,0))</f>
        <v>n/a</v>
      </c>
      <c r="S17" s="19" t="str">
        <f>IF(IFERROR(VLOOKUP($B17,'Report Data'!$A:$AG,S$7,0),0)=0,"n/a",VLOOKUP($B17,'Report Data'!$A:$AG,S$7,0))</f>
        <v>n/a</v>
      </c>
      <c r="T17" s="19" t="str">
        <f>IF(IFERROR(VLOOKUP($B17,'Report Data'!$A:$AG,T$7,0),0)=0,"n/a",VLOOKUP($B17,'Report Data'!$A:$AG,T$7,0))</f>
        <v>n/a</v>
      </c>
      <c r="U17" s="19" t="str">
        <f>IF(IFERROR(VLOOKUP($B17,'Report Data'!$A:$AG,U$7,0),0)=0,"n/a",VLOOKUP($B17,'Report Data'!$A:$AG,U$7,0))</f>
        <v>n/a</v>
      </c>
      <c r="V17" s="19" t="str">
        <f>IF(IFERROR(VLOOKUP($B17,'Report Data'!$A:$AG,V$7,0),0)=0,"n/a",VLOOKUP($B17,'Report Data'!$A:$AG,V$7,0))</f>
        <v>n/a</v>
      </c>
      <c r="W17" s="19" t="str">
        <f>IF(IFERROR(VLOOKUP($B17,'Report Data'!$A:$AG,W$7,0),0)=0,"n/a",VLOOKUP($B17,'Report Data'!$A:$AG,W$7,0))</f>
        <v>n/a</v>
      </c>
      <c r="X17" s="22"/>
    </row>
    <row r="18" spans="2:24" x14ac:dyDescent="0.3">
      <c r="B18" s="15" t="s">
        <v>189</v>
      </c>
      <c r="C18" s="22">
        <v>1362</v>
      </c>
      <c r="D18" s="17" t="str">
        <f>+VLOOKUP($B18,'Users+Static Data'!$K:$P,D$7,0)</f>
        <v>EOMM</v>
      </c>
      <c r="E18" s="17" t="str">
        <f>+VLOOKUP($B18,'Users+Static Data'!$K:$P,E$7,0)</f>
        <v>MANOLITO</v>
      </c>
      <c r="F18" s="17" t="str">
        <f>+VLOOKUP($B18,'Users+Static Data'!$K:$P,F$7,0)</f>
        <v>BE</v>
      </c>
      <c r="G18" s="17" t="str">
        <f>+VLOOKUP($B18,'Users+Static Data'!$K:$P,G$7,0)</f>
        <v>MD</v>
      </c>
      <c r="H18" s="17" t="str">
        <f>+VLOOKUP($B18,'Users+Static Data'!$K:$P,H$7,0)</f>
        <v>MBP+MBO</v>
      </c>
      <c r="I18" s="19" t="str">
        <f>IF(IFERROR(VLOOKUP($B18,'Users+Static Data'!$F:$H,I$7,0),0)=0,"n/a",VLOOKUP($B18,'Users+Static Data'!$F:$H,I$7,0))</f>
        <v>n/a</v>
      </c>
      <c r="J18" s="19" t="str">
        <f>IF(IFERROR(VLOOKUP($B18,'Report Data'!$A:$AG,J$7,0),0)=0,"n/a",VLOOKUP($B18,'Report Data'!$A:$AG,J$7,0))</f>
        <v>n/a</v>
      </c>
      <c r="K18" s="19" t="str">
        <f>IF(IFERROR(VLOOKUP($B18,'Report Data'!$A:$AG,K$7,0),0)=0,"n/a",VLOOKUP($B18,'Report Data'!$A:$AG,K$7,0))</f>
        <v>n/a</v>
      </c>
      <c r="L18" s="19" t="str">
        <f>IF(IFERROR(VLOOKUP($B18,'Report Data'!$A:$AG,L$7,0),0)=0,"n/a",VLOOKUP($B18,'Report Data'!$A:$AG,L$7,0))</f>
        <v>n/a</v>
      </c>
      <c r="M18" s="19" t="str">
        <f>IF(IFERROR(VLOOKUP($B18,'Report Data'!$A:$AG,M$7,0),0)=0,"n/a",VLOOKUP($B18,'Report Data'!$A:$AG,M$7,0))</f>
        <v>n/a</v>
      </c>
      <c r="N18" s="19" t="str">
        <f>IF(IFERROR(VLOOKUP($B18,'Report Data'!$A:$AG,N$7,0),0)=0,"n/a",VLOOKUP($B18,'Report Data'!$A:$AG,N$7,0))</f>
        <v>n/a</v>
      </c>
      <c r="O18" s="19" t="str">
        <f>IF(IFERROR(VLOOKUP($B18,'Report Data'!$A:$AG,O$7,0),0)=0,"n/a",VLOOKUP($B18,'Report Data'!$A:$AG,O$7,0))</f>
        <v>n/a</v>
      </c>
      <c r="P18" s="19" t="str">
        <f>IF(IFERROR(VLOOKUP($B18,'Report Data'!$A:$AG,P$7,0),0)=0,"n/a",VLOOKUP($B18,'Report Data'!$A:$AG,P$7,0))</f>
        <v>n/a</v>
      </c>
      <c r="Q18" s="19" t="str">
        <f>IF(IFERROR(VLOOKUP($B18,'Report Data'!$A:$AG,Q$7,0),0)=0,"n/a",VLOOKUP($B18,'Report Data'!$A:$AG,Q$7,0))</f>
        <v>n/a</v>
      </c>
      <c r="R18" s="19" t="str">
        <f>IF(IFERROR(VLOOKUP($B18,'Report Data'!$A:$AG,R$7,0),0)=0,"n/a",VLOOKUP($B18,'Report Data'!$A:$AG,R$7,0))</f>
        <v>n/a</v>
      </c>
      <c r="S18" s="19" t="str">
        <f>IF(IFERROR(VLOOKUP($B18,'Report Data'!$A:$AG,S$7,0),0)=0,"n/a",VLOOKUP($B18,'Report Data'!$A:$AG,S$7,0))</f>
        <v>n/a</v>
      </c>
      <c r="T18" s="19" t="str">
        <f>IF(IFERROR(VLOOKUP($B18,'Report Data'!$A:$AG,T$7,0),0)=0,"n/a",VLOOKUP($B18,'Report Data'!$A:$AG,T$7,0))</f>
        <v>n/a</v>
      </c>
      <c r="U18" s="19" t="str">
        <f>IF(IFERROR(VLOOKUP($B18,'Report Data'!$A:$AG,U$7,0),0)=0,"n/a",VLOOKUP($B18,'Report Data'!$A:$AG,U$7,0))</f>
        <v>n/a</v>
      </c>
      <c r="V18" s="19" t="str">
        <f>IF(IFERROR(VLOOKUP($B18,'Report Data'!$A:$AG,V$7,0),0)=0,"n/a",VLOOKUP($B18,'Report Data'!$A:$AG,V$7,0))</f>
        <v>n/a</v>
      </c>
      <c r="W18" s="19" t="str">
        <f>IF(IFERROR(VLOOKUP($B18,'Report Data'!$A:$AG,W$7,0),0)=0,"n/a",VLOOKUP($B18,'Report Data'!$A:$AG,W$7,0))</f>
        <v>n/a</v>
      </c>
      <c r="X18" s="22"/>
    </row>
    <row r="19" spans="2:24" x14ac:dyDescent="0.3">
      <c r="B19" s="15" t="s">
        <v>190</v>
      </c>
      <c r="C19" s="22">
        <v>1372</v>
      </c>
      <c r="D19" s="17" t="str">
        <f>+VLOOKUP($B19,'Users+Static Data'!$K:$P,D$7,0)</f>
        <v>EOMM</v>
      </c>
      <c r="E19" s="17" t="str">
        <f>+VLOOKUP($B19,'Users+Static Data'!$K:$P,E$7,0)</f>
        <v>MANOLITO</v>
      </c>
      <c r="F19" s="17" t="str">
        <f>+VLOOKUP($B19,'Users+Static Data'!$K:$P,F$7,0)</f>
        <v>BE</v>
      </c>
      <c r="G19" s="17" t="str">
        <f>+VLOOKUP($B19,'Users+Static Data'!$K:$P,G$7,0)</f>
        <v>MD</v>
      </c>
      <c r="H19" s="17" t="str">
        <f>+VLOOKUP($B19,'Users+Static Data'!$K:$P,H$7,0)</f>
        <v>MBP+MBO</v>
      </c>
      <c r="I19" s="19" t="str">
        <f>IF(IFERROR(VLOOKUP($B19,'Users+Static Data'!$F:$H,I$7,0),0)=0,"n/a",VLOOKUP($B19,'Users+Static Data'!$F:$H,I$7,0))</f>
        <v>n/a</v>
      </c>
      <c r="J19" s="19" t="str">
        <f>IF(IFERROR(VLOOKUP($B19,'Report Data'!$A:$AG,J$7,0),0)=0,"n/a",VLOOKUP($B19,'Report Data'!$A:$AG,J$7,0))</f>
        <v>n/a</v>
      </c>
      <c r="K19" s="19" t="str">
        <f>IF(IFERROR(VLOOKUP($B19,'Report Data'!$A:$AG,K$7,0),0)=0,"n/a",VLOOKUP($B19,'Report Data'!$A:$AG,K$7,0))</f>
        <v>n/a</v>
      </c>
      <c r="L19" s="19" t="str">
        <f>IF(IFERROR(VLOOKUP($B19,'Report Data'!$A:$AG,L$7,0),0)=0,"n/a",VLOOKUP($B19,'Report Data'!$A:$AG,L$7,0))</f>
        <v>n/a</v>
      </c>
      <c r="M19" s="19" t="str">
        <f>IF(IFERROR(VLOOKUP($B19,'Report Data'!$A:$AG,M$7,0),0)=0,"n/a",VLOOKUP($B19,'Report Data'!$A:$AG,M$7,0))</f>
        <v>n/a</v>
      </c>
      <c r="N19" s="19" t="str">
        <f>IF(IFERROR(VLOOKUP($B19,'Report Data'!$A:$AG,N$7,0),0)=0,"n/a",VLOOKUP($B19,'Report Data'!$A:$AG,N$7,0))</f>
        <v>n/a</v>
      </c>
      <c r="O19" s="19" t="str">
        <f>IF(IFERROR(VLOOKUP($B19,'Report Data'!$A:$AG,O$7,0),0)=0,"n/a",VLOOKUP($B19,'Report Data'!$A:$AG,O$7,0))</f>
        <v>n/a</v>
      </c>
      <c r="P19" s="19" t="str">
        <f>IF(IFERROR(VLOOKUP($B19,'Report Data'!$A:$AG,P$7,0),0)=0,"n/a",VLOOKUP($B19,'Report Data'!$A:$AG,P$7,0))</f>
        <v>n/a</v>
      </c>
      <c r="Q19" s="19" t="str">
        <f>IF(IFERROR(VLOOKUP($B19,'Report Data'!$A:$AG,Q$7,0),0)=0,"n/a",VLOOKUP($B19,'Report Data'!$A:$AG,Q$7,0))</f>
        <v>n/a</v>
      </c>
      <c r="R19" s="19" t="str">
        <f>IF(IFERROR(VLOOKUP($B19,'Report Data'!$A:$AG,R$7,0),0)=0,"n/a",VLOOKUP($B19,'Report Data'!$A:$AG,R$7,0))</f>
        <v>n/a</v>
      </c>
      <c r="S19" s="19" t="str">
        <f>IF(IFERROR(VLOOKUP($B19,'Report Data'!$A:$AG,S$7,0),0)=0,"n/a",VLOOKUP($B19,'Report Data'!$A:$AG,S$7,0))</f>
        <v>n/a</v>
      </c>
      <c r="T19" s="19" t="str">
        <f>IF(IFERROR(VLOOKUP($B19,'Report Data'!$A:$AG,T$7,0),0)=0,"n/a",VLOOKUP($B19,'Report Data'!$A:$AG,T$7,0))</f>
        <v>n/a</v>
      </c>
      <c r="U19" s="19" t="str">
        <f>IF(IFERROR(VLOOKUP($B19,'Report Data'!$A:$AG,U$7,0),0)=0,"n/a",VLOOKUP($B19,'Report Data'!$A:$AG,U$7,0))</f>
        <v>n/a</v>
      </c>
      <c r="V19" s="19" t="str">
        <f>IF(IFERROR(VLOOKUP($B19,'Report Data'!$A:$AG,V$7,0),0)=0,"n/a",VLOOKUP($B19,'Report Data'!$A:$AG,V$7,0))</f>
        <v>n/a</v>
      </c>
      <c r="W19" s="19" t="str">
        <f>IF(IFERROR(VLOOKUP($B19,'Report Data'!$A:$AG,W$7,0),0)=0,"n/a",VLOOKUP($B19,'Report Data'!$A:$AG,W$7,0))</f>
        <v>n/a</v>
      </c>
      <c r="X19" s="22"/>
    </row>
    <row r="20" spans="2:24" x14ac:dyDescent="0.3">
      <c r="B20" s="15" t="s">
        <v>191</v>
      </c>
      <c r="C20" s="22">
        <v>1373</v>
      </c>
      <c r="D20" s="17" t="str">
        <f>+VLOOKUP($B20,'Users+Static Data'!$K:$P,D$7,0)</f>
        <v>EOMM</v>
      </c>
      <c r="E20" s="17" t="str">
        <f>+VLOOKUP($B20,'Users+Static Data'!$K:$P,E$7,0)</f>
        <v>MANOLITO</v>
      </c>
      <c r="F20" s="17" t="str">
        <f>+VLOOKUP($B20,'Users+Static Data'!$K:$P,F$7,0)</f>
        <v>BE</v>
      </c>
      <c r="G20" s="17" t="str">
        <f>+VLOOKUP($B20,'Users+Static Data'!$K:$P,G$7,0)</f>
        <v>MD</v>
      </c>
      <c r="H20" s="17" t="str">
        <f>+VLOOKUP($B20,'Users+Static Data'!$K:$P,H$7,0)</f>
        <v>MBP+MBO</v>
      </c>
      <c r="I20" s="19" t="str">
        <f>IF(IFERROR(VLOOKUP($B20,'Users+Static Data'!$F:$H,I$7,0),0)=0,"n/a",VLOOKUP($B20,'Users+Static Data'!$F:$H,I$7,0))</f>
        <v>n/a</v>
      </c>
      <c r="J20" s="19" t="str">
        <f>IF(IFERROR(VLOOKUP($B20,'Report Data'!$A:$AG,J$7,0),0)=0,"n/a",VLOOKUP($B20,'Report Data'!$A:$AG,J$7,0))</f>
        <v>n/a</v>
      </c>
      <c r="K20" s="19" t="str">
        <f>IF(IFERROR(VLOOKUP($B20,'Report Data'!$A:$AG,K$7,0),0)=0,"n/a",VLOOKUP($B20,'Report Data'!$A:$AG,K$7,0))</f>
        <v>n/a</v>
      </c>
      <c r="L20" s="19" t="str">
        <f>IF(IFERROR(VLOOKUP($B20,'Report Data'!$A:$AG,L$7,0),0)=0,"n/a",VLOOKUP($B20,'Report Data'!$A:$AG,L$7,0))</f>
        <v>n/a</v>
      </c>
      <c r="M20" s="19" t="str">
        <f>IF(IFERROR(VLOOKUP($B20,'Report Data'!$A:$AG,M$7,0),0)=0,"n/a",VLOOKUP($B20,'Report Data'!$A:$AG,M$7,0))</f>
        <v>n/a</v>
      </c>
      <c r="N20" s="19" t="str">
        <f>IF(IFERROR(VLOOKUP($B20,'Report Data'!$A:$AG,N$7,0),0)=0,"n/a",VLOOKUP($B20,'Report Data'!$A:$AG,N$7,0))</f>
        <v>n/a</v>
      </c>
      <c r="O20" s="19" t="str">
        <f>IF(IFERROR(VLOOKUP($B20,'Report Data'!$A:$AG,O$7,0),0)=0,"n/a",VLOOKUP($B20,'Report Data'!$A:$AG,O$7,0))</f>
        <v>n/a</v>
      </c>
      <c r="P20" s="19" t="str">
        <f>IF(IFERROR(VLOOKUP($B20,'Report Data'!$A:$AG,P$7,0),0)=0,"n/a",VLOOKUP($B20,'Report Data'!$A:$AG,P$7,0))</f>
        <v>n/a</v>
      </c>
      <c r="Q20" s="19" t="str">
        <f>IF(IFERROR(VLOOKUP($B20,'Report Data'!$A:$AG,Q$7,0),0)=0,"n/a",VLOOKUP($B20,'Report Data'!$A:$AG,Q$7,0))</f>
        <v>n/a</v>
      </c>
      <c r="R20" s="19" t="str">
        <f>IF(IFERROR(VLOOKUP($B20,'Report Data'!$A:$AG,R$7,0),0)=0,"n/a",VLOOKUP($B20,'Report Data'!$A:$AG,R$7,0))</f>
        <v>n/a</v>
      </c>
      <c r="S20" s="19" t="str">
        <f>IF(IFERROR(VLOOKUP($B20,'Report Data'!$A:$AG,S$7,0),0)=0,"n/a",VLOOKUP($B20,'Report Data'!$A:$AG,S$7,0))</f>
        <v>n/a</v>
      </c>
      <c r="T20" s="19" t="str">
        <f>IF(IFERROR(VLOOKUP($B20,'Report Data'!$A:$AG,T$7,0),0)=0,"n/a",VLOOKUP($B20,'Report Data'!$A:$AG,T$7,0))</f>
        <v>n/a</v>
      </c>
      <c r="U20" s="19" t="str">
        <f>IF(IFERROR(VLOOKUP($B20,'Report Data'!$A:$AG,U$7,0),0)=0,"n/a",VLOOKUP($B20,'Report Data'!$A:$AG,U$7,0))</f>
        <v>n/a</v>
      </c>
      <c r="V20" s="19" t="str">
        <f>IF(IFERROR(VLOOKUP($B20,'Report Data'!$A:$AG,V$7,0),0)=0,"n/a",VLOOKUP($B20,'Report Data'!$A:$AG,V$7,0))</f>
        <v>n/a</v>
      </c>
      <c r="W20" s="19" t="str">
        <f>IF(IFERROR(VLOOKUP($B20,'Report Data'!$A:$AG,W$7,0),0)=0,"n/a",VLOOKUP($B20,'Report Data'!$A:$AG,W$7,0))</f>
        <v>n/a</v>
      </c>
      <c r="X20" s="22"/>
    </row>
    <row r="21" spans="2:24" x14ac:dyDescent="0.3">
      <c r="B21" s="15" t="s">
        <v>28</v>
      </c>
      <c r="C21" s="22">
        <v>819</v>
      </c>
      <c r="D21" s="17" t="str">
        <f>+VLOOKUP($B21,'Users+Static Data'!$K:$P,D$7,0)</f>
        <v>DMA</v>
      </c>
      <c r="E21" s="17" t="str">
        <f>+VLOOKUP($B21,'Users+Static Data'!$K:$P,E$7,0)</f>
        <v>Java 6</v>
      </c>
      <c r="F21" s="17" t="str">
        <f>+VLOOKUP($B21,'Users+Static Data'!$K:$P,F$7,0)</f>
        <v>BE</v>
      </c>
      <c r="G21" s="17" t="str">
        <f>+VLOOKUP($B21,'Users+Static Data'!$K:$P,G$7,0)</f>
        <v>MD</v>
      </c>
      <c r="H21" s="17" t="str">
        <f>+VLOOKUP($B21,'Users+Static Data'!$K:$P,H$7,0)</f>
        <v>DEDICADO</v>
      </c>
      <c r="I21" s="19" t="str">
        <f>IF(IFERROR(VLOOKUP($B21,'Users+Static Data'!$F:$H,I$7,0),0)=0,"n/a",VLOOKUP($B21,'Users+Static Data'!$F:$H,I$7,0))</f>
        <v>n/a</v>
      </c>
      <c r="J21" s="19" t="str">
        <f>IF(IFERROR(VLOOKUP($B21,'Report Data'!$A:$AG,J$7,0),0)=0,"n/a",VLOOKUP($B21,'Report Data'!$A:$AG,J$7,0))</f>
        <v>n/a</v>
      </c>
      <c r="K21" s="19" t="str">
        <f>IF(IFERROR(VLOOKUP($B21,'Report Data'!$A:$AG,K$7,0),0)=0,"n/a",VLOOKUP($B21,'Report Data'!$A:$AG,K$7,0))</f>
        <v>n/a</v>
      </c>
      <c r="L21" s="19" t="str">
        <f>IF(IFERROR(VLOOKUP($B21,'Report Data'!$A:$AG,L$7,0),0)=0,"n/a",VLOOKUP($B21,'Report Data'!$A:$AG,L$7,0))</f>
        <v>n/a</v>
      </c>
      <c r="M21" s="19" t="str">
        <f>IF(IFERROR(VLOOKUP($B21,'Report Data'!$A:$AG,M$7,0),0)=0,"n/a",VLOOKUP($B21,'Report Data'!$A:$AG,M$7,0))</f>
        <v>n/a</v>
      </c>
      <c r="N21" s="19" t="str">
        <f>IF(IFERROR(VLOOKUP($B21,'Report Data'!$A:$AG,N$7,0),0)=0,"n/a",VLOOKUP($B21,'Report Data'!$A:$AG,N$7,0))</f>
        <v>n/a</v>
      </c>
      <c r="O21" s="19" t="str">
        <f>IF(IFERROR(VLOOKUP($B21,'Report Data'!$A:$AG,O$7,0),0)=0,"n/a",VLOOKUP($B21,'Report Data'!$A:$AG,O$7,0))</f>
        <v>n/a</v>
      </c>
      <c r="P21" s="19" t="str">
        <f>IF(IFERROR(VLOOKUP($B21,'Report Data'!$A:$AG,P$7,0),0)=0,"n/a",VLOOKUP($B21,'Report Data'!$A:$AG,P$7,0))</f>
        <v>n/a</v>
      </c>
      <c r="Q21" s="19" t="str">
        <f>IF(IFERROR(VLOOKUP($B21,'Report Data'!$A:$AG,Q$7,0),0)=0,"n/a",VLOOKUP($B21,'Report Data'!$A:$AG,Q$7,0))</f>
        <v>n/a</v>
      </c>
      <c r="R21" s="19" t="str">
        <f>IF(IFERROR(VLOOKUP($B21,'Report Data'!$A:$AG,R$7,0),0)=0,"n/a",VLOOKUP($B21,'Report Data'!$A:$AG,R$7,0))</f>
        <v>n/a</v>
      </c>
      <c r="S21" s="19" t="str">
        <f>IF(IFERROR(VLOOKUP($B21,'Report Data'!$A:$AG,S$7,0),0)=0,"n/a",VLOOKUP($B21,'Report Data'!$A:$AG,S$7,0))</f>
        <v>n/a</v>
      </c>
      <c r="T21" s="19" t="str">
        <f>IF(IFERROR(VLOOKUP($B21,'Report Data'!$A:$AG,T$7,0),0)=0,"n/a",VLOOKUP($B21,'Report Data'!$A:$AG,T$7,0))</f>
        <v>n/a</v>
      </c>
      <c r="U21" s="19" t="str">
        <f>IF(IFERROR(VLOOKUP($B21,'Report Data'!$A:$AG,U$7,0),0)=0,"n/a",VLOOKUP($B21,'Report Data'!$A:$AG,U$7,0))</f>
        <v>n/a</v>
      </c>
      <c r="V21" s="19" t="str">
        <f>IF(IFERROR(VLOOKUP($B21,'Report Data'!$A:$AG,V$7,0),0)=0,"n/a",VLOOKUP($B21,'Report Data'!$A:$AG,V$7,0))</f>
        <v>n/a</v>
      </c>
      <c r="W21" s="19" t="str">
        <f>IF(IFERROR(VLOOKUP($B21,'Report Data'!$A:$AG,W$7,0),0)=0,"n/a",VLOOKUP($B21,'Report Data'!$A:$AG,W$7,0))</f>
        <v>n/a</v>
      </c>
      <c r="X21" s="22"/>
    </row>
    <row r="22" spans="2:24" x14ac:dyDescent="0.3">
      <c r="B22" s="15" t="s">
        <v>3</v>
      </c>
      <c r="C22" s="22">
        <v>1115</v>
      </c>
      <c r="D22" s="17" t="str">
        <f>+VLOOKUP($B22,'Users+Static Data'!$K:$P,D$7,0)</f>
        <v>DMA</v>
      </c>
      <c r="E22" s="17" t="str">
        <f>+VLOOKUP($B22,'Users+Static Data'!$K:$P,E$7,0)</f>
        <v>Java 6</v>
      </c>
      <c r="F22" s="17" t="str">
        <f>+VLOOKUP($B22,'Users+Static Data'!$K:$P,F$7,0)</f>
        <v>BE</v>
      </c>
      <c r="G22" s="17" t="str">
        <f>+VLOOKUP($B22,'Users+Static Data'!$K:$P,G$7,0)</f>
        <v>MD</v>
      </c>
      <c r="H22" s="17" t="str">
        <f>+VLOOKUP($B22,'Users+Static Data'!$K:$P,H$7,0)</f>
        <v>DEDICADO</v>
      </c>
      <c r="I22" s="19" t="str">
        <f>IF(IFERROR(VLOOKUP($B22,'Users+Static Data'!$F:$H,I$7,0),0)=0,"n/a",VLOOKUP($B22,'Users+Static Data'!$F:$H,I$7,0))</f>
        <v>n/a</v>
      </c>
      <c r="J22" s="19" t="str">
        <f>IF(IFERROR(VLOOKUP($B22,'Report Data'!$A:$AG,J$7,0),0)=0,"n/a",VLOOKUP($B22,'Report Data'!$A:$AG,J$7,0))</f>
        <v>n/a</v>
      </c>
      <c r="K22" s="19" t="str">
        <f>IF(IFERROR(VLOOKUP($B22,'Report Data'!$A:$AG,K$7,0),0)=0,"n/a",VLOOKUP($B22,'Report Data'!$A:$AG,K$7,0))</f>
        <v>n/a</v>
      </c>
      <c r="L22" s="19" t="str">
        <f>IF(IFERROR(VLOOKUP($B22,'Report Data'!$A:$AG,L$7,0),0)=0,"n/a",VLOOKUP($B22,'Report Data'!$A:$AG,L$7,0))</f>
        <v>n/a</v>
      </c>
      <c r="M22" s="19" t="str">
        <f>IF(IFERROR(VLOOKUP($B22,'Report Data'!$A:$AG,M$7,0),0)=0,"n/a",VLOOKUP($B22,'Report Data'!$A:$AG,M$7,0))</f>
        <v>n/a</v>
      </c>
      <c r="N22" s="19" t="str">
        <f>IF(IFERROR(VLOOKUP($B22,'Report Data'!$A:$AG,N$7,0),0)=0,"n/a",VLOOKUP($B22,'Report Data'!$A:$AG,N$7,0))</f>
        <v>n/a</v>
      </c>
      <c r="O22" s="19" t="str">
        <f>IF(IFERROR(VLOOKUP($B22,'Report Data'!$A:$AG,O$7,0),0)=0,"n/a",VLOOKUP($B22,'Report Data'!$A:$AG,O$7,0))</f>
        <v>n/a</v>
      </c>
      <c r="P22" s="19" t="str">
        <f>IF(IFERROR(VLOOKUP($B22,'Report Data'!$A:$AG,P$7,0),0)=0,"n/a",VLOOKUP($B22,'Report Data'!$A:$AG,P$7,0))</f>
        <v>n/a</v>
      </c>
      <c r="Q22" s="19" t="str">
        <f>IF(IFERROR(VLOOKUP($B22,'Report Data'!$A:$AG,Q$7,0),0)=0,"n/a",VLOOKUP($B22,'Report Data'!$A:$AG,Q$7,0))</f>
        <v>n/a</v>
      </c>
      <c r="R22" s="19" t="str">
        <f>IF(IFERROR(VLOOKUP($B22,'Report Data'!$A:$AG,R$7,0),0)=0,"n/a",VLOOKUP($B22,'Report Data'!$A:$AG,R$7,0))</f>
        <v>n/a</v>
      </c>
      <c r="S22" s="19" t="str">
        <f>IF(IFERROR(VLOOKUP($B22,'Report Data'!$A:$AG,S$7,0),0)=0,"n/a",VLOOKUP($B22,'Report Data'!$A:$AG,S$7,0))</f>
        <v>n/a</v>
      </c>
      <c r="T22" s="19" t="str">
        <f>IF(IFERROR(VLOOKUP($B22,'Report Data'!$A:$AG,T$7,0),0)=0,"n/a",VLOOKUP($B22,'Report Data'!$A:$AG,T$7,0))</f>
        <v>n/a</v>
      </c>
      <c r="U22" s="19" t="str">
        <f>IF(IFERROR(VLOOKUP($B22,'Report Data'!$A:$AG,U$7,0),0)=0,"n/a",VLOOKUP($B22,'Report Data'!$A:$AG,U$7,0))</f>
        <v>n/a</v>
      </c>
      <c r="V22" s="19" t="str">
        <f>IF(IFERROR(VLOOKUP($B22,'Report Data'!$A:$AG,V$7,0),0)=0,"n/a",VLOOKUP($B22,'Report Data'!$A:$AG,V$7,0))</f>
        <v>n/a</v>
      </c>
      <c r="W22" s="19" t="str">
        <f>IF(IFERROR(VLOOKUP($B22,'Report Data'!$A:$AG,W$7,0),0)=0,"n/a",VLOOKUP($B22,'Report Data'!$A:$AG,W$7,0))</f>
        <v>n/a</v>
      </c>
      <c r="X22" s="22"/>
    </row>
    <row r="23" spans="2:24" x14ac:dyDescent="0.3">
      <c r="B23" s="15" t="s">
        <v>4</v>
      </c>
      <c r="C23" s="22">
        <v>1116</v>
      </c>
      <c r="D23" s="17" t="str">
        <f>+VLOOKUP($B23,'Users+Static Data'!$K:$P,D$7,0)</f>
        <v>DMA</v>
      </c>
      <c r="E23" s="17" t="str">
        <f>+VLOOKUP($B23,'Users+Static Data'!$K:$P,E$7,0)</f>
        <v>Java 6</v>
      </c>
      <c r="F23" s="17" t="str">
        <f>+VLOOKUP($B23,'Users+Static Data'!$K:$P,F$7,0)</f>
        <v>BE</v>
      </c>
      <c r="G23" s="17" t="str">
        <f>+VLOOKUP($B23,'Users+Static Data'!$K:$P,G$7,0)</f>
        <v>MD</v>
      </c>
      <c r="H23" s="17" t="str">
        <f>+VLOOKUP($B23,'Users+Static Data'!$K:$P,H$7,0)</f>
        <v>DEDICADO</v>
      </c>
      <c r="I23" s="19" t="str">
        <f>IF(IFERROR(VLOOKUP($B23,'Users+Static Data'!$F:$H,I$7,0),0)=0,"n/a",VLOOKUP($B23,'Users+Static Data'!$F:$H,I$7,0))</f>
        <v>n/a</v>
      </c>
      <c r="J23" s="19" t="str">
        <f>IF(IFERROR(VLOOKUP($B23,'Report Data'!$A:$AG,J$7,0),0)=0,"n/a",VLOOKUP($B23,'Report Data'!$A:$AG,J$7,0))</f>
        <v>n/a</v>
      </c>
      <c r="K23" s="19" t="str">
        <f>IF(IFERROR(VLOOKUP($B23,'Report Data'!$A:$AG,K$7,0),0)=0,"n/a",VLOOKUP($B23,'Report Data'!$A:$AG,K$7,0))</f>
        <v>n/a</v>
      </c>
      <c r="L23" s="19" t="str">
        <f>IF(IFERROR(VLOOKUP($B23,'Report Data'!$A:$AG,L$7,0),0)=0,"n/a",VLOOKUP($B23,'Report Data'!$A:$AG,L$7,0))</f>
        <v>n/a</v>
      </c>
      <c r="M23" s="19" t="str">
        <f>IF(IFERROR(VLOOKUP($B23,'Report Data'!$A:$AG,M$7,0),0)=0,"n/a",VLOOKUP($B23,'Report Data'!$A:$AG,M$7,0))</f>
        <v>n/a</v>
      </c>
      <c r="N23" s="19" t="str">
        <f>IF(IFERROR(VLOOKUP($B23,'Report Data'!$A:$AG,N$7,0),0)=0,"n/a",VLOOKUP($B23,'Report Data'!$A:$AG,N$7,0))</f>
        <v>n/a</v>
      </c>
      <c r="O23" s="19" t="str">
        <f>IF(IFERROR(VLOOKUP($B23,'Report Data'!$A:$AG,O$7,0),0)=0,"n/a",VLOOKUP($B23,'Report Data'!$A:$AG,O$7,0))</f>
        <v>n/a</v>
      </c>
      <c r="P23" s="19" t="str">
        <f>IF(IFERROR(VLOOKUP($B23,'Report Data'!$A:$AG,P$7,0),0)=0,"n/a",VLOOKUP($B23,'Report Data'!$A:$AG,P$7,0))</f>
        <v>n/a</v>
      </c>
      <c r="Q23" s="19" t="str">
        <f>IF(IFERROR(VLOOKUP($B23,'Report Data'!$A:$AG,Q$7,0),0)=0,"n/a",VLOOKUP($B23,'Report Data'!$A:$AG,Q$7,0))</f>
        <v>n/a</v>
      </c>
      <c r="R23" s="19" t="str">
        <f>IF(IFERROR(VLOOKUP($B23,'Report Data'!$A:$AG,R$7,0),0)=0,"n/a",VLOOKUP($B23,'Report Data'!$A:$AG,R$7,0))</f>
        <v>n/a</v>
      </c>
      <c r="S23" s="19" t="str">
        <f>IF(IFERROR(VLOOKUP($B23,'Report Data'!$A:$AG,S$7,0),0)=0,"n/a",VLOOKUP($B23,'Report Data'!$A:$AG,S$7,0))</f>
        <v>n/a</v>
      </c>
      <c r="T23" s="19" t="str">
        <f>IF(IFERROR(VLOOKUP($B23,'Report Data'!$A:$AG,T$7,0),0)=0,"n/a",VLOOKUP($B23,'Report Data'!$A:$AG,T$7,0))</f>
        <v>n/a</v>
      </c>
      <c r="U23" s="19" t="str">
        <f>IF(IFERROR(VLOOKUP($B23,'Report Data'!$A:$AG,U$7,0),0)=0,"n/a",VLOOKUP($B23,'Report Data'!$A:$AG,U$7,0))</f>
        <v>n/a</v>
      </c>
      <c r="V23" s="19" t="str">
        <f>IF(IFERROR(VLOOKUP($B23,'Report Data'!$A:$AG,V$7,0),0)=0,"n/a",VLOOKUP($B23,'Report Data'!$A:$AG,V$7,0))</f>
        <v>n/a</v>
      </c>
      <c r="W23" s="19" t="str">
        <f>IF(IFERROR(VLOOKUP($B23,'Report Data'!$A:$AG,W$7,0),0)=0,"n/a",VLOOKUP($B23,'Report Data'!$A:$AG,W$7,0))</f>
        <v>n/a</v>
      </c>
      <c r="X23" s="22"/>
    </row>
    <row r="24" spans="2:24" x14ac:dyDescent="0.3">
      <c r="B24" s="15" t="s">
        <v>15</v>
      </c>
      <c r="C24" s="22">
        <v>559</v>
      </c>
      <c r="D24" s="17" t="str">
        <f>+VLOOKUP($B24,'Users+Static Data'!$K:$P,D$7,0)</f>
        <v>DMA</v>
      </c>
      <c r="E24" s="17" t="str">
        <f>+VLOOKUP($B24,'Users+Static Data'!$K:$P,E$7,0)</f>
        <v>Java 6</v>
      </c>
      <c r="F24" s="17" t="str">
        <f>+VLOOKUP($B24,'Users+Static Data'!$K:$P,F$7,0)</f>
        <v>BE</v>
      </c>
      <c r="G24" s="17" t="str">
        <f>+VLOOKUP($B24,'Users+Static Data'!$K:$P,G$7,0)</f>
        <v>MD</v>
      </c>
      <c r="H24" s="17" t="str">
        <f>+VLOOKUP($B24,'Users+Static Data'!$K:$P,H$7,0)</f>
        <v>MBO</v>
      </c>
      <c r="I24" s="19" t="str">
        <f>IF(IFERROR(VLOOKUP($B24,'Users+Static Data'!$F:$H,I$7,0),0)=0,"n/a",VLOOKUP($B24,'Users+Static Data'!$F:$H,I$7,0))</f>
        <v>n/a</v>
      </c>
      <c r="J24" s="19" t="str">
        <f>IF(IFERROR(VLOOKUP($B24,'Report Data'!$A:$AG,J$7,0),0)=0,"n/a",VLOOKUP($B24,'Report Data'!$A:$AG,J$7,0))</f>
        <v>n/a</v>
      </c>
      <c r="K24" s="19" t="str">
        <f>IF(IFERROR(VLOOKUP($B24,'Report Data'!$A:$AG,K$7,0),0)=0,"n/a",VLOOKUP($B24,'Report Data'!$A:$AG,K$7,0))</f>
        <v>n/a</v>
      </c>
      <c r="L24" s="19" t="str">
        <f>IF(IFERROR(VLOOKUP($B24,'Report Data'!$A:$AG,L$7,0),0)=0,"n/a",VLOOKUP($B24,'Report Data'!$A:$AG,L$7,0))</f>
        <v>n/a</v>
      </c>
      <c r="M24" s="19" t="str">
        <f>IF(IFERROR(VLOOKUP($B24,'Report Data'!$A:$AG,M$7,0),0)=0,"n/a",VLOOKUP($B24,'Report Data'!$A:$AG,M$7,0))</f>
        <v>n/a</v>
      </c>
      <c r="N24" s="19" t="str">
        <f>IF(IFERROR(VLOOKUP($B24,'Report Data'!$A:$AG,N$7,0),0)=0,"n/a",VLOOKUP($B24,'Report Data'!$A:$AG,N$7,0))</f>
        <v>n/a</v>
      </c>
      <c r="O24" s="19" t="str">
        <f>IF(IFERROR(VLOOKUP($B24,'Report Data'!$A:$AG,O$7,0),0)=0,"n/a",VLOOKUP($B24,'Report Data'!$A:$AG,O$7,0))</f>
        <v>n/a</v>
      </c>
      <c r="P24" s="19" t="str">
        <f>IF(IFERROR(VLOOKUP($B24,'Report Data'!$A:$AG,P$7,0),0)=0,"n/a",VLOOKUP($B24,'Report Data'!$A:$AG,P$7,0))</f>
        <v>n/a</v>
      </c>
      <c r="Q24" s="19" t="str">
        <f>IF(IFERROR(VLOOKUP($B24,'Report Data'!$A:$AG,Q$7,0),0)=0,"n/a",VLOOKUP($B24,'Report Data'!$A:$AG,Q$7,0))</f>
        <v>n/a</v>
      </c>
      <c r="R24" s="19" t="str">
        <f>IF(IFERROR(VLOOKUP($B24,'Report Data'!$A:$AG,R$7,0),0)=0,"n/a",VLOOKUP($B24,'Report Data'!$A:$AG,R$7,0))</f>
        <v>n/a</v>
      </c>
      <c r="S24" s="19" t="str">
        <f>IF(IFERROR(VLOOKUP($B24,'Report Data'!$A:$AG,S$7,0),0)=0,"n/a",VLOOKUP($B24,'Report Data'!$A:$AG,S$7,0))</f>
        <v>n/a</v>
      </c>
      <c r="T24" s="19" t="str">
        <f>IF(IFERROR(VLOOKUP($B24,'Report Data'!$A:$AG,T$7,0),0)=0,"n/a",VLOOKUP($B24,'Report Data'!$A:$AG,T$7,0))</f>
        <v>n/a</v>
      </c>
      <c r="U24" s="19" t="str">
        <f>IF(IFERROR(VLOOKUP($B24,'Report Data'!$A:$AG,U$7,0),0)=0,"n/a",VLOOKUP($B24,'Report Data'!$A:$AG,U$7,0))</f>
        <v>n/a</v>
      </c>
      <c r="V24" s="19" t="str">
        <f>IF(IFERROR(VLOOKUP($B24,'Report Data'!$A:$AG,V$7,0),0)=0,"n/a",VLOOKUP($B24,'Report Data'!$A:$AG,V$7,0))</f>
        <v>n/a</v>
      </c>
      <c r="W24" s="19" t="str">
        <f>IF(IFERROR(VLOOKUP($B24,'Report Data'!$A:$AG,W$7,0),0)=0,"n/a",VLOOKUP($B24,'Report Data'!$A:$AG,W$7,0))</f>
        <v>n/a</v>
      </c>
      <c r="X24" s="22"/>
    </row>
    <row r="25" spans="2:24" x14ac:dyDescent="0.3">
      <c r="B25" s="15" t="s">
        <v>16</v>
      </c>
      <c r="C25" s="22">
        <v>560</v>
      </c>
      <c r="D25" s="17" t="str">
        <f>+VLOOKUP($B25,'Users+Static Data'!$K:$P,D$7,0)</f>
        <v>DMA</v>
      </c>
      <c r="E25" s="17" t="str">
        <f>+VLOOKUP($B25,'Users+Static Data'!$K:$P,E$7,0)</f>
        <v>Java 6</v>
      </c>
      <c r="F25" s="17" t="str">
        <f>+VLOOKUP($B25,'Users+Static Data'!$K:$P,F$7,0)</f>
        <v>BE</v>
      </c>
      <c r="G25" s="17" t="str">
        <f>+VLOOKUP($B25,'Users+Static Data'!$K:$P,G$7,0)</f>
        <v>MD</v>
      </c>
      <c r="H25" s="17" t="str">
        <f>+VLOOKUP($B25,'Users+Static Data'!$K:$P,H$7,0)</f>
        <v>MBO</v>
      </c>
      <c r="I25" s="19" t="str">
        <f>IF(IFERROR(VLOOKUP($B25,'Users+Static Data'!$F:$H,I$7,0),0)=0,"n/a",VLOOKUP($B25,'Users+Static Data'!$F:$H,I$7,0))</f>
        <v>n/a</v>
      </c>
      <c r="J25" s="19" t="str">
        <f>IF(IFERROR(VLOOKUP($B25,'Report Data'!$A:$AG,J$7,0),0)=0,"n/a",VLOOKUP($B25,'Report Data'!$A:$AG,J$7,0))</f>
        <v>n/a</v>
      </c>
      <c r="K25" s="19" t="str">
        <f>IF(IFERROR(VLOOKUP($B25,'Report Data'!$A:$AG,K$7,0),0)=0,"n/a",VLOOKUP($B25,'Report Data'!$A:$AG,K$7,0))</f>
        <v>n/a</v>
      </c>
      <c r="L25" s="19" t="str">
        <f>IF(IFERROR(VLOOKUP($B25,'Report Data'!$A:$AG,L$7,0),0)=0,"n/a",VLOOKUP($B25,'Report Data'!$A:$AG,L$7,0))</f>
        <v>n/a</v>
      </c>
      <c r="M25" s="19" t="str">
        <f>IF(IFERROR(VLOOKUP($B25,'Report Data'!$A:$AG,M$7,0),0)=0,"n/a",VLOOKUP($B25,'Report Data'!$A:$AG,M$7,0))</f>
        <v>n/a</v>
      </c>
      <c r="N25" s="19" t="str">
        <f>IF(IFERROR(VLOOKUP($B25,'Report Data'!$A:$AG,N$7,0),0)=0,"n/a",VLOOKUP($B25,'Report Data'!$A:$AG,N$7,0))</f>
        <v>n/a</v>
      </c>
      <c r="O25" s="19" t="str">
        <f>IF(IFERROR(VLOOKUP($B25,'Report Data'!$A:$AG,O$7,0),0)=0,"n/a",VLOOKUP($B25,'Report Data'!$A:$AG,O$7,0))</f>
        <v>n/a</v>
      </c>
      <c r="P25" s="19" t="str">
        <f>IF(IFERROR(VLOOKUP($B25,'Report Data'!$A:$AG,P$7,0),0)=0,"n/a",VLOOKUP($B25,'Report Data'!$A:$AG,P$7,0))</f>
        <v>n/a</v>
      </c>
      <c r="Q25" s="19" t="str">
        <f>IF(IFERROR(VLOOKUP($B25,'Report Data'!$A:$AG,Q$7,0),0)=0,"n/a",VLOOKUP($B25,'Report Data'!$A:$AG,Q$7,0))</f>
        <v>n/a</v>
      </c>
      <c r="R25" s="19" t="str">
        <f>IF(IFERROR(VLOOKUP($B25,'Report Data'!$A:$AG,R$7,0),0)=0,"n/a",VLOOKUP($B25,'Report Data'!$A:$AG,R$7,0))</f>
        <v>n/a</v>
      </c>
      <c r="S25" s="19" t="str">
        <f>IF(IFERROR(VLOOKUP($B25,'Report Data'!$A:$AG,S$7,0),0)=0,"n/a",VLOOKUP($B25,'Report Data'!$A:$AG,S$7,0))</f>
        <v>n/a</v>
      </c>
      <c r="T25" s="19" t="str">
        <f>IF(IFERROR(VLOOKUP($B25,'Report Data'!$A:$AG,T$7,0),0)=0,"n/a",VLOOKUP($B25,'Report Data'!$A:$AG,T$7,0))</f>
        <v>n/a</v>
      </c>
      <c r="U25" s="19" t="str">
        <f>IF(IFERROR(VLOOKUP($B25,'Report Data'!$A:$AG,U$7,0),0)=0,"n/a",VLOOKUP($B25,'Report Data'!$A:$AG,U$7,0))</f>
        <v>n/a</v>
      </c>
      <c r="V25" s="19" t="str">
        <f>IF(IFERROR(VLOOKUP($B25,'Report Data'!$A:$AG,V$7,0),0)=0,"n/a",VLOOKUP($B25,'Report Data'!$A:$AG,V$7,0))</f>
        <v>n/a</v>
      </c>
      <c r="W25" s="19" t="str">
        <f>IF(IFERROR(VLOOKUP($B25,'Report Data'!$A:$AG,W$7,0),0)=0,"n/a",VLOOKUP($B25,'Report Data'!$A:$AG,W$7,0))</f>
        <v>n/a</v>
      </c>
      <c r="X25" s="22"/>
    </row>
    <row r="26" spans="2:24" x14ac:dyDescent="0.3">
      <c r="B26" s="15" t="s">
        <v>17</v>
      </c>
      <c r="C26" s="22">
        <v>561</v>
      </c>
      <c r="D26" s="17" t="str">
        <f>+VLOOKUP($B26,'Users+Static Data'!$K:$P,D$7,0)</f>
        <v>DMA</v>
      </c>
      <c r="E26" s="17" t="str">
        <f>+VLOOKUP($B26,'Users+Static Data'!$K:$P,E$7,0)</f>
        <v>Java 6</v>
      </c>
      <c r="F26" s="17" t="str">
        <f>+VLOOKUP($B26,'Users+Static Data'!$K:$P,F$7,0)</f>
        <v>BE</v>
      </c>
      <c r="G26" s="17" t="str">
        <f>+VLOOKUP($B26,'Users+Static Data'!$K:$P,G$7,0)</f>
        <v>MD</v>
      </c>
      <c r="H26" s="17" t="str">
        <f>+VLOOKUP($B26,'Users+Static Data'!$K:$P,H$7,0)</f>
        <v>MBO</v>
      </c>
      <c r="I26" s="19" t="str">
        <f>IF(IFERROR(VLOOKUP($B26,'Users+Static Data'!$F:$H,I$7,0),0)=0,"n/a",VLOOKUP($B26,'Users+Static Data'!$F:$H,I$7,0))</f>
        <v>n/a</v>
      </c>
      <c r="J26" s="19" t="str">
        <f>IF(IFERROR(VLOOKUP($B26,'Report Data'!$A:$AG,J$7,0),0)=0,"n/a",VLOOKUP($B26,'Report Data'!$A:$AG,J$7,0))</f>
        <v>n/a</v>
      </c>
      <c r="K26" s="19" t="str">
        <f>IF(IFERROR(VLOOKUP($B26,'Report Data'!$A:$AG,K$7,0),0)=0,"n/a",VLOOKUP($B26,'Report Data'!$A:$AG,K$7,0))</f>
        <v>n/a</v>
      </c>
      <c r="L26" s="19" t="str">
        <f>IF(IFERROR(VLOOKUP($B26,'Report Data'!$A:$AG,L$7,0),0)=0,"n/a",VLOOKUP($B26,'Report Data'!$A:$AG,L$7,0))</f>
        <v>n/a</v>
      </c>
      <c r="M26" s="19" t="str">
        <f>IF(IFERROR(VLOOKUP($B26,'Report Data'!$A:$AG,M$7,0),0)=0,"n/a",VLOOKUP($B26,'Report Data'!$A:$AG,M$7,0))</f>
        <v>n/a</v>
      </c>
      <c r="N26" s="19" t="str">
        <f>IF(IFERROR(VLOOKUP($B26,'Report Data'!$A:$AG,N$7,0),0)=0,"n/a",VLOOKUP($B26,'Report Data'!$A:$AG,N$7,0))</f>
        <v>n/a</v>
      </c>
      <c r="O26" s="19" t="str">
        <f>IF(IFERROR(VLOOKUP($B26,'Report Data'!$A:$AG,O$7,0),0)=0,"n/a",VLOOKUP($B26,'Report Data'!$A:$AG,O$7,0))</f>
        <v>n/a</v>
      </c>
      <c r="P26" s="19" t="str">
        <f>IF(IFERROR(VLOOKUP($B26,'Report Data'!$A:$AG,P$7,0),0)=0,"n/a",VLOOKUP($B26,'Report Data'!$A:$AG,P$7,0))</f>
        <v>n/a</v>
      </c>
      <c r="Q26" s="19" t="str">
        <f>IF(IFERROR(VLOOKUP($B26,'Report Data'!$A:$AG,Q$7,0),0)=0,"n/a",VLOOKUP($B26,'Report Data'!$A:$AG,Q$7,0))</f>
        <v>n/a</v>
      </c>
      <c r="R26" s="19" t="str">
        <f>IF(IFERROR(VLOOKUP($B26,'Report Data'!$A:$AG,R$7,0),0)=0,"n/a",VLOOKUP($B26,'Report Data'!$A:$AG,R$7,0))</f>
        <v>n/a</v>
      </c>
      <c r="S26" s="19" t="str">
        <f>IF(IFERROR(VLOOKUP($B26,'Report Data'!$A:$AG,S$7,0),0)=0,"n/a",VLOOKUP($B26,'Report Data'!$A:$AG,S$7,0))</f>
        <v>n/a</v>
      </c>
      <c r="T26" s="19" t="str">
        <f>IF(IFERROR(VLOOKUP($B26,'Report Data'!$A:$AG,T$7,0),0)=0,"n/a",VLOOKUP($B26,'Report Data'!$A:$AG,T$7,0))</f>
        <v>n/a</v>
      </c>
      <c r="U26" s="19" t="str">
        <f>IF(IFERROR(VLOOKUP($B26,'Report Data'!$A:$AG,U$7,0),0)=0,"n/a",VLOOKUP($B26,'Report Data'!$A:$AG,U$7,0))</f>
        <v>n/a</v>
      </c>
      <c r="V26" s="19" t="str">
        <f>IF(IFERROR(VLOOKUP($B26,'Report Data'!$A:$AG,V$7,0),0)=0,"n/a",VLOOKUP($B26,'Report Data'!$A:$AG,V$7,0))</f>
        <v>n/a</v>
      </c>
      <c r="W26" s="19" t="str">
        <f>IF(IFERROR(VLOOKUP($B26,'Report Data'!$A:$AG,W$7,0),0)=0,"n/a",VLOOKUP($B26,'Report Data'!$A:$AG,W$7,0))</f>
        <v>n/a</v>
      </c>
      <c r="X26" s="22"/>
    </row>
    <row r="27" spans="2:24" x14ac:dyDescent="0.3">
      <c r="B27" s="15" t="s">
        <v>10</v>
      </c>
      <c r="C27" s="22">
        <v>354</v>
      </c>
      <c r="D27" s="17" t="str">
        <f>+VLOOKUP($B27,'Users+Static Data'!$K:$P,D$7,0)</f>
        <v>DMA</v>
      </c>
      <c r="E27" s="17" t="str">
        <f>+VLOOKUP($B27,'Users+Static Data'!$K:$P,E$7,0)</f>
        <v>Manolito (algo s/ppt)</v>
      </c>
      <c r="F27" s="17" t="str">
        <f>+VLOOKUP($B27,'Users+Static Data'!$K:$P,F$7,0)</f>
        <v>BE</v>
      </c>
      <c r="G27" s="17" t="str">
        <f>+VLOOKUP($B27,'Users+Static Data'!$K:$P,G$7,0)</f>
        <v>MD</v>
      </c>
      <c r="H27" s="17" t="str">
        <f>+VLOOKUP($B27,'Users+Static Data'!$K:$P,H$7,0)</f>
        <v>MBP</v>
      </c>
      <c r="I27" s="19" t="str">
        <f>IF(IFERROR(VLOOKUP($B27,'Users+Static Data'!$F:$H,I$7,0),0)=0,"n/a",VLOOKUP($B27,'Users+Static Data'!$F:$H,I$7,0))</f>
        <v>n/a</v>
      </c>
      <c r="J27" s="19" t="str">
        <f>IF(IFERROR(VLOOKUP($B27,'Report Data'!$A:$AG,J$7,0),0)=0,"n/a",VLOOKUP($B27,'Report Data'!$A:$AG,J$7,0))</f>
        <v>n/a</v>
      </c>
      <c r="K27" s="19" t="str">
        <f>IF(IFERROR(VLOOKUP($B27,'Report Data'!$A:$AG,K$7,0),0)=0,"n/a",VLOOKUP($B27,'Report Data'!$A:$AG,K$7,0))</f>
        <v>n/a</v>
      </c>
      <c r="L27" s="19" t="str">
        <f>IF(IFERROR(VLOOKUP($B27,'Report Data'!$A:$AG,L$7,0),0)=0,"n/a",VLOOKUP($B27,'Report Data'!$A:$AG,L$7,0))</f>
        <v>n/a</v>
      </c>
      <c r="M27" s="19" t="str">
        <f>IF(IFERROR(VLOOKUP($B27,'Report Data'!$A:$AG,M$7,0),0)=0,"n/a",VLOOKUP($B27,'Report Data'!$A:$AG,M$7,0))</f>
        <v>n/a</v>
      </c>
      <c r="N27" s="19" t="str">
        <f>IF(IFERROR(VLOOKUP($B27,'Report Data'!$A:$AG,N$7,0),0)=0,"n/a",VLOOKUP($B27,'Report Data'!$A:$AG,N$7,0))</f>
        <v>n/a</v>
      </c>
      <c r="O27" s="19" t="str">
        <f>IF(IFERROR(VLOOKUP($B27,'Report Data'!$A:$AG,O$7,0),0)=0,"n/a",VLOOKUP($B27,'Report Data'!$A:$AG,O$7,0))</f>
        <v>n/a</v>
      </c>
      <c r="P27" s="19" t="str">
        <f>IF(IFERROR(VLOOKUP($B27,'Report Data'!$A:$AG,P$7,0),0)=0,"n/a",VLOOKUP($B27,'Report Data'!$A:$AG,P$7,0))</f>
        <v>n/a</v>
      </c>
      <c r="Q27" s="19" t="str">
        <f>IF(IFERROR(VLOOKUP($B27,'Report Data'!$A:$AG,Q$7,0),0)=0,"n/a",VLOOKUP($B27,'Report Data'!$A:$AG,Q$7,0))</f>
        <v>n/a</v>
      </c>
      <c r="R27" s="19" t="str">
        <f>IF(IFERROR(VLOOKUP($B27,'Report Data'!$A:$AG,R$7,0),0)=0,"n/a",VLOOKUP($B27,'Report Data'!$A:$AG,R$7,0))</f>
        <v>n/a</v>
      </c>
      <c r="S27" s="19" t="str">
        <f>IF(IFERROR(VLOOKUP($B27,'Report Data'!$A:$AG,S$7,0),0)=0,"n/a",VLOOKUP($B27,'Report Data'!$A:$AG,S$7,0))</f>
        <v>n/a</v>
      </c>
      <c r="T27" s="19" t="str">
        <f>IF(IFERROR(VLOOKUP($B27,'Report Data'!$A:$AG,T$7,0),0)=0,"n/a",VLOOKUP($B27,'Report Data'!$A:$AG,T$7,0))</f>
        <v>n/a</v>
      </c>
      <c r="U27" s="19" t="str">
        <f>IF(IFERROR(VLOOKUP($B27,'Report Data'!$A:$AG,U$7,0),0)=0,"n/a",VLOOKUP($B27,'Report Data'!$A:$AG,U$7,0))</f>
        <v>n/a</v>
      </c>
      <c r="V27" s="19" t="str">
        <f>IF(IFERROR(VLOOKUP($B27,'Report Data'!$A:$AG,V$7,0),0)=0,"n/a",VLOOKUP($B27,'Report Data'!$A:$AG,V$7,0))</f>
        <v>n/a</v>
      </c>
      <c r="W27" s="19" t="str">
        <f>IF(IFERROR(VLOOKUP($B27,'Report Data'!$A:$AG,W$7,0),0)=0,"n/a",VLOOKUP($B27,'Report Data'!$A:$AG,W$7,0))</f>
        <v>n/a</v>
      </c>
      <c r="X27" s="22"/>
    </row>
    <row r="28" spans="2:24" x14ac:dyDescent="0.3">
      <c r="B28" s="15" t="s">
        <v>18</v>
      </c>
      <c r="C28" s="22">
        <v>562</v>
      </c>
      <c r="D28" s="17" t="str">
        <f>+VLOOKUP($B28,'Users+Static Data'!$K:$P,D$7,0)</f>
        <v>DMA</v>
      </c>
      <c r="E28" s="17" t="str">
        <f>+VLOOKUP($B28,'Users+Static Data'!$K:$P,E$7,0)</f>
        <v>Java 6</v>
      </c>
      <c r="F28" s="17" t="str">
        <f>+VLOOKUP($B28,'Users+Static Data'!$K:$P,F$7,0)</f>
        <v>BE</v>
      </c>
      <c r="G28" s="17" t="str">
        <f>+VLOOKUP($B28,'Users+Static Data'!$K:$P,G$7,0)</f>
        <v>MD</v>
      </c>
      <c r="H28" s="17" t="str">
        <f>+VLOOKUP($B28,'Users+Static Data'!$K:$P,H$7,0)</f>
        <v>MBP</v>
      </c>
      <c r="I28" s="19" t="str">
        <f>IF(IFERROR(VLOOKUP($B28,'Users+Static Data'!$F:$H,I$7,0),0)=0,"n/a",VLOOKUP($B28,'Users+Static Data'!$F:$H,I$7,0))</f>
        <v>n/a</v>
      </c>
      <c r="J28" s="19" t="str">
        <f>IF(IFERROR(VLOOKUP($B28,'Report Data'!$A:$AG,J$7,0),0)=0,"n/a",VLOOKUP($B28,'Report Data'!$A:$AG,J$7,0))</f>
        <v>n/a</v>
      </c>
      <c r="K28" s="19" t="str">
        <f>IF(IFERROR(VLOOKUP($B28,'Report Data'!$A:$AG,K$7,0),0)=0,"n/a",VLOOKUP($B28,'Report Data'!$A:$AG,K$7,0))</f>
        <v>n/a</v>
      </c>
      <c r="L28" s="19" t="str">
        <f>IF(IFERROR(VLOOKUP($B28,'Report Data'!$A:$AG,L$7,0),0)=0,"n/a",VLOOKUP($B28,'Report Data'!$A:$AG,L$7,0))</f>
        <v>n/a</v>
      </c>
      <c r="M28" s="19" t="str">
        <f>IF(IFERROR(VLOOKUP($B28,'Report Data'!$A:$AG,M$7,0),0)=0,"n/a",VLOOKUP($B28,'Report Data'!$A:$AG,M$7,0))</f>
        <v>n/a</v>
      </c>
      <c r="N28" s="19" t="str">
        <f>IF(IFERROR(VLOOKUP($B28,'Report Data'!$A:$AG,N$7,0),0)=0,"n/a",VLOOKUP($B28,'Report Data'!$A:$AG,N$7,0))</f>
        <v>n/a</v>
      </c>
      <c r="O28" s="19" t="str">
        <f>IF(IFERROR(VLOOKUP($B28,'Report Data'!$A:$AG,O$7,0),0)=0,"n/a",VLOOKUP($B28,'Report Data'!$A:$AG,O$7,0))</f>
        <v>n/a</v>
      </c>
      <c r="P28" s="19" t="str">
        <f>IF(IFERROR(VLOOKUP($B28,'Report Data'!$A:$AG,P$7,0),0)=0,"n/a",VLOOKUP($B28,'Report Data'!$A:$AG,P$7,0))</f>
        <v>n/a</v>
      </c>
      <c r="Q28" s="19" t="str">
        <f>IF(IFERROR(VLOOKUP($B28,'Report Data'!$A:$AG,Q$7,0),0)=0,"n/a",VLOOKUP($B28,'Report Data'!$A:$AG,Q$7,0))</f>
        <v>n/a</v>
      </c>
      <c r="R28" s="19" t="str">
        <f>IF(IFERROR(VLOOKUP($B28,'Report Data'!$A:$AG,R$7,0),0)=0,"n/a",VLOOKUP($B28,'Report Data'!$A:$AG,R$7,0))</f>
        <v>n/a</v>
      </c>
      <c r="S28" s="19" t="str">
        <f>IF(IFERROR(VLOOKUP($B28,'Report Data'!$A:$AG,S$7,0),0)=0,"n/a",VLOOKUP($B28,'Report Data'!$A:$AG,S$7,0))</f>
        <v>n/a</v>
      </c>
      <c r="T28" s="19" t="str">
        <f>IF(IFERROR(VLOOKUP($B28,'Report Data'!$A:$AG,T$7,0),0)=0,"n/a",VLOOKUP($B28,'Report Data'!$A:$AG,T$7,0))</f>
        <v>n/a</v>
      </c>
      <c r="U28" s="19" t="str">
        <f>IF(IFERROR(VLOOKUP($B28,'Report Data'!$A:$AG,U$7,0),0)=0,"n/a",VLOOKUP($B28,'Report Data'!$A:$AG,U$7,0))</f>
        <v>n/a</v>
      </c>
      <c r="V28" s="19" t="str">
        <f>IF(IFERROR(VLOOKUP($B28,'Report Data'!$A:$AG,V$7,0),0)=0,"n/a",VLOOKUP($B28,'Report Data'!$A:$AG,V$7,0))</f>
        <v>n/a</v>
      </c>
      <c r="W28" s="19" t="str">
        <f>IF(IFERROR(VLOOKUP($B28,'Report Data'!$A:$AG,W$7,0),0)=0,"n/a",VLOOKUP($B28,'Report Data'!$A:$AG,W$7,0))</f>
        <v>n/a</v>
      </c>
      <c r="X28" s="22"/>
    </row>
    <row r="29" spans="2:24" x14ac:dyDescent="0.3">
      <c r="B29" s="15" t="s">
        <v>19</v>
      </c>
      <c r="C29" s="22">
        <v>563</v>
      </c>
      <c r="D29" s="17" t="str">
        <f>+VLOOKUP($B29,'Users+Static Data'!$K:$P,D$7,0)</f>
        <v>DMA</v>
      </c>
      <c r="E29" s="17" t="str">
        <f>+VLOOKUP($B29,'Users+Static Data'!$K:$P,E$7,0)</f>
        <v>Java 6</v>
      </c>
      <c r="F29" s="17" t="str">
        <f>+VLOOKUP($B29,'Users+Static Data'!$K:$P,F$7,0)</f>
        <v>BE</v>
      </c>
      <c r="G29" s="17" t="str">
        <f>+VLOOKUP($B29,'Users+Static Data'!$K:$P,G$7,0)</f>
        <v>MD</v>
      </c>
      <c r="H29" s="17" t="str">
        <f>+VLOOKUP($B29,'Users+Static Data'!$K:$P,H$7,0)</f>
        <v>MBP</v>
      </c>
      <c r="I29" s="19" t="str">
        <f>IF(IFERROR(VLOOKUP($B29,'Users+Static Data'!$F:$H,I$7,0),0)=0,"n/a",VLOOKUP($B29,'Users+Static Data'!$F:$H,I$7,0))</f>
        <v>n/a</v>
      </c>
      <c r="J29" s="19" t="str">
        <f>IF(IFERROR(VLOOKUP($B29,'Report Data'!$A:$AG,J$7,0),0)=0,"n/a",VLOOKUP($B29,'Report Data'!$A:$AG,J$7,0))</f>
        <v>n/a</v>
      </c>
      <c r="K29" s="19" t="str">
        <f>IF(IFERROR(VLOOKUP($B29,'Report Data'!$A:$AG,K$7,0),0)=0,"n/a",VLOOKUP($B29,'Report Data'!$A:$AG,K$7,0))</f>
        <v>n/a</v>
      </c>
      <c r="L29" s="19" t="str">
        <f>IF(IFERROR(VLOOKUP($B29,'Report Data'!$A:$AG,L$7,0),0)=0,"n/a",VLOOKUP($B29,'Report Data'!$A:$AG,L$7,0))</f>
        <v>n/a</v>
      </c>
      <c r="M29" s="19" t="str">
        <f>IF(IFERROR(VLOOKUP($B29,'Report Data'!$A:$AG,M$7,0),0)=0,"n/a",VLOOKUP($B29,'Report Data'!$A:$AG,M$7,0))</f>
        <v>n/a</v>
      </c>
      <c r="N29" s="19" t="str">
        <f>IF(IFERROR(VLOOKUP($B29,'Report Data'!$A:$AG,N$7,0),0)=0,"n/a",VLOOKUP($B29,'Report Data'!$A:$AG,N$7,0))</f>
        <v>n/a</v>
      </c>
      <c r="O29" s="19" t="str">
        <f>IF(IFERROR(VLOOKUP($B29,'Report Data'!$A:$AG,O$7,0),0)=0,"n/a",VLOOKUP($B29,'Report Data'!$A:$AG,O$7,0))</f>
        <v>n/a</v>
      </c>
      <c r="P29" s="19" t="str">
        <f>IF(IFERROR(VLOOKUP($B29,'Report Data'!$A:$AG,P$7,0),0)=0,"n/a",VLOOKUP($B29,'Report Data'!$A:$AG,P$7,0))</f>
        <v>n/a</v>
      </c>
      <c r="Q29" s="19" t="str">
        <f>IF(IFERROR(VLOOKUP($B29,'Report Data'!$A:$AG,Q$7,0),0)=0,"n/a",VLOOKUP($B29,'Report Data'!$A:$AG,Q$7,0))</f>
        <v>n/a</v>
      </c>
      <c r="R29" s="19" t="str">
        <f>IF(IFERROR(VLOOKUP($B29,'Report Data'!$A:$AG,R$7,0),0)=0,"n/a",VLOOKUP($B29,'Report Data'!$A:$AG,R$7,0))</f>
        <v>n/a</v>
      </c>
      <c r="S29" s="19" t="str">
        <f>IF(IFERROR(VLOOKUP($B29,'Report Data'!$A:$AG,S$7,0),0)=0,"n/a",VLOOKUP($B29,'Report Data'!$A:$AG,S$7,0))</f>
        <v>n/a</v>
      </c>
      <c r="T29" s="19" t="str">
        <f>IF(IFERROR(VLOOKUP($B29,'Report Data'!$A:$AG,T$7,0),0)=0,"n/a",VLOOKUP($B29,'Report Data'!$A:$AG,T$7,0))</f>
        <v>n/a</v>
      </c>
      <c r="U29" s="19" t="str">
        <f>IF(IFERROR(VLOOKUP($B29,'Report Data'!$A:$AG,U$7,0),0)=0,"n/a",VLOOKUP($B29,'Report Data'!$A:$AG,U$7,0))</f>
        <v>n/a</v>
      </c>
      <c r="V29" s="19" t="str">
        <f>IF(IFERROR(VLOOKUP($B29,'Report Data'!$A:$AG,V$7,0),0)=0,"n/a",VLOOKUP($B29,'Report Data'!$A:$AG,V$7,0))</f>
        <v>n/a</v>
      </c>
      <c r="W29" s="19" t="str">
        <f>IF(IFERROR(VLOOKUP($B29,'Report Data'!$A:$AG,W$7,0),0)=0,"n/a",VLOOKUP($B29,'Report Data'!$A:$AG,W$7,0))</f>
        <v>n/a</v>
      </c>
      <c r="X29" s="22"/>
    </row>
    <row r="30" spans="2:24" x14ac:dyDescent="0.3">
      <c r="B30" s="15" t="s">
        <v>20</v>
      </c>
      <c r="C30" s="22">
        <v>564</v>
      </c>
      <c r="D30" s="17" t="str">
        <f>+VLOOKUP($B30,'Users+Static Data'!$K:$P,D$7,0)</f>
        <v>DMA</v>
      </c>
      <c r="E30" s="17" t="str">
        <f>+VLOOKUP($B30,'Users+Static Data'!$K:$P,E$7,0)</f>
        <v>Java 6</v>
      </c>
      <c r="F30" s="17" t="str">
        <f>+VLOOKUP($B30,'Users+Static Data'!$K:$P,F$7,0)</f>
        <v>BE</v>
      </c>
      <c r="G30" s="17" t="str">
        <f>+VLOOKUP($B30,'Users+Static Data'!$K:$P,G$7,0)</f>
        <v>MD</v>
      </c>
      <c r="H30" s="17" t="str">
        <f>+VLOOKUP($B30,'Users+Static Data'!$K:$P,H$7,0)</f>
        <v>MBP</v>
      </c>
      <c r="I30" s="19" t="str">
        <f>IF(IFERROR(VLOOKUP($B30,'Users+Static Data'!$F:$H,I$7,0),0)=0,"n/a",VLOOKUP($B30,'Users+Static Data'!$F:$H,I$7,0))</f>
        <v>n/a</v>
      </c>
      <c r="J30" s="19" t="str">
        <f>IF(IFERROR(VLOOKUP($B30,'Report Data'!$A:$AG,J$7,0),0)=0,"n/a",VLOOKUP($B30,'Report Data'!$A:$AG,J$7,0))</f>
        <v>n/a</v>
      </c>
      <c r="K30" s="19" t="str">
        <f>IF(IFERROR(VLOOKUP($B30,'Report Data'!$A:$AG,K$7,0),0)=0,"n/a",VLOOKUP($B30,'Report Data'!$A:$AG,K$7,0))</f>
        <v>n/a</v>
      </c>
      <c r="L30" s="19" t="str">
        <f>IF(IFERROR(VLOOKUP($B30,'Report Data'!$A:$AG,L$7,0),0)=0,"n/a",VLOOKUP($B30,'Report Data'!$A:$AG,L$7,0))</f>
        <v>n/a</v>
      </c>
      <c r="M30" s="19" t="str">
        <f>IF(IFERROR(VLOOKUP($B30,'Report Data'!$A:$AG,M$7,0),0)=0,"n/a",VLOOKUP($B30,'Report Data'!$A:$AG,M$7,0))</f>
        <v>n/a</v>
      </c>
      <c r="N30" s="19" t="str">
        <f>IF(IFERROR(VLOOKUP($B30,'Report Data'!$A:$AG,N$7,0),0)=0,"n/a",VLOOKUP($B30,'Report Data'!$A:$AG,N$7,0))</f>
        <v>n/a</v>
      </c>
      <c r="O30" s="19" t="str">
        <f>IF(IFERROR(VLOOKUP($B30,'Report Data'!$A:$AG,O$7,0),0)=0,"n/a",VLOOKUP($B30,'Report Data'!$A:$AG,O$7,0))</f>
        <v>n/a</v>
      </c>
      <c r="P30" s="19" t="str">
        <f>IF(IFERROR(VLOOKUP($B30,'Report Data'!$A:$AG,P$7,0),0)=0,"n/a",VLOOKUP($B30,'Report Data'!$A:$AG,P$7,0))</f>
        <v>n/a</v>
      </c>
      <c r="Q30" s="19" t="str">
        <f>IF(IFERROR(VLOOKUP($B30,'Report Data'!$A:$AG,Q$7,0),0)=0,"n/a",VLOOKUP($B30,'Report Data'!$A:$AG,Q$7,0))</f>
        <v>n/a</v>
      </c>
      <c r="R30" s="19" t="str">
        <f>IF(IFERROR(VLOOKUP($B30,'Report Data'!$A:$AG,R$7,0),0)=0,"n/a",VLOOKUP($B30,'Report Data'!$A:$AG,R$7,0))</f>
        <v>n/a</v>
      </c>
      <c r="S30" s="19" t="str">
        <f>IF(IFERROR(VLOOKUP($B30,'Report Data'!$A:$AG,S$7,0),0)=0,"n/a",VLOOKUP($B30,'Report Data'!$A:$AG,S$7,0))</f>
        <v>n/a</v>
      </c>
      <c r="T30" s="19" t="str">
        <f>IF(IFERROR(VLOOKUP($B30,'Report Data'!$A:$AG,T$7,0),0)=0,"n/a",VLOOKUP($B30,'Report Data'!$A:$AG,T$7,0))</f>
        <v>n/a</v>
      </c>
      <c r="U30" s="19" t="str">
        <f>IF(IFERROR(VLOOKUP($B30,'Report Data'!$A:$AG,U$7,0),0)=0,"n/a",VLOOKUP($B30,'Report Data'!$A:$AG,U$7,0))</f>
        <v>n/a</v>
      </c>
      <c r="V30" s="19" t="str">
        <f>IF(IFERROR(VLOOKUP($B30,'Report Data'!$A:$AG,V$7,0),0)=0,"n/a",VLOOKUP($B30,'Report Data'!$A:$AG,V$7,0))</f>
        <v>n/a</v>
      </c>
      <c r="W30" s="19" t="str">
        <f>IF(IFERROR(VLOOKUP($B30,'Report Data'!$A:$AG,W$7,0),0)=0,"n/a",VLOOKUP($B30,'Report Data'!$A:$AG,W$7,0))</f>
        <v>n/a</v>
      </c>
      <c r="X30" s="22"/>
    </row>
    <row r="31" spans="2:24" x14ac:dyDescent="0.3">
      <c r="B31" s="15" t="s">
        <v>21</v>
      </c>
      <c r="C31" s="22">
        <v>565</v>
      </c>
      <c r="D31" s="17" t="str">
        <f>+VLOOKUP($B31,'Users+Static Data'!$K:$P,D$7,0)</f>
        <v>DMA</v>
      </c>
      <c r="E31" s="17" t="str">
        <f>+VLOOKUP($B31,'Users+Static Data'!$K:$P,E$7,0)</f>
        <v>Java 6</v>
      </c>
      <c r="F31" s="17" t="str">
        <f>+VLOOKUP($B31,'Users+Static Data'!$K:$P,F$7,0)</f>
        <v>BE</v>
      </c>
      <c r="G31" s="17" t="str">
        <f>+VLOOKUP($B31,'Users+Static Data'!$K:$P,G$7,0)</f>
        <v>MD</v>
      </c>
      <c r="H31" s="17" t="str">
        <f>+VLOOKUP($B31,'Users+Static Data'!$K:$P,H$7,0)</f>
        <v>MBP</v>
      </c>
      <c r="I31" s="19" t="str">
        <f>IF(IFERROR(VLOOKUP($B31,'Users+Static Data'!$F:$H,I$7,0),0)=0,"n/a",VLOOKUP($B31,'Users+Static Data'!$F:$H,I$7,0))</f>
        <v>n/a</v>
      </c>
      <c r="J31" s="19" t="str">
        <f>IF(IFERROR(VLOOKUP($B31,'Report Data'!$A:$AG,J$7,0),0)=0,"n/a",VLOOKUP($B31,'Report Data'!$A:$AG,J$7,0))</f>
        <v>n/a</v>
      </c>
      <c r="K31" s="19" t="str">
        <f>IF(IFERROR(VLOOKUP($B31,'Report Data'!$A:$AG,K$7,0),0)=0,"n/a",VLOOKUP($B31,'Report Data'!$A:$AG,K$7,0))</f>
        <v>n/a</v>
      </c>
      <c r="L31" s="19" t="str">
        <f>IF(IFERROR(VLOOKUP($B31,'Report Data'!$A:$AG,L$7,0),0)=0,"n/a",VLOOKUP($B31,'Report Data'!$A:$AG,L$7,0))</f>
        <v>n/a</v>
      </c>
      <c r="M31" s="19" t="str">
        <f>IF(IFERROR(VLOOKUP($B31,'Report Data'!$A:$AG,M$7,0),0)=0,"n/a",VLOOKUP($B31,'Report Data'!$A:$AG,M$7,0))</f>
        <v>n/a</v>
      </c>
      <c r="N31" s="19" t="str">
        <f>IF(IFERROR(VLOOKUP($B31,'Report Data'!$A:$AG,N$7,0),0)=0,"n/a",VLOOKUP($B31,'Report Data'!$A:$AG,N$7,0))</f>
        <v>n/a</v>
      </c>
      <c r="O31" s="19" t="str">
        <f>IF(IFERROR(VLOOKUP($B31,'Report Data'!$A:$AG,O$7,0),0)=0,"n/a",VLOOKUP($B31,'Report Data'!$A:$AG,O$7,0))</f>
        <v>n/a</v>
      </c>
      <c r="P31" s="19" t="str">
        <f>IF(IFERROR(VLOOKUP($B31,'Report Data'!$A:$AG,P$7,0),0)=0,"n/a",VLOOKUP($B31,'Report Data'!$A:$AG,P$7,0))</f>
        <v>n/a</v>
      </c>
      <c r="Q31" s="19" t="str">
        <f>IF(IFERROR(VLOOKUP($B31,'Report Data'!$A:$AG,Q$7,0),0)=0,"n/a",VLOOKUP($B31,'Report Data'!$A:$AG,Q$7,0))</f>
        <v>n/a</v>
      </c>
      <c r="R31" s="19" t="str">
        <f>IF(IFERROR(VLOOKUP($B31,'Report Data'!$A:$AG,R$7,0),0)=0,"n/a",VLOOKUP($B31,'Report Data'!$A:$AG,R$7,0))</f>
        <v>n/a</v>
      </c>
      <c r="S31" s="19" t="str">
        <f>IF(IFERROR(VLOOKUP($B31,'Report Data'!$A:$AG,S$7,0),0)=0,"n/a",VLOOKUP($B31,'Report Data'!$A:$AG,S$7,0))</f>
        <v>n/a</v>
      </c>
      <c r="T31" s="19" t="str">
        <f>IF(IFERROR(VLOOKUP($B31,'Report Data'!$A:$AG,T$7,0),0)=0,"n/a",VLOOKUP($B31,'Report Data'!$A:$AG,T$7,0))</f>
        <v>n/a</v>
      </c>
      <c r="U31" s="19" t="str">
        <f>IF(IFERROR(VLOOKUP($B31,'Report Data'!$A:$AG,U$7,0),0)=0,"n/a",VLOOKUP($B31,'Report Data'!$A:$AG,U$7,0))</f>
        <v>n/a</v>
      </c>
      <c r="V31" s="19" t="str">
        <f>IF(IFERROR(VLOOKUP($B31,'Report Data'!$A:$AG,V$7,0),0)=0,"n/a",VLOOKUP($B31,'Report Data'!$A:$AG,V$7,0))</f>
        <v>n/a</v>
      </c>
      <c r="W31" s="19" t="str">
        <f>IF(IFERROR(VLOOKUP($B31,'Report Data'!$A:$AG,W$7,0),0)=0,"n/a",VLOOKUP($B31,'Report Data'!$A:$AG,W$7,0))</f>
        <v>n/a</v>
      </c>
      <c r="X31" s="22"/>
    </row>
    <row r="32" spans="2:24" x14ac:dyDescent="0.3">
      <c r="B32" s="15" t="s">
        <v>2</v>
      </c>
      <c r="C32" s="22">
        <v>1114</v>
      </c>
      <c r="D32" s="17" t="str">
        <f>+VLOOKUP($B32,'Users+Static Data'!$K:$P,D$7,0)</f>
        <v>DMA</v>
      </c>
      <c r="E32" s="17" t="str">
        <f>+VLOOKUP($B32,'Users+Static Data'!$K:$P,E$7,0)</f>
        <v>Java 6</v>
      </c>
      <c r="F32" s="17" t="str">
        <f>+VLOOKUP($B32,'Users+Static Data'!$K:$P,F$7,0)</f>
        <v>BE</v>
      </c>
      <c r="G32" s="17" t="str">
        <f>+VLOOKUP($B32,'Users+Static Data'!$K:$P,G$7,0)</f>
        <v>MD</v>
      </c>
      <c r="H32" s="17" t="str">
        <f>+VLOOKUP($B32,'Users+Static Data'!$K:$P,H$7,0)</f>
        <v>MBP</v>
      </c>
      <c r="I32" s="19" t="str">
        <f>IF(IFERROR(VLOOKUP($B32,'Users+Static Data'!$F:$H,I$7,0),0)=0,"n/a",VLOOKUP($B32,'Users+Static Data'!$F:$H,I$7,0))</f>
        <v>n/a</v>
      </c>
      <c r="J32" s="19" t="str">
        <f>IF(IFERROR(VLOOKUP($B32,'Report Data'!$A:$AG,J$7,0),0)=0,"n/a",VLOOKUP($B32,'Report Data'!$A:$AG,J$7,0))</f>
        <v>n/a</v>
      </c>
      <c r="K32" s="19" t="str">
        <f>IF(IFERROR(VLOOKUP($B32,'Report Data'!$A:$AG,K$7,0),0)=0,"n/a",VLOOKUP($B32,'Report Data'!$A:$AG,K$7,0))</f>
        <v>n/a</v>
      </c>
      <c r="L32" s="19" t="str">
        <f>IF(IFERROR(VLOOKUP($B32,'Report Data'!$A:$AG,L$7,0),0)=0,"n/a",VLOOKUP($B32,'Report Data'!$A:$AG,L$7,0))</f>
        <v>n/a</v>
      </c>
      <c r="M32" s="19" t="str">
        <f>IF(IFERROR(VLOOKUP($B32,'Report Data'!$A:$AG,M$7,0),0)=0,"n/a",VLOOKUP($B32,'Report Data'!$A:$AG,M$7,0))</f>
        <v>n/a</v>
      </c>
      <c r="N32" s="19" t="str">
        <f>IF(IFERROR(VLOOKUP($B32,'Report Data'!$A:$AG,N$7,0),0)=0,"n/a",VLOOKUP($B32,'Report Data'!$A:$AG,N$7,0))</f>
        <v>n/a</v>
      </c>
      <c r="O32" s="19" t="str">
        <f>IF(IFERROR(VLOOKUP($B32,'Report Data'!$A:$AG,O$7,0),0)=0,"n/a",VLOOKUP($B32,'Report Data'!$A:$AG,O$7,0))</f>
        <v>n/a</v>
      </c>
      <c r="P32" s="19" t="str">
        <f>IF(IFERROR(VLOOKUP($B32,'Report Data'!$A:$AG,P$7,0),0)=0,"n/a",VLOOKUP($B32,'Report Data'!$A:$AG,P$7,0))</f>
        <v>n/a</v>
      </c>
      <c r="Q32" s="19" t="str">
        <f>IF(IFERROR(VLOOKUP($B32,'Report Data'!$A:$AG,Q$7,0),0)=0,"n/a",VLOOKUP($B32,'Report Data'!$A:$AG,Q$7,0))</f>
        <v>n/a</v>
      </c>
      <c r="R32" s="19" t="str">
        <f>IF(IFERROR(VLOOKUP($B32,'Report Data'!$A:$AG,R$7,0),0)=0,"n/a",VLOOKUP($B32,'Report Data'!$A:$AG,R$7,0))</f>
        <v>n/a</v>
      </c>
      <c r="S32" s="19" t="str">
        <f>IF(IFERROR(VLOOKUP($B32,'Report Data'!$A:$AG,S$7,0),0)=0,"n/a",VLOOKUP($B32,'Report Data'!$A:$AG,S$7,0))</f>
        <v>n/a</v>
      </c>
      <c r="T32" s="19" t="str">
        <f>IF(IFERROR(VLOOKUP($B32,'Report Data'!$A:$AG,T$7,0),0)=0,"n/a",VLOOKUP($B32,'Report Data'!$A:$AG,T$7,0))</f>
        <v>n/a</v>
      </c>
      <c r="U32" s="19" t="str">
        <f>IF(IFERROR(VLOOKUP($B32,'Report Data'!$A:$AG,U$7,0),0)=0,"n/a",VLOOKUP($B32,'Report Data'!$A:$AG,U$7,0))</f>
        <v>n/a</v>
      </c>
      <c r="V32" s="19" t="str">
        <f>IF(IFERROR(VLOOKUP($B32,'Report Data'!$A:$AG,V$7,0),0)=0,"n/a",VLOOKUP($B32,'Report Data'!$A:$AG,V$7,0))</f>
        <v>n/a</v>
      </c>
      <c r="W32" s="19" t="str">
        <f>IF(IFERROR(VLOOKUP($B32,'Report Data'!$A:$AG,W$7,0),0)=0,"n/a",VLOOKUP($B32,'Report Data'!$A:$AG,W$7,0))</f>
        <v>n/a</v>
      </c>
      <c r="X32" s="22"/>
    </row>
    <row r="33" spans="2:24" x14ac:dyDescent="0.3">
      <c r="B33" s="15" t="s">
        <v>5</v>
      </c>
      <c r="C33" s="22">
        <v>1118</v>
      </c>
      <c r="D33" s="17" t="str">
        <f>+VLOOKUP($B33,'Users+Static Data'!$K:$P,D$7,0)</f>
        <v>DMA</v>
      </c>
      <c r="E33" s="17" t="str">
        <f>+VLOOKUP($B33,'Users+Static Data'!$K:$P,E$7,0)</f>
        <v>Java 6</v>
      </c>
      <c r="F33" s="17" t="str">
        <f>+VLOOKUP($B33,'Users+Static Data'!$K:$P,F$7,0)</f>
        <v>BE</v>
      </c>
      <c r="G33" s="17" t="str">
        <f>+VLOOKUP($B33,'Users+Static Data'!$K:$P,G$7,0)</f>
        <v>MD</v>
      </c>
      <c r="H33" s="17" t="str">
        <f>+VLOOKUP($B33,'Users+Static Data'!$K:$P,H$7,0)</f>
        <v>MBP</v>
      </c>
      <c r="I33" s="19" t="str">
        <f>IF(IFERROR(VLOOKUP($B33,'Users+Static Data'!$F:$H,I$7,0),0)=0,"n/a",VLOOKUP($B33,'Users+Static Data'!$F:$H,I$7,0))</f>
        <v>n/a</v>
      </c>
      <c r="J33" s="19" t="str">
        <f>IF(IFERROR(VLOOKUP($B33,'Report Data'!$A:$AG,J$7,0),0)=0,"n/a",VLOOKUP($B33,'Report Data'!$A:$AG,J$7,0))</f>
        <v>n/a</v>
      </c>
      <c r="K33" s="19" t="str">
        <f>IF(IFERROR(VLOOKUP($B33,'Report Data'!$A:$AG,K$7,0),0)=0,"n/a",VLOOKUP($B33,'Report Data'!$A:$AG,K$7,0))</f>
        <v>n/a</v>
      </c>
      <c r="L33" s="19" t="str">
        <f>IF(IFERROR(VLOOKUP($B33,'Report Data'!$A:$AG,L$7,0),0)=0,"n/a",VLOOKUP($B33,'Report Data'!$A:$AG,L$7,0))</f>
        <v>n/a</v>
      </c>
      <c r="M33" s="19" t="str">
        <f>IF(IFERROR(VLOOKUP($B33,'Report Data'!$A:$AG,M$7,0),0)=0,"n/a",VLOOKUP($B33,'Report Data'!$A:$AG,M$7,0))</f>
        <v>n/a</v>
      </c>
      <c r="N33" s="19" t="str">
        <f>IF(IFERROR(VLOOKUP($B33,'Report Data'!$A:$AG,N$7,0),0)=0,"n/a",VLOOKUP($B33,'Report Data'!$A:$AG,N$7,0))</f>
        <v>n/a</v>
      </c>
      <c r="O33" s="19" t="str">
        <f>IF(IFERROR(VLOOKUP($B33,'Report Data'!$A:$AG,O$7,0),0)=0,"n/a",VLOOKUP($B33,'Report Data'!$A:$AG,O$7,0))</f>
        <v>n/a</v>
      </c>
      <c r="P33" s="19" t="str">
        <f>IF(IFERROR(VLOOKUP($B33,'Report Data'!$A:$AG,P$7,0),0)=0,"n/a",VLOOKUP($B33,'Report Data'!$A:$AG,P$7,0))</f>
        <v>n/a</v>
      </c>
      <c r="Q33" s="19" t="str">
        <f>IF(IFERROR(VLOOKUP($B33,'Report Data'!$A:$AG,Q$7,0),0)=0,"n/a",VLOOKUP($B33,'Report Data'!$A:$AG,Q$7,0))</f>
        <v>n/a</v>
      </c>
      <c r="R33" s="19" t="str">
        <f>IF(IFERROR(VLOOKUP($B33,'Report Data'!$A:$AG,R$7,0),0)=0,"n/a",VLOOKUP($B33,'Report Data'!$A:$AG,R$7,0))</f>
        <v>n/a</v>
      </c>
      <c r="S33" s="19" t="str">
        <f>IF(IFERROR(VLOOKUP($B33,'Report Data'!$A:$AG,S$7,0),0)=0,"n/a",VLOOKUP($B33,'Report Data'!$A:$AG,S$7,0))</f>
        <v>n/a</v>
      </c>
      <c r="T33" s="19" t="str">
        <f>IF(IFERROR(VLOOKUP($B33,'Report Data'!$A:$AG,T$7,0),0)=0,"n/a",VLOOKUP($B33,'Report Data'!$A:$AG,T$7,0))</f>
        <v>n/a</v>
      </c>
      <c r="U33" s="19" t="str">
        <f>IF(IFERROR(VLOOKUP($B33,'Report Data'!$A:$AG,U$7,0),0)=0,"n/a",VLOOKUP($B33,'Report Data'!$A:$AG,U$7,0))</f>
        <v>n/a</v>
      </c>
      <c r="V33" s="19" t="str">
        <f>IF(IFERROR(VLOOKUP($B33,'Report Data'!$A:$AG,V$7,0),0)=0,"n/a",VLOOKUP($B33,'Report Data'!$A:$AG,V$7,0))</f>
        <v>n/a</v>
      </c>
      <c r="W33" s="19" t="str">
        <f>IF(IFERROR(VLOOKUP($B33,'Report Data'!$A:$AG,W$7,0),0)=0,"n/a",VLOOKUP($B33,'Report Data'!$A:$AG,W$7,0))</f>
        <v>n/a</v>
      </c>
      <c r="X33" s="22"/>
    </row>
    <row r="34" spans="2:24" x14ac:dyDescent="0.3">
      <c r="B34" s="15" t="s">
        <v>9</v>
      </c>
      <c r="C34" s="22">
        <v>1256</v>
      </c>
      <c r="D34" s="17" t="str">
        <f>+VLOOKUP($B34,'Users+Static Data'!$K:$P,D$7,0)</f>
        <v>DMA</v>
      </c>
      <c r="E34" s="17" t="str">
        <f>+VLOOKUP($B34,'Users+Static Data'!$K:$P,E$7,0)</f>
        <v>MANOLITO v2</v>
      </c>
      <c r="F34" s="17" t="str">
        <f>+VLOOKUP($B34,'Users+Static Data'!$K:$P,F$7,0)</f>
        <v>BE</v>
      </c>
      <c r="G34" s="17" t="str">
        <f>+VLOOKUP($B34,'Users+Static Data'!$K:$P,G$7,0)</f>
        <v>MD</v>
      </c>
      <c r="H34" s="17" t="str">
        <f>+VLOOKUP($B34,'Users+Static Data'!$K:$P,H$7,0)</f>
        <v>MBP</v>
      </c>
      <c r="I34" s="19" t="str">
        <f>IF(IFERROR(VLOOKUP($B34,'Users+Static Data'!$F:$H,I$7,0),0)=0,"n/a",VLOOKUP($B34,'Users+Static Data'!$F:$H,I$7,0))</f>
        <v>n/a</v>
      </c>
      <c r="J34" s="19" t="str">
        <f>IF(IFERROR(VLOOKUP($B34,'Report Data'!$A:$AG,J$7,0),0)=0,"n/a",VLOOKUP($B34,'Report Data'!$A:$AG,J$7,0))</f>
        <v>n/a</v>
      </c>
      <c r="K34" s="19" t="str">
        <f>IF(IFERROR(VLOOKUP($B34,'Report Data'!$A:$AG,K$7,0),0)=0,"n/a",VLOOKUP($B34,'Report Data'!$A:$AG,K$7,0))</f>
        <v>n/a</v>
      </c>
      <c r="L34" s="19" t="str">
        <f>IF(IFERROR(VLOOKUP($B34,'Report Data'!$A:$AG,L$7,0),0)=0,"n/a",VLOOKUP($B34,'Report Data'!$A:$AG,L$7,0))</f>
        <v>n/a</v>
      </c>
      <c r="M34" s="19" t="str">
        <f>IF(IFERROR(VLOOKUP($B34,'Report Data'!$A:$AG,M$7,0),0)=0,"n/a",VLOOKUP($B34,'Report Data'!$A:$AG,M$7,0))</f>
        <v>n/a</v>
      </c>
      <c r="N34" s="19" t="str">
        <f>IF(IFERROR(VLOOKUP($B34,'Report Data'!$A:$AG,N$7,0),0)=0,"n/a",VLOOKUP($B34,'Report Data'!$A:$AG,N$7,0))</f>
        <v>n/a</v>
      </c>
      <c r="O34" s="19" t="str">
        <f>IF(IFERROR(VLOOKUP($B34,'Report Data'!$A:$AG,O$7,0),0)=0,"n/a",VLOOKUP($B34,'Report Data'!$A:$AG,O$7,0))</f>
        <v>n/a</v>
      </c>
      <c r="P34" s="19" t="str">
        <f>IF(IFERROR(VLOOKUP($B34,'Report Data'!$A:$AG,P$7,0),0)=0,"n/a",VLOOKUP($B34,'Report Data'!$A:$AG,P$7,0))</f>
        <v>n/a</v>
      </c>
      <c r="Q34" s="19" t="str">
        <f>IF(IFERROR(VLOOKUP($B34,'Report Data'!$A:$AG,Q$7,0),0)=0,"n/a",VLOOKUP($B34,'Report Data'!$A:$AG,Q$7,0))</f>
        <v>n/a</v>
      </c>
      <c r="R34" s="19" t="str">
        <f>IF(IFERROR(VLOOKUP($B34,'Report Data'!$A:$AG,R$7,0),0)=0,"n/a",VLOOKUP($B34,'Report Data'!$A:$AG,R$7,0))</f>
        <v>n/a</v>
      </c>
      <c r="S34" s="19" t="str">
        <f>IF(IFERROR(VLOOKUP($B34,'Report Data'!$A:$AG,S$7,0),0)=0,"n/a",VLOOKUP($B34,'Report Data'!$A:$AG,S$7,0))</f>
        <v>n/a</v>
      </c>
      <c r="T34" s="19" t="str">
        <f>IF(IFERROR(VLOOKUP($B34,'Report Data'!$A:$AG,T$7,0),0)=0,"n/a",VLOOKUP($B34,'Report Data'!$A:$AG,T$7,0))</f>
        <v>n/a</v>
      </c>
      <c r="U34" s="19" t="str">
        <f>IF(IFERROR(VLOOKUP($B34,'Report Data'!$A:$AG,U$7,0),0)=0,"n/a",VLOOKUP($B34,'Report Data'!$A:$AG,U$7,0))</f>
        <v>n/a</v>
      </c>
      <c r="V34" s="19" t="str">
        <f>IF(IFERROR(VLOOKUP($B34,'Report Data'!$A:$AG,V$7,0),0)=0,"n/a",VLOOKUP($B34,'Report Data'!$A:$AG,V$7,0))</f>
        <v>n/a</v>
      </c>
      <c r="W34" s="19" t="str">
        <f>IF(IFERROR(VLOOKUP($B34,'Report Data'!$A:$AG,W$7,0),0)=0,"n/a",VLOOKUP($B34,'Report Data'!$A:$AG,W$7,0))</f>
        <v>n/a</v>
      </c>
      <c r="X34" s="22" t="s">
        <v>209</v>
      </c>
    </row>
    <row r="35" spans="2:24" x14ac:dyDescent="0.3">
      <c r="B35" s="15" t="s">
        <v>22</v>
      </c>
      <c r="C35" s="22">
        <v>578</v>
      </c>
      <c r="D35" s="17" t="str">
        <f>+VLOOKUP($B35,'Users+Static Data'!$K:$P,D$7,0)</f>
        <v>ALGO</v>
      </c>
      <c r="E35" s="17" t="str">
        <f>+VLOOKUP($B35,'Users+Static Data'!$K:$P,E$7,0)</f>
        <v>MANOLITO</v>
      </c>
      <c r="F35" s="17" t="str">
        <f>+VLOOKUP($B35,'Users+Static Data'!$K:$P,F$7,0)</f>
        <v>BE</v>
      </c>
      <c r="G35" s="17" t="str">
        <f>+VLOOKUP($B35,'Users+Static Data'!$K:$P,G$7,0)</f>
        <v>MD</v>
      </c>
      <c r="H35" s="17" t="str">
        <f>+VLOOKUP($B35,'Users+Static Data'!$K:$P,H$7,0)</f>
        <v>MBO</v>
      </c>
      <c r="I35" s="19" t="str">
        <f>IF(IFERROR(VLOOKUP($B35,'Users+Static Data'!$F:$H,I$7,0),0)=0,"n/a",VLOOKUP($B35,'Users+Static Data'!$F:$H,I$7,0))</f>
        <v>n/a</v>
      </c>
      <c r="J35" s="19" t="str">
        <f>IF(IFERROR(VLOOKUP($B35,'Report Data'!$A:$AG,J$7,0),0)=0,"n/a",VLOOKUP($B35,'Report Data'!$A:$AG,J$7,0))</f>
        <v>n/a</v>
      </c>
      <c r="K35" s="19" t="str">
        <f>IF(IFERROR(VLOOKUP($B35,'Report Data'!$A:$AG,K$7,0),0)=0,"n/a",VLOOKUP($B35,'Report Data'!$A:$AG,K$7,0))</f>
        <v>n/a</v>
      </c>
      <c r="L35" s="19" t="str">
        <f>IF(IFERROR(VLOOKUP($B35,'Report Data'!$A:$AG,L$7,0),0)=0,"n/a",VLOOKUP($B35,'Report Data'!$A:$AG,L$7,0))</f>
        <v>n/a</v>
      </c>
      <c r="M35" s="19" t="str">
        <f>IF(IFERROR(VLOOKUP($B35,'Report Data'!$A:$AG,M$7,0),0)=0,"n/a",VLOOKUP($B35,'Report Data'!$A:$AG,M$7,0))</f>
        <v>n/a</v>
      </c>
      <c r="N35" s="19" t="str">
        <f>IF(IFERROR(VLOOKUP($B35,'Report Data'!$A:$AG,N$7,0),0)=0,"n/a",VLOOKUP($B35,'Report Data'!$A:$AG,N$7,0))</f>
        <v>n/a</v>
      </c>
      <c r="O35" s="19" t="str">
        <f>IF(IFERROR(VLOOKUP($B35,'Report Data'!$A:$AG,O$7,0),0)=0,"n/a",VLOOKUP($B35,'Report Data'!$A:$AG,O$7,0))</f>
        <v>n/a</v>
      </c>
      <c r="P35" s="19" t="str">
        <f>IF(IFERROR(VLOOKUP($B35,'Report Data'!$A:$AG,P$7,0),0)=0,"n/a",VLOOKUP($B35,'Report Data'!$A:$AG,P$7,0))</f>
        <v>n/a</v>
      </c>
      <c r="Q35" s="19" t="str">
        <f>IF(IFERROR(VLOOKUP($B35,'Report Data'!$A:$AG,Q$7,0),0)=0,"n/a",VLOOKUP($B35,'Report Data'!$A:$AG,Q$7,0))</f>
        <v>n/a</v>
      </c>
      <c r="R35" s="19" t="str">
        <f>IF(IFERROR(VLOOKUP($B35,'Report Data'!$A:$AG,R$7,0),0)=0,"n/a",VLOOKUP($B35,'Report Data'!$A:$AG,R$7,0))</f>
        <v>n/a</v>
      </c>
      <c r="S35" s="19" t="str">
        <f>IF(IFERROR(VLOOKUP($B35,'Report Data'!$A:$AG,S$7,0),0)=0,"n/a",VLOOKUP($B35,'Report Data'!$A:$AG,S$7,0))</f>
        <v>n/a</v>
      </c>
      <c r="T35" s="19" t="str">
        <f>IF(IFERROR(VLOOKUP($B35,'Report Data'!$A:$AG,T$7,0),0)=0,"n/a",VLOOKUP($B35,'Report Data'!$A:$AG,T$7,0))</f>
        <v>n/a</v>
      </c>
      <c r="U35" s="19" t="str">
        <f>IF(IFERROR(VLOOKUP($B35,'Report Data'!$A:$AG,U$7,0),0)=0,"n/a",VLOOKUP($B35,'Report Data'!$A:$AG,U$7,0))</f>
        <v>n/a</v>
      </c>
      <c r="V35" s="19" t="str">
        <f>IF(IFERROR(VLOOKUP($B35,'Report Data'!$A:$AG,V$7,0),0)=0,"n/a",VLOOKUP($B35,'Report Data'!$A:$AG,V$7,0))</f>
        <v>n/a</v>
      </c>
      <c r="W35" s="19" t="str">
        <f>IF(IFERROR(VLOOKUP($B35,'Report Data'!$A:$AG,W$7,0),0)=0,"n/a",VLOOKUP($B35,'Report Data'!$A:$AG,W$7,0))</f>
        <v>n/a</v>
      </c>
      <c r="X35" s="22"/>
    </row>
    <row r="36" spans="2:24" x14ac:dyDescent="0.3">
      <c r="B36" s="15" t="s">
        <v>23</v>
      </c>
      <c r="C36" s="22">
        <v>579</v>
      </c>
      <c r="D36" s="17" t="str">
        <f>+VLOOKUP($B36,'Users+Static Data'!$K:$P,D$7,0)</f>
        <v>ALGO</v>
      </c>
      <c r="E36" s="17" t="str">
        <f>+VLOOKUP($B36,'Users+Static Data'!$K:$P,E$7,0)</f>
        <v>MANOLITO</v>
      </c>
      <c r="F36" s="17" t="str">
        <f>+VLOOKUP($B36,'Users+Static Data'!$K:$P,F$7,0)</f>
        <v>BE</v>
      </c>
      <c r="G36" s="17" t="str">
        <f>+VLOOKUP($B36,'Users+Static Data'!$K:$P,G$7,0)</f>
        <v>MD</v>
      </c>
      <c r="H36" s="17" t="str">
        <f>+VLOOKUP($B36,'Users+Static Data'!$K:$P,H$7,0)</f>
        <v>MBO</v>
      </c>
      <c r="I36" s="19" t="str">
        <f>IF(IFERROR(VLOOKUP($B36,'Users+Static Data'!$F:$H,I$7,0),0)=0,"n/a",VLOOKUP($B36,'Users+Static Data'!$F:$H,I$7,0))</f>
        <v>n/a</v>
      </c>
      <c r="J36" s="19" t="str">
        <f>IF(IFERROR(VLOOKUP($B36,'Report Data'!$A:$AG,J$7,0),0)=0,"n/a",VLOOKUP($B36,'Report Data'!$A:$AG,J$7,0))</f>
        <v>n/a</v>
      </c>
      <c r="K36" s="19" t="str">
        <f>IF(IFERROR(VLOOKUP($B36,'Report Data'!$A:$AG,K$7,0),0)=0,"n/a",VLOOKUP($B36,'Report Data'!$A:$AG,K$7,0))</f>
        <v>n/a</v>
      </c>
      <c r="L36" s="19" t="str">
        <f>IF(IFERROR(VLOOKUP($B36,'Report Data'!$A:$AG,L$7,0),0)=0,"n/a",VLOOKUP($B36,'Report Data'!$A:$AG,L$7,0))</f>
        <v>n/a</v>
      </c>
      <c r="M36" s="19" t="str">
        <f>IF(IFERROR(VLOOKUP($B36,'Report Data'!$A:$AG,M$7,0),0)=0,"n/a",VLOOKUP($B36,'Report Data'!$A:$AG,M$7,0))</f>
        <v>n/a</v>
      </c>
      <c r="N36" s="19" t="str">
        <f>IF(IFERROR(VLOOKUP($B36,'Report Data'!$A:$AG,N$7,0),0)=0,"n/a",VLOOKUP($B36,'Report Data'!$A:$AG,N$7,0))</f>
        <v>n/a</v>
      </c>
      <c r="O36" s="19" t="str">
        <f>IF(IFERROR(VLOOKUP($B36,'Report Data'!$A:$AG,O$7,0),0)=0,"n/a",VLOOKUP($B36,'Report Data'!$A:$AG,O$7,0))</f>
        <v>n/a</v>
      </c>
      <c r="P36" s="19" t="str">
        <f>IF(IFERROR(VLOOKUP($B36,'Report Data'!$A:$AG,P$7,0),0)=0,"n/a",VLOOKUP($B36,'Report Data'!$A:$AG,P$7,0))</f>
        <v>n/a</v>
      </c>
      <c r="Q36" s="19" t="str">
        <f>IF(IFERROR(VLOOKUP($B36,'Report Data'!$A:$AG,Q$7,0),0)=0,"n/a",VLOOKUP($B36,'Report Data'!$A:$AG,Q$7,0))</f>
        <v>n/a</v>
      </c>
      <c r="R36" s="19" t="str">
        <f>IF(IFERROR(VLOOKUP($B36,'Report Data'!$A:$AG,R$7,0),0)=0,"n/a",VLOOKUP($B36,'Report Data'!$A:$AG,R$7,0))</f>
        <v>n/a</v>
      </c>
      <c r="S36" s="19" t="str">
        <f>IF(IFERROR(VLOOKUP($B36,'Report Data'!$A:$AG,S$7,0),0)=0,"n/a",VLOOKUP($B36,'Report Data'!$A:$AG,S$7,0))</f>
        <v>n/a</v>
      </c>
      <c r="T36" s="19" t="str">
        <f>IF(IFERROR(VLOOKUP($B36,'Report Data'!$A:$AG,T$7,0),0)=0,"n/a",VLOOKUP($B36,'Report Data'!$A:$AG,T$7,0))</f>
        <v>n/a</v>
      </c>
      <c r="U36" s="19" t="str">
        <f>IF(IFERROR(VLOOKUP($B36,'Report Data'!$A:$AG,U$7,0),0)=0,"n/a",VLOOKUP($B36,'Report Data'!$A:$AG,U$7,0))</f>
        <v>n/a</v>
      </c>
      <c r="V36" s="19" t="str">
        <f>IF(IFERROR(VLOOKUP($B36,'Report Data'!$A:$AG,V$7,0),0)=0,"n/a",VLOOKUP($B36,'Report Data'!$A:$AG,V$7,0))</f>
        <v>n/a</v>
      </c>
      <c r="W36" s="19" t="str">
        <f>IF(IFERROR(VLOOKUP($B36,'Report Data'!$A:$AG,W$7,0),0)=0,"n/a",VLOOKUP($B36,'Report Data'!$A:$AG,W$7,0))</f>
        <v>n/a</v>
      </c>
      <c r="X36" s="22"/>
    </row>
    <row r="37" spans="2:24" x14ac:dyDescent="0.3">
      <c r="B37" s="15" t="s">
        <v>24</v>
      </c>
      <c r="C37" s="22">
        <v>580</v>
      </c>
      <c r="D37" s="17" t="str">
        <f>+VLOOKUP($B37,'Users+Static Data'!$K:$P,D$7,0)</f>
        <v>ALGO</v>
      </c>
      <c r="E37" s="17" t="str">
        <f>+VLOOKUP($B37,'Users+Static Data'!$K:$P,E$7,0)</f>
        <v>MANOLITO</v>
      </c>
      <c r="F37" s="17" t="str">
        <f>+VLOOKUP($B37,'Users+Static Data'!$K:$P,F$7,0)</f>
        <v>BE</v>
      </c>
      <c r="G37" s="17" t="str">
        <f>+VLOOKUP($B37,'Users+Static Data'!$K:$P,G$7,0)</f>
        <v>MD</v>
      </c>
      <c r="H37" s="17" t="str">
        <f>+VLOOKUP($B37,'Users+Static Data'!$K:$P,H$7,0)</f>
        <v>MBO</v>
      </c>
      <c r="I37" s="19" t="str">
        <f>IF(IFERROR(VLOOKUP($B37,'Users+Static Data'!$F:$H,I$7,0),0)=0,"n/a",VLOOKUP($B37,'Users+Static Data'!$F:$H,I$7,0))</f>
        <v>n/a</v>
      </c>
      <c r="J37" s="19" t="str">
        <f>IF(IFERROR(VLOOKUP($B37,'Report Data'!$A:$AG,J$7,0),0)=0,"n/a",VLOOKUP($B37,'Report Data'!$A:$AG,J$7,0))</f>
        <v>n/a</v>
      </c>
      <c r="K37" s="19" t="str">
        <f>IF(IFERROR(VLOOKUP($B37,'Report Data'!$A:$AG,K$7,0),0)=0,"n/a",VLOOKUP($B37,'Report Data'!$A:$AG,K$7,0))</f>
        <v>n/a</v>
      </c>
      <c r="L37" s="19" t="str">
        <f>IF(IFERROR(VLOOKUP($B37,'Report Data'!$A:$AG,L$7,0),0)=0,"n/a",VLOOKUP($B37,'Report Data'!$A:$AG,L$7,0))</f>
        <v>n/a</v>
      </c>
      <c r="M37" s="19" t="str">
        <f>IF(IFERROR(VLOOKUP($B37,'Report Data'!$A:$AG,M$7,0),0)=0,"n/a",VLOOKUP($B37,'Report Data'!$A:$AG,M$7,0))</f>
        <v>n/a</v>
      </c>
      <c r="N37" s="19" t="str">
        <f>IF(IFERROR(VLOOKUP($B37,'Report Data'!$A:$AG,N$7,0),0)=0,"n/a",VLOOKUP($B37,'Report Data'!$A:$AG,N$7,0))</f>
        <v>n/a</v>
      </c>
      <c r="O37" s="19" t="str">
        <f>IF(IFERROR(VLOOKUP($B37,'Report Data'!$A:$AG,O$7,0),0)=0,"n/a",VLOOKUP($B37,'Report Data'!$A:$AG,O$7,0))</f>
        <v>n/a</v>
      </c>
      <c r="P37" s="19" t="str">
        <f>IF(IFERROR(VLOOKUP($B37,'Report Data'!$A:$AG,P$7,0),0)=0,"n/a",VLOOKUP($B37,'Report Data'!$A:$AG,P$7,0))</f>
        <v>n/a</v>
      </c>
      <c r="Q37" s="19" t="str">
        <f>IF(IFERROR(VLOOKUP($B37,'Report Data'!$A:$AG,Q$7,0),0)=0,"n/a",VLOOKUP($B37,'Report Data'!$A:$AG,Q$7,0))</f>
        <v>n/a</v>
      </c>
      <c r="R37" s="19" t="str">
        <f>IF(IFERROR(VLOOKUP($B37,'Report Data'!$A:$AG,R$7,0),0)=0,"n/a",VLOOKUP($B37,'Report Data'!$A:$AG,R$7,0))</f>
        <v>n/a</v>
      </c>
      <c r="S37" s="19" t="str">
        <f>IF(IFERROR(VLOOKUP($B37,'Report Data'!$A:$AG,S$7,0),0)=0,"n/a",VLOOKUP($B37,'Report Data'!$A:$AG,S$7,0))</f>
        <v>n/a</v>
      </c>
      <c r="T37" s="19" t="str">
        <f>IF(IFERROR(VLOOKUP($B37,'Report Data'!$A:$AG,T$7,0),0)=0,"n/a",VLOOKUP($B37,'Report Data'!$A:$AG,T$7,0))</f>
        <v>n/a</v>
      </c>
      <c r="U37" s="19" t="str">
        <f>IF(IFERROR(VLOOKUP($B37,'Report Data'!$A:$AG,U$7,0),0)=0,"n/a",VLOOKUP($B37,'Report Data'!$A:$AG,U$7,0))</f>
        <v>n/a</v>
      </c>
      <c r="V37" s="19" t="str">
        <f>IF(IFERROR(VLOOKUP($B37,'Report Data'!$A:$AG,V$7,0),0)=0,"n/a",VLOOKUP($B37,'Report Data'!$A:$AG,V$7,0))</f>
        <v>n/a</v>
      </c>
      <c r="W37" s="19" t="str">
        <f>IF(IFERROR(VLOOKUP($B37,'Report Data'!$A:$AG,W$7,0),0)=0,"n/a",VLOOKUP($B37,'Report Data'!$A:$AG,W$7,0))</f>
        <v>n/a</v>
      </c>
      <c r="X37" s="22"/>
    </row>
    <row r="38" spans="2:24" x14ac:dyDescent="0.3">
      <c r="B38" s="15" t="s">
        <v>25</v>
      </c>
      <c r="C38" s="22">
        <v>581</v>
      </c>
      <c r="D38" s="17" t="str">
        <f>+VLOOKUP($B38,'Users+Static Data'!$K:$P,D$7,0)</f>
        <v>ALGO</v>
      </c>
      <c r="E38" s="17" t="str">
        <f>+VLOOKUP($B38,'Users+Static Data'!$K:$P,E$7,0)</f>
        <v>MANOLITO</v>
      </c>
      <c r="F38" s="17" t="str">
        <f>+VLOOKUP($B38,'Users+Static Data'!$K:$P,F$7,0)</f>
        <v>BE</v>
      </c>
      <c r="G38" s="17" t="str">
        <f>+VLOOKUP($B38,'Users+Static Data'!$K:$P,G$7,0)</f>
        <v>MD</v>
      </c>
      <c r="H38" s="17" t="str">
        <f>+VLOOKUP($B38,'Users+Static Data'!$K:$P,H$7,0)</f>
        <v>MBP</v>
      </c>
      <c r="I38" s="19" t="str">
        <f>IF(IFERROR(VLOOKUP($B38,'Users+Static Data'!$F:$H,I$7,0),0)=0,"n/a",VLOOKUP($B38,'Users+Static Data'!$F:$H,I$7,0))</f>
        <v>n/a</v>
      </c>
      <c r="J38" s="19" t="str">
        <f>IF(IFERROR(VLOOKUP($B38,'Report Data'!$A:$AG,J$7,0),0)=0,"n/a",VLOOKUP($B38,'Report Data'!$A:$AG,J$7,0))</f>
        <v>n/a</v>
      </c>
      <c r="K38" s="19" t="str">
        <f>IF(IFERROR(VLOOKUP($B38,'Report Data'!$A:$AG,K$7,0),0)=0,"n/a",VLOOKUP($B38,'Report Data'!$A:$AG,K$7,0))</f>
        <v>n/a</v>
      </c>
      <c r="L38" s="19" t="str">
        <f>IF(IFERROR(VLOOKUP($B38,'Report Data'!$A:$AG,L$7,0),0)=0,"n/a",VLOOKUP($B38,'Report Data'!$A:$AG,L$7,0))</f>
        <v>n/a</v>
      </c>
      <c r="M38" s="19" t="str">
        <f>IF(IFERROR(VLOOKUP($B38,'Report Data'!$A:$AG,M$7,0),0)=0,"n/a",VLOOKUP($B38,'Report Data'!$A:$AG,M$7,0))</f>
        <v>n/a</v>
      </c>
      <c r="N38" s="19" t="str">
        <f>IF(IFERROR(VLOOKUP($B38,'Report Data'!$A:$AG,N$7,0),0)=0,"n/a",VLOOKUP($B38,'Report Data'!$A:$AG,N$7,0))</f>
        <v>n/a</v>
      </c>
      <c r="O38" s="19" t="str">
        <f>IF(IFERROR(VLOOKUP($B38,'Report Data'!$A:$AG,O$7,0),0)=0,"n/a",VLOOKUP($B38,'Report Data'!$A:$AG,O$7,0))</f>
        <v>n/a</v>
      </c>
      <c r="P38" s="19" t="str">
        <f>IF(IFERROR(VLOOKUP($B38,'Report Data'!$A:$AG,P$7,0),0)=0,"n/a",VLOOKUP($B38,'Report Data'!$A:$AG,P$7,0))</f>
        <v>n/a</v>
      </c>
      <c r="Q38" s="19" t="str">
        <f>IF(IFERROR(VLOOKUP($B38,'Report Data'!$A:$AG,Q$7,0),0)=0,"n/a",VLOOKUP($B38,'Report Data'!$A:$AG,Q$7,0))</f>
        <v>n/a</v>
      </c>
      <c r="R38" s="19" t="str">
        <f>IF(IFERROR(VLOOKUP($B38,'Report Data'!$A:$AG,R$7,0),0)=0,"n/a",VLOOKUP($B38,'Report Data'!$A:$AG,R$7,0))</f>
        <v>n/a</v>
      </c>
      <c r="S38" s="19" t="str">
        <f>IF(IFERROR(VLOOKUP($B38,'Report Data'!$A:$AG,S$7,0),0)=0,"n/a",VLOOKUP($B38,'Report Data'!$A:$AG,S$7,0))</f>
        <v>n/a</v>
      </c>
      <c r="T38" s="19" t="str">
        <f>IF(IFERROR(VLOOKUP($B38,'Report Data'!$A:$AG,T$7,0),0)=0,"n/a",VLOOKUP($B38,'Report Data'!$A:$AG,T$7,0))</f>
        <v>n/a</v>
      </c>
      <c r="U38" s="19" t="str">
        <f>IF(IFERROR(VLOOKUP($B38,'Report Data'!$A:$AG,U$7,0),0)=0,"n/a",VLOOKUP($B38,'Report Data'!$A:$AG,U$7,0))</f>
        <v>n/a</v>
      </c>
      <c r="V38" s="19" t="str">
        <f>IF(IFERROR(VLOOKUP($B38,'Report Data'!$A:$AG,V$7,0),0)=0,"n/a",VLOOKUP($B38,'Report Data'!$A:$AG,V$7,0))</f>
        <v>n/a</v>
      </c>
      <c r="W38" s="19" t="str">
        <f>IF(IFERROR(VLOOKUP($B38,'Report Data'!$A:$AG,W$7,0),0)=0,"n/a",VLOOKUP($B38,'Report Data'!$A:$AG,W$7,0))</f>
        <v>n/a</v>
      </c>
      <c r="X38" s="22"/>
    </row>
    <row r="39" spans="2:24" x14ac:dyDescent="0.3">
      <c r="B39" s="15" t="s">
        <v>26</v>
      </c>
      <c r="C39" s="22">
        <v>582</v>
      </c>
      <c r="D39" s="17" t="str">
        <f>+VLOOKUP($B39,'Users+Static Data'!$K:$P,D$7,0)</f>
        <v>ALGO</v>
      </c>
      <c r="E39" s="17" t="str">
        <f>+VLOOKUP($B39,'Users+Static Data'!$K:$P,E$7,0)</f>
        <v>MANOLITO</v>
      </c>
      <c r="F39" s="17" t="str">
        <f>+VLOOKUP($B39,'Users+Static Data'!$K:$P,F$7,0)</f>
        <v>BE</v>
      </c>
      <c r="G39" s="17" t="str">
        <f>+VLOOKUP($B39,'Users+Static Data'!$K:$P,G$7,0)</f>
        <v>MD</v>
      </c>
      <c r="H39" s="17" t="str">
        <f>+VLOOKUP($B39,'Users+Static Data'!$K:$P,H$7,0)</f>
        <v>MBP</v>
      </c>
      <c r="I39" s="19" t="str">
        <f>IF(IFERROR(VLOOKUP($B39,'Users+Static Data'!$F:$H,I$7,0),0)=0,"n/a",VLOOKUP($B39,'Users+Static Data'!$F:$H,I$7,0))</f>
        <v>n/a</v>
      </c>
      <c r="J39" s="19" t="str">
        <f>IF(IFERROR(VLOOKUP($B39,'Report Data'!$A:$AG,J$7,0),0)=0,"n/a",VLOOKUP($B39,'Report Data'!$A:$AG,J$7,0))</f>
        <v>n/a</v>
      </c>
      <c r="K39" s="19" t="str">
        <f>IF(IFERROR(VLOOKUP($B39,'Report Data'!$A:$AG,K$7,0),0)=0,"n/a",VLOOKUP($B39,'Report Data'!$A:$AG,K$7,0))</f>
        <v>n/a</v>
      </c>
      <c r="L39" s="19" t="str">
        <f>IF(IFERROR(VLOOKUP($B39,'Report Data'!$A:$AG,L$7,0),0)=0,"n/a",VLOOKUP($B39,'Report Data'!$A:$AG,L$7,0))</f>
        <v>n/a</v>
      </c>
      <c r="M39" s="19" t="str">
        <f>IF(IFERROR(VLOOKUP($B39,'Report Data'!$A:$AG,M$7,0),0)=0,"n/a",VLOOKUP($B39,'Report Data'!$A:$AG,M$7,0))</f>
        <v>n/a</v>
      </c>
      <c r="N39" s="19" t="str">
        <f>IF(IFERROR(VLOOKUP($B39,'Report Data'!$A:$AG,N$7,0),0)=0,"n/a",VLOOKUP($B39,'Report Data'!$A:$AG,N$7,0))</f>
        <v>n/a</v>
      </c>
      <c r="O39" s="19" t="str">
        <f>IF(IFERROR(VLOOKUP($B39,'Report Data'!$A:$AG,O$7,0),0)=0,"n/a",VLOOKUP($B39,'Report Data'!$A:$AG,O$7,0))</f>
        <v>n/a</v>
      </c>
      <c r="P39" s="19" t="str">
        <f>IF(IFERROR(VLOOKUP($B39,'Report Data'!$A:$AG,P$7,0),0)=0,"n/a",VLOOKUP($B39,'Report Data'!$A:$AG,P$7,0))</f>
        <v>n/a</v>
      </c>
      <c r="Q39" s="19" t="str">
        <f>IF(IFERROR(VLOOKUP($B39,'Report Data'!$A:$AG,Q$7,0),0)=0,"n/a",VLOOKUP($B39,'Report Data'!$A:$AG,Q$7,0))</f>
        <v>n/a</v>
      </c>
      <c r="R39" s="19" t="str">
        <f>IF(IFERROR(VLOOKUP($B39,'Report Data'!$A:$AG,R$7,0),0)=0,"n/a",VLOOKUP($B39,'Report Data'!$A:$AG,R$7,0))</f>
        <v>n/a</v>
      </c>
      <c r="S39" s="19" t="str">
        <f>IF(IFERROR(VLOOKUP($B39,'Report Data'!$A:$AG,S$7,0),0)=0,"n/a",VLOOKUP($B39,'Report Data'!$A:$AG,S$7,0))</f>
        <v>n/a</v>
      </c>
      <c r="T39" s="19" t="str">
        <f>IF(IFERROR(VLOOKUP($B39,'Report Data'!$A:$AG,T$7,0),0)=0,"n/a",VLOOKUP($B39,'Report Data'!$A:$AG,T$7,0))</f>
        <v>n/a</v>
      </c>
      <c r="U39" s="19" t="str">
        <f>IF(IFERROR(VLOOKUP($B39,'Report Data'!$A:$AG,U$7,0),0)=0,"n/a",VLOOKUP($B39,'Report Data'!$A:$AG,U$7,0))</f>
        <v>n/a</v>
      </c>
      <c r="V39" s="19" t="str">
        <f>IF(IFERROR(VLOOKUP($B39,'Report Data'!$A:$AG,V$7,0),0)=0,"n/a",VLOOKUP($B39,'Report Data'!$A:$AG,V$7,0))</f>
        <v>n/a</v>
      </c>
      <c r="W39" s="19" t="str">
        <f>IF(IFERROR(VLOOKUP($B39,'Report Data'!$A:$AG,W$7,0),0)=0,"n/a",VLOOKUP($B39,'Report Data'!$A:$AG,W$7,0))</f>
        <v>n/a</v>
      </c>
      <c r="X39" s="22"/>
    </row>
    <row r="40" spans="2:24" x14ac:dyDescent="0.3">
      <c r="B40" s="15" t="s">
        <v>27</v>
      </c>
      <c r="C40" s="22">
        <v>583</v>
      </c>
      <c r="D40" s="17" t="str">
        <f>+VLOOKUP($B40,'Users+Static Data'!$K:$P,D$7,0)</f>
        <v>ALGO</v>
      </c>
      <c r="E40" s="17" t="str">
        <f>+VLOOKUP($B40,'Users+Static Data'!$K:$P,E$7,0)</f>
        <v>MANOLITO</v>
      </c>
      <c r="F40" s="17" t="str">
        <f>+VLOOKUP($B40,'Users+Static Data'!$K:$P,F$7,0)</f>
        <v>BE</v>
      </c>
      <c r="G40" s="17" t="str">
        <f>+VLOOKUP($B40,'Users+Static Data'!$K:$P,G$7,0)</f>
        <v>MD</v>
      </c>
      <c r="H40" s="17" t="str">
        <f>+VLOOKUP($B40,'Users+Static Data'!$K:$P,H$7,0)</f>
        <v>MBP</v>
      </c>
      <c r="I40" s="19" t="str">
        <f>IF(IFERROR(VLOOKUP($B40,'Users+Static Data'!$F:$H,I$7,0),0)=0,"n/a",VLOOKUP($B40,'Users+Static Data'!$F:$H,I$7,0))</f>
        <v>n/a</v>
      </c>
      <c r="J40" s="19" t="str">
        <f>IF(IFERROR(VLOOKUP($B40,'Report Data'!$A:$AG,J$7,0),0)=0,"n/a",VLOOKUP($B40,'Report Data'!$A:$AG,J$7,0))</f>
        <v>n/a</v>
      </c>
      <c r="K40" s="19" t="str">
        <f>IF(IFERROR(VLOOKUP($B40,'Report Data'!$A:$AG,K$7,0),0)=0,"n/a",VLOOKUP($B40,'Report Data'!$A:$AG,K$7,0))</f>
        <v>n/a</v>
      </c>
      <c r="L40" s="19" t="str">
        <f>IF(IFERROR(VLOOKUP($B40,'Report Data'!$A:$AG,L$7,0),0)=0,"n/a",VLOOKUP($B40,'Report Data'!$A:$AG,L$7,0))</f>
        <v>n/a</v>
      </c>
      <c r="M40" s="19" t="str">
        <f>IF(IFERROR(VLOOKUP($B40,'Report Data'!$A:$AG,M$7,0),0)=0,"n/a",VLOOKUP($B40,'Report Data'!$A:$AG,M$7,0))</f>
        <v>n/a</v>
      </c>
      <c r="N40" s="19" t="str">
        <f>IF(IFERROR(VLOOKUP($B40,'Report Data'!$A:$AG,N$7,0),0)=0,"n/a",VLOOKUP($B40,'Report Data'!$A:$AG,N$7,0))</f>
        <v>n/a</v>
      </c>
      <c r="O40" s="19" t="str">
        <f>IF(IFERROR(VLOOKUP($B40,'Report Data'!$A:$AG,O$7,0),0)=0,"n/a",VLOOKUP($B40,'Report Data'!$A:$AG,O$7,0))</f>
        <v>n/a</v>
      </c>
      <c r="P40" s="19" t="str">
        <f>IF(IFERROR(VLOOKUP($B40,'Report Data'!$A:$AG,P$7,0),0)=0,"n/a",VLOOKUP($B40,'Report Data'!$A:$AG,P$7,0))</f>
        <v>n/a</v>
      </c>
      <c r="Q40" s="19" t="str">
        <f>IF(IFERROR(VLOOKUP($B40,'Report Data'!$A:$AG,Q$7,0),0)=0,"n/a",VLOOKUP($B40,'Report Data'!$A:$AG,Q$7,0))</f>
        <v>n/a</v>
      </c>
      <c r="R40" s="19" t="str">
        <f>IF(IFERROR(VLOOKUP($B40,'Report Data'!$A:$AG,R$7,0),0)=0,"n/a",VLOOKUP($B40,'Report Data'!$A:$AG,R$7,0))</f>
        <v>n/a</v>
      </c>
      <c r="S40" s="19" t="str">
        <f>IF(IFERROR(VLOOKUP($B40,'Report Data'!$A:$AG,S$7,0),0)=0,"n/a",VLOOKUP($B40,'Report Data'!$A:$AG,S$7,0))</f>
        <v>n/a</v>
      </c>
      <c r="T40" s="19" t="str">
        <f>IF(IFERROR(VLOOKUP($B40,'Report Data'!$A:$AG,T$7,0),0)=0,"n/a",VLOOKUP($B40,'Report Data'!$A:$AG,T$7,0))</f>
        <v>n/a</v>
      </c>
      <c r="U40" s="19" t="str">
        <f>IF(IFERROR(VLOOKUP($B40,'Report Data'!$A:$AG,U$7,0),0)=0,"n/a",VLOOKUP($B40,'Report Data'!$A:$AG,U$7,0))</f>
        <v>n/a</v>
      </c>
      <c r="V40" s="19" t="str">
        <f>IF(IFERROR(VLOOKUP($B40,'Report Data'!$A:$AG,V$7,0),0)=0,"n/a",VLOOKUP($B40,'Report Data'!$A:$AG,V$7,0))</f>
        <v>n/a</v>
      </c>
      <c r="W40" s="19" t="str">
        <f>IF(IFERROR(VLOOKUP($B40,'Report Data'!$A:$AG,W$7,0),0)=0,"n/a",VLOOKUP($B40,'Report Data'!$A:$AG,W$7,0))</f>
        <v>n/a</v>
      </c>
      <c r="X40" s="22"/>
    </row>
    <row r="41" spans="2:24" x14ac:dyDescent="0.3">
      <c r="B41" s="15" t="s">
        <v>1</v>
      </c>
      <c r="C41" s="23">
        <v>1003</v>
      </c>
      <c r="D41" s="18" t="str">
        <f>+VLOOKUP($B41,'Users+Static Data'!$K:$P,D$7,0)</f>
        <v>ALGO</v>
      </c>
      <c r="E41" s="18" t="str">
        <f>+VLOOKUP($B41,'Users+Static Data'!$K:$P,E$7,0)</f>
        <v>Manolito (dma s/ ppt)</v>
      </c>
      <c r="F41" s="18" t="str">
        <f>+VLOOKUP($B41,'Users+Static Data'!$K:$P,F$7,0)</f>
        <v>BE</v>
      </c>
      <c r="G41" s="18" t="str">
        <f>+VLOOKUP($B41,'Users+Static Data'!$K:$P,G$7,0)</f>
        <v>MD</v>
      </c>
      <c r="H41" s="18" t="str">
        <f>+VLOOKUP($B41,'Users+Static Data'!$K:$P,H$7,0)</f>
        <v>MBP THROTTLE</v>
      </c>
      <c r="I41" s="19" t="str">
        <f>IF(IFERROR(VLOOKUP($B41,'Users+Static Data'!$F:$H,I$7,0),0)=0,"n/a",VLOOKUP($B41,'Users+Static Data'!$F:$H,I$7,0))</f>
        <v>n/a</v>
      </c>
      <c r="J41" s="20" t="str">
        <f>IF(IFERROR(VLOOKUP($B41,'Report Data'!$A:$AG,J$7,0),0)=0,"n/a",VLOOKUP($B41,'Report Data'!$A:$AG,J$7,0))</f>
        <v>n/a</v>
      </c>
      <c r="K41" s="20" t="str">
        <f>IF(IFERROR(VLOOKUP($B41,'Report Data'!$A:$AG,K$7,0),0)=0,"n/a",VLOOKUP($B41,'Report Data'!$A:$AG,K$7,0))</f>
        <v>n/a</v>
      </c>
      <c r="L41" s="20" t="str">
        <f>IF(IFERROR(VLOOKUP($B41,'Report Data'!$A:$AG,L$7,0),0)=0,"n/a",VLOOKUP($B41,'Report Data'!$A:$AG,L$7,0))</f>
        <v>n/a</v>
      </c>
      <c r="M41" s="20" t="str">
        <f>IF(IFERROR(VLOOKUP($B41,'Report Data'!$A:$AG,M$7,0),0)=0,"n/a",VLOOKUP($B41,'Report Data'!$A:$AG,M$7,0))</f>
        <v>n/a</v>
      </c>
      <c r="N41" s="20" t="str">
        <f>IF(IFERROR(VLOOKUP($B41,'Report Data'!$A:$AG,N$7,0),0)=0,"n/a",VLOOKUP($B41,'Report Data'!$A:$AG,N$7,0))</f>
        <v>n/a</v>
      </c>
      <c r="O41" s="20" t="str">
        <f>IF(IFERROR(VLOOKUP($B41,'Report Data'!$A:$AG,O$7,0),0)=0,"n/a",VLOOKUP($B41,'Report Data'!$A:$AG,O$7,0))</f>
        <v>n/a</v>
      </c>
      <c r="P41" s="20" t="str">
        <f>IF(IFERROR(VLOOKUP($B41,'Report Data'!$A:$AG,P$7,0),0)=0,"n/a",VLOOKUP($B41,'Report Data'!$A:$AG,P$7,0))</f>
        <v>n/a</v>
      </c>
      <c r="Q41" s="20" t="str">
        <f>IF(IFERROR(VLOOKUP($B41,'Report Data'!$A:$AG,Q$7,0),0)=0,"n/a",VLOOKUP($B41,'Report Data'!$A:$AG,Q$7,0))</f>
        <v>n/a</v>
      </c>
      <c r="R41" s="20" t="str">
        <f>IF(IFERROR(VLOOKUP($B41,'Report Data'!$A:$AG,R$7,0),0)=0,"n/a",VLOOKUP($B41,'Report Data'!$A:$AG,R$7,0))</f>
        <v>n/a</v>
      </c>
      <c r="S41" s="20" t="str">
        <f>IF(IFERROR(VLOOKUP($B41,'Report Data'!$A:$AG,S$7,0),0)=0,"n/a",VLOOKUP($B41,'Report Data'!$A:$AG,S$7,0))</f>
        <v>n/a</v>
      </c>
      <c r="T41" s="20" t="str">
        <f>IF(IFERROR(VLOOKUP($B41,'Report Data'!$A:$AG,T$7,0),0)=0,"n/a",VLOOKUP($B41,'Report Data'!$A:$AG,T$7,0))</f>
        <v>n/a</v>
      </c>
      <c r="U41" s="20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19" t="str">
        <f>IF(IFERROR(VLOOKUP($B41,'Report Data'!$A:$AG,W$7,0),0)=0,"n/a",VLOOKUP($B41,'Report Data'!$A:$AG,W$7,0))</f>
        <v>n/a</v>
      </c>
      <c r="X41" s="23"/>
    </row>
    <row r="42" spans="2:24" x14ac:dyDescent="0.3">
      <c r="C42" s="12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2"/>
      <c r="X42" s="12"/>
    </row>
  </sheetData>
  <autoFilter ref="B8:X41" xr:uid="{7DFF8785-B9F4-4C0E-9A61-976B2F786FD7}">
    <sortState xmlns:xlrd2="http://schemas.microsoft.com/office/spreadsheetml/2017/richdata2" ref="B9:X41">
      <sortCondition descending="1" ref="D8:D41"/>
    </sortState>
  </autoFilter>
  <conditionalFormatting sqref="D9:H41">
    <cfRule type="expression" dxfId="15" priority="1">
      <formula>IF(ISNUMBER(SEARCH("Manolito", $E9))=TRUE,FALSE,FALSE)</formula>
    </cfRule>
    <cfRule type="expression" dxfId="14" priority="2">
      <formula>IF(ISNUMBER(SEARCH("J21", $E9))=TRUE,FALSE,FALSE)</formula>
    </cfRule>
    <cfRule type="expression" dxfId="13" priority="3">
      <formula>ISNUMBER(SEARCH("ALGO", $D9))</formula>
    </cfRule>
    <cfRule type="expression" dxfId="12" priority="4">
      <formula>ISNUMBER(SEARCH("EOMM", $D9))</formula>
    </cfRule>
    <cfRule type="expression" dxfId="11" priority="5">
      <formula>ISNUMBER(SEARCH("DMA", $D9))</formula>
    </cfRule>
  </conditionalFormatting>
  <conditionalFormatting sqref="J9:M41 O9:R41 U9:V41">
    <cfRule type="expression" dxfId="10" priority="23">
      <formula>J9=MIN(J$9:J$41)</formula>
    </cfRule>
  </conditionalFormatting>
  <conditionalFormatting sqref="K9:K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1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1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1">
    <cfRule type="colorScale" priority="47">
      <colorScale>
        <cfvo type="min"/>
        <cfvo type="max"/>
        <color rgb="FFFCFCFF"/>
        <color rgb="FFF8696B"/>
      </colorScale>
    </cfRule>
  </conditionalFormatting>
  <conditionalFormatting sqref="C9:H41">
    <cfRule type="expression" dxfId="9" priority="8">
      <formula>ISNUMBER(SEARCH("Manolito", $E9))</formula>
    </cfRule>
    <cfRule type="expression" dxfId="8" priority="9">
      <formula>ISNUMBER(SEARCH("J21", $E9))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89"/>
  <sheetViews>
    <sheetView topLeftCell="A10" workbookViewId="0">
      <selection activeCell="L27" sqref="L27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3" width="10.6640625" customWidth="1"/>
    <col min="14" max="14" width="12.77734375" customWidth="1"/>
    <col min="15" max="15" width="10.6640625" customWidth="1"/>
  </cols>
  <sheetData>
    <row r="1" spans="2:16" s="21" customFormat="1" x14ac:dyDescent="0.3">
      <c r="B1" s="24"/>
      <c r="C1" s="24"/>
    </row>
    <row r="2" spans="2:16" s="21" customFormat="1" x14ac:dyDescent="0.3">
      <c r="B2" s="24"/>
      <c r="C2" s="24"/>
    </row>
    <row r="3" spans="2:16" s="21" customFormat="1" x14ac:dyDescent="0.3">
      <c r="B3" s="24"/>
      <c r="C3" s="24"/>
    </row>
    <row r="4" spans="2:16" s="21" customFormat="1" x14ac:dyDescent="0.3">
      <c r="B4" s="24"/>
      <c r="C4" s="24"/>
    </row>
    <row r="5" spans="2:16" s="21" customFormat="1" x14ac:dyDescent="0.3">
      <c r="B5" s="24"/>
      <c r="C5" s="24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t="s">
        <v>206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205</v>
      </c>
      <c r="M8" s="25" t="s">
        <v>207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205</v>
      </c>
      <c r="M9" s="25" t="s">
        <v>207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205</v>
      </c>
      <c r="M10" s="25" t="s">
        <v>207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205</v>
      </c>
      <c r="M11" s="25" t="s">
        <v>207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205</v>
      </c>
      <c r="M12" s="25" t="s">
        <v>207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205</v>
      </c>
      <c r="M13" s="25" t="s">
        <v>207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205</v>
      </c>
      <c r="M14" t="s">
        <v>204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203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203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203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203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t="s">
        <v>203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t="s">
        <v>203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203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203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203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25" t="s">
        <v>208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5" t="s">
        <v>115</v>
      </c>
      <c r="M28" s="25" t="s">
        <v>207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5" t="s">
        <v>115</v>
      </c>
      <c r="M29" s="25" t="s">
        <v>207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5" t="s">
        <v>115</v>
      </c>
      <c r="M30" s="25" t="s">
        <v>207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5" t="s">
        <v>115</v>
      </c>
      <c r="M31" s="25" t="s">
        <v>203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5" t="s">
        <v>115</v>
      </c>
      <c r="M32" s="25" t="s">
        <v>207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25" t="s">
        <v>115</v>
      </c>
      <c r="M33" s="25" t="s">
        <v>207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25" t="s">
        <v>115</v>
      </c>
      <c r="M34" s="25" t="s">
        <v>207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25" t="s">
        <v>115</v>
      </c>
      <c r="M35" s="25" t="s">
        <v>207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5" t="s">
        <v>115</v>
      </c>
      <c r="M36" s="25" t="s">
        <v>207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5" t="s">
        <v>115</v>
      </c>
      <c r="M37" s="25" t="s">
        <v>207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5" t="s">
        <v>115</v>
      </c>
      <c r="M38" s="25" t="s">
        <v>207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5" t="s">
        <v>115</v>
      </c>
      <c r="M39" s="25" t="s">
        <v>207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P39" xr:uid="{FB93F688-C610-4B96-A520-A5F303764A6B}">
    <sortState xmlns:xlrd2="http://schemas.microsoft.com/office/spreadsheetml/2017/richdata2" ref="K7:P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2025-06-19T14:39:21Z</dcterms:modified>
</cp:coreProperties>
</file>