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ranc\Berkeley\Class Folder\"/>
    </mc:Choice>
  </mc:AlternateContent>
  <xr:revisionPtr revIDLastSave="0" documentId="13_ncr:1_{23429B1D-1B72-4A79-9D27-464B769F189E}" xr6:coauthVersionLast="45" xr6:coauthVersionMax="45" xr10:uidLastSave="{00000000-0000-0000-0000-000000000000}"/>
  <bookViews>
    <workbookView xWindow="4656" yWindow="696" windowWidth="16872" windowHeight="11556" xr2:uid="{00000000-000D-0000-FFFF-FFFF00000000}"/>
  </bookViews>
  <sheets>
    <sheet name="Line Chart-Based On Launch Date" sheetId="10" r:id="rId1"/>
    <sheet name="Kickstarter" sheetId="1" r:id="rId2"/>
    <sheet name="Line Chart Of Outcomes-Goals" sheetId="7" r:id="rId3"/>
    <sheet name="Outomes Based On Goals" sheetId="2" r:id="rId4"/>
    <sheet name="Outcomes Based On Launch Date" sheetId="3" r:id="rId5"/>
    <sheet name="Gradebook" sheetId="5" r:id="rId6"/>
  </sheets>
  <definedNames>
    <definedName name="_xlnm._FilterDatabase" localSheetId="1" hidden="1">Kickstarter!$B$1:$B$4115</definedName>
  </definedNames>
  <calcPr calcId="191029"/>
  <pivotCaches>
    <pivotCache cacheId="11" r:id="rId7"/>
    <pivotCache cacheId="24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2" i="1"/>
  <c r="D2" i="2"/>
  <c r="D3" i="2"/>
  <c r="D4" i="2"/>
  <c r="D7" i="2"/>
  <c r="D6" i="2"/>
  <c r="D5" i="2"/>
  <c r="D12" i="2"/>
  <c r="D11" i="2"/>
  <c r="D10" i="2"/>
  <c r="D9" i="2"/>
  <c r="D8" i="2"/>
  <c r="B12" i="2"/>
  <c r="D13" i="2"/>
  <c r="C13" i="2"/>
  <c r="C12" i="2"/>
  <c r="C11" i="2"/>
  <c r="C10" i="2"/>
  <c r="C9" i="2"/>
  <c r="C8" i="2"/>
  <c r="C7" i="2"/>
  <c r="C6" i="2"/>
  <c r="C5" i="2"/>
  <c r="C4" i="2"/>
  <c r="C3" i="2"/>
  <c r="C2" i="2"/>
  <c r="B13" i="2"/>
  <c r="B2" i="2"/>
  <c r="B11" i="2"/>
  <c r="B10" i="2"/>
  <c r="E10" i="2" s="1"/>
  <c r="B9" i="2"/>
  <c r="E9" i="2" s="1"/>
  <c r="B8" i="2"/>
  <c r="E8" i="2" s="1"/>
  <c r="B7" i="2"/>
  <c r="E7" i="2" s="1"/>
  <c r="B6" i="2"/>
  <c r="B5" i="2"/>
  <c r="B4" i="2"/>
  <c r="B3" i="2"/>
  <c r="G9" i="2" l="1"/>
  <c r="H9" i="2"/>
  <c r="G10" i="2"/>
  <c r="H10" i="2"/>
  <c r="G7" i="2"/>
  <c r="H7" i="2"/>
  <c r="G8" i="2"/>
  <c r="H8" i="2"/>
  <c r="E2" i="2"/>
  <c r="H2" i="2" s="1"/>
  <c r="E6" i="2"/>
  <c r="F6" i="2" s="1"/>
  <c r="F10" i="2"/>
  <c r="E13" i="2"/>
  <c r="F13" i="2" s="1"/>
  <c r="E5" i="2"/>
  <c r="F5" i="2" s="1"/>
  <c r="F9" i="2"/>
  <c r="E12" i="2"/>
  <c r="G12" i="2" s="1"/>
  <c r="E4" i="2"/>
  <c r="G4" i="2" s="1"/>
  <c r="F8" i="2"/>
  <c r="E11" i="2"/>
  <c r="H11" i="2" s="1"/>
  <c r="E3" i="2"/>
  <c r="F3" i="2" s="1"/>
  <c r="F7" i="2"/>
  <c r="F2" i="2" l="1"/>
  <c r="F4" i="2"/>
  <c r="H6" i="2"/>
  <c r="G2" i="2"/>
  <c r="H13" i="2"/>
  <c r="H12" i="2"/>
  <c r="F12" i="2"/>
  <c r="H5" i="2"/>
  <c r="G13" i="2"/>
  <c r="G5" i="2"/>
  <c r="G6" i="2"/>
  <c r="G11" i="2"/>
  <c r="H3" i="2"/>
  <c r="G3" i="2"/>
  <c r="H4" i="2"/>
  <c r="F11" i="2"/>
</calcChain>
</file>

<file path=xl/sharedStrings.xml><?xml version="1.0" encoding="utf-8"?>
<sst xmlns="http://schemas.openxmlformats.org/spreadsheetml/2006/main" count="24767" uniqueCount="8351">
  <si>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</si>
  <si>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</si>
  <si>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</si>
  <si>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</si>
  <si>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</si>
  <si>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</si>
  <si>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</si>
  <si>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</si>
  <si>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</si>
  <si>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</si>
  <si>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</si>
  <si>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</si>
  <si>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</si>
  <si>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</si>
  <si>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</si>
  <si>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</si>
  <si>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</si>
  <si>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</si>
  <si>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</si>
  <si>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</si>
  <si>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</si>
  <si>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</si>
  <si>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</si>
  <si>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</si>
  <si>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</si>
  <si>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</si>
  <si>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</si>
  <si>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</si>
  <si>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</si>
  <si>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</si>
  <si>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</si>
  <si>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</si>
  <si>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</si>
  <si>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</si>
  <si>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</si>
  <si>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</si>
  <si>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</si>
  <si>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</si>
  <si>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</si>
  <si>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</si>
  <si>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</si>
  <si>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</si>
  <si>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</si>
  <si>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</si>
  <si>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</si>
  <si>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</si>
  <si>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</si>
  <si>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</si>
  <si>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</si>
  <si>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</si>
  <si>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</si>
  <si>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</si>
  <si>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</si>
  <si>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</si>
  <si>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</si>
  <si>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</si>
  <si>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</si>
  <si>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</si>
  <si>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</si>
  <si>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</si>
  <si>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</si>
  <si>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</si>
  <si>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</si>
  <si>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</si>
  <si>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</si>
  <si>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</si>
  <si>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</si>
  <si>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</si>
  <si>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</si>
  <si>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</si>
  <si>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</si>
  <si>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</si>
  <si>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</si>
  <si>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</si>
  <si>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</si>
  <si>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</si>
  <si>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</si>
  <si>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</si>
  <si>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</si>
  <si>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</si>
  <si>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</si>
  <si>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</si>
  <si>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</si>
  <si>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</si>
  <si>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</si>
  <si>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</si>
  <si>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</si>
  <si>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</si>
  <si>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</si>
  <si>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</si>
  <si>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</si>
  <si>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</si>
  <si>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</si>
  <si>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</si>
  <si>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</si>
  <si>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</si>
  <si>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</si>
  <si>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</si>
  <si>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</si>
  <si>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</si>
  <si>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</si>
  <si>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</si>
  <si>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</si>
  <si>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</si>
  <si>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</si>
  <si>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</si>
  <si>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</si>
  <si>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</si>
  <si>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</si>
  <si>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</si>
  <si>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</si>
  <si>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</si>
  <si>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</si>
  <si>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</si>
  <si>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</si>
  <si>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</si>
  <si>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</si>
  <si>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</si>
  <si>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</si>
  <si>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</si>
  <si>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</si>
  <si>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</si>
  <si>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</si>
  <si>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</si>
  <si>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</si>
  <si>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</si>
  <si>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</si>
  <si>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</si>
  <si>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</si>
  <si>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</si>
  <si>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</si>
  <si>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</si>
  <si>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</si>
  <si>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</si>
  <si>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</si>
  <si>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</si>
  <si>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</si>
  <si>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</si>
  <si>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</si>
  <si>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</si>
  <si>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</si>
  <si>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</si>
  <si>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</si>
  <si>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</si>
  <si>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</si>
  <si>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</si>
  <si>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</si>
  <si>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</si>
  <si>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</si>
  <si>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</si>
  <si>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</si>
  <si>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</si>
  <si>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</si>
  <si>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</si>
  <si>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</si>
  <si>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</si>
  <si>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</si>
  <si>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</si>
  <si>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</si>
  <si>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</si>
  <si>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</si>
  <si>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</si>
  <si>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</si>
  <si>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</si>
  <si>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</si>
  <si>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</si>
  <si>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</si>
  <si>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</si>
  <si>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</si>
  <si>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</si>
  <si>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</si>
  <si>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</si>
  <si>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</si>
  <si>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</si>
  <si>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</si>
  <si>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</si>
  <si>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</si>
  <si>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</si>
  <si>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</si>
  <si>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</si>
  <si>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</si>
  <si>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</si>
  <si>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</si>
  <si>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</si>
  <si>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</si>
  <si>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</si>
  <si>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</si>
  <si>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</si>
  <si>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</si>
  <si>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</si>
  <si>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</si>
  <si>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</si>
  <si>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</si>
  <si>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</si>
  <si>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</si>
  <si>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</si>
  <si>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</si>
  <si>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</si>
  <si>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</si>
  <si>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</si>
  <si>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</si>
  <si>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</si>
  <si>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</si>
  <si>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</si>
  <si>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</si>
  <si>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</si>
  <si>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</si>
  <si>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</si>
  <si>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</si>
  <si>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</si>
  <si>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</si>
  <si>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</si>
  <si>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</si>
  <si>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</si>
  <si>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</si>
  <si>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</si>
  <si>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</si>
  <si>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</si>
  <si>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</si>
  <si>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</si>
  <si>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</si>
  <si>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</si>
  <si>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</si>
  <si>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</si>
  <si>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</si>
  <si>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</si>
  <si>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</si>
  <si>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</si>
  <si>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</si>
  <si>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</si>
  <si>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</si>
  <si>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</si>
  <si>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</si>
  <si>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</si>
  <si>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</si>
  <si>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</si>
  <si>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</si>
  <si>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</si>
  <si>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</si>
  <si>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</si>
  <si>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</si>
  <si>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</si>
  <si>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</si>
  <si>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</si>
  <si>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</si>
  <si>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</si>
  <si>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</si>
  <si>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</si>
  <si>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</si>
  <si>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</si>
  <si>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</si>
  <si>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</si>
  <si>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</si>
  <si>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</si>
  <si>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</si>
  <si>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</si>
  <si>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</si>
  <si>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</si>
  <si>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</si>
  <si>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</si>
  <si>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</si>
  <si>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</si>
  <si>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</si>
  <si>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</si>
  <si>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</si>
  <si>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</si>
  <si>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</si>
  <si>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</si>
  <si>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</si>
  <si>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</si>
  <si>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</si>
  <si>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</si>
  <si>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</si>
  <si>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</si>
  <si>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</si>
  <si>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</si>
  <si>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</si>
  <si>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</si>
  <si>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</si>
  <si>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</si>
  <si>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</si>
  <si>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</si>
  <si>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</si>
  <si>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</si>
  <si>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</si>
  <si>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</si>
  <si>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</si>
  <si>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</si>
  <si>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</si>
  <si>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</si>
  <si>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</si>
  <si>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</si>
  <si>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</si>
  <si>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</si>
  <si>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</si>
  <si>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</si>
  <si>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</si>
  <si>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</si>
  <si>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</si>
  <si>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</si>
  <si>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</si>
  <si>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</si>
  <si>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</si>
  <si>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</si>
  <si>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</si>
  <si>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</si>
  <si>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</si>
  <si>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</si>
  <si>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</si>
  <si>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</si>
  <si>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</si>
  <si>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</si>
  <si>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</si>
  <si>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</si>
  <si>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</si>
  <si>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</si>
  <si>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</si>
  <si>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</si>
  <si>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</si>
  <si>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</si>
  <si>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</si>
  <si>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</si>
  <si>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</si>
  <si>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</si>
  <si>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</si>
  <si>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</si>
  <si>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</si>
  <si>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</si>
  <si>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</si>
  <si>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</si>
  <si>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</si>
  <si>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</si>
  <si>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</si>
  <si>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</si>
  <si>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</si>
  <si>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</si>
  <si>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</si>
  <si>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</si>
  <si>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</si>
  <si>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</si>
  <si>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</si>
  <si>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</si>
  <si>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</si>
  <si>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</si>
  <si>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</si>
  <si>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</si>
  <si>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</si>
  <si>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</si>
  <si>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</si>
  <si>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</si>
  <si>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</si>
  <si>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</si>
  <si>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</si>
  <si>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</si>
  <si>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</si>
  <si>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</si>
  <si>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</si>
  <si>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</si>
  <si>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</si>
  <si>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</si>
  <si>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</si>
  <si>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</si>
  <si>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</si>
  <si>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</si>
  <si>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</si>
  <si>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</si>
  <si>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</si>
  <si>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</si>
  <si>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</si>
  <si>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</si>
  <si>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</si>
  <si>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</si>
  <si>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</si>
  <si>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</si>
  <si>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</si>
  <si>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</si>
  <si>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</si>
  <si>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</si>
  <si>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</si>
  <si>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</si>
  <si>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</si>
  <si>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</si>
  <si>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</si>
  <si>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</si>
  <si>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</si>
  <si>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</si>
  <si>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</si>
  <si>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</si>
  <si>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</si>
  <si>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</si>
  <si>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</si>
  <si>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</si>
  <si>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</si>
  <si>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</si>
  <si>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</si>
  <si>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</si>
  <si>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</si>
  <si>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</si>
  <si>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</si>
  <si>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</si>
  <si>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</si>
  <si>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</si>
  <si>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</si>
  <si>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</si>
  <si>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</si>
  <si>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</si>
  <si>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</si>
  <si>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</si>
  <si>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</si>
  <si>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</si>
  <si>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</si>
  <si>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</si>
  <si>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</si>
  <si>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</si>
  <si>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</si>
  <si>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</si>
  <si>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</si>
  <si>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</si>
  <si>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</si>
  <si>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</si>
  <si>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</si>
  <si>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</si>
  <si>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</si>
  <si>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</si>
  <si>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</si>
  <si>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</si>
  <si>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</si>
  <si>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</si>
  <si>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</si>
  <si>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</si>
  <si>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</si>
  <si>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</si>
  <si>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</si>
  <si>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</si>
  <si>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</si>
  <si>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</si>
  <si>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</si>
  <si>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</si>
  <si>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</si>
  <si>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</si>
  <si>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</si>
  <si>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</si>
  <si>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</si>
  <si>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</si>
  <si>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</si>
  <si>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</si>
  <si>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</si>
  <si>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</si>
  <si>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</si>
  <si>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</si>
  <si>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</si>
  <si>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</si>
  <si>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</si>
  <si>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</si>
  <si>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</si>
  <si>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</si>
  <si>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</si>
  <si>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</si>
  <si>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</si>
  <si>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</si>
  <si>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</si>
  <si>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</si>
  <si>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</si>
  <si>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</si>
  <si>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</si>
  <si>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</si>
  <si>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</si>
  <si>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</si>
  <si>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</si>
  <si>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</si>
  <si>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</si>
  <si>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</si>
  <si>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</si>
  <si>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</si>
  <si>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</si>
  <si>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</si>
  <si>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</si>
  <si>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</si>
  <si>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</si>
  <si>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</si>
  <si>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</si>
  <si>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</si>
  <si>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</si>
  <si>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</si>
  <si>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</si>
  <si>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</si>
  <si>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</si>
  <si>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</si>
  <si>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</si>
  <si>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</si>
  <si>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</si>
  <si>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</si>
  <si>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</si>
  <si>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</si>
  <si>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</si>
  <si>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</si>
  <si>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</si>
  <si>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</si>
  <si>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</si>
  <si>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</si>
  <si>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</si>
  <si>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</si>
  <si>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</si>
  <si>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</si>
  <si>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</si>
  <si>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</si>
  <si>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</si>
  <si>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</si>
  <si>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</si>
  <si>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</si>
  <si>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</si>
  <si>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</si>
  <si>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</si>
  <si>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</si>
  <si>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</si>
  <si>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</si>
  <si>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</si>
  <si>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</si>
  <si>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</si>
  <si>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</si>
  <si>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</si>
  <si>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</si>
  <si>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</si>
  <si>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</si>
  <si>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</si>
  <si>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</si>
  <si>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</si>
  <si>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</si>
  <si>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</si>
  <si>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</si>
  <si>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</si>
  <si>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</si>
  <si>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</si>
  <si>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</si>
  <si>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</si>
  <si>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</si>
  <si>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</si>
  <si>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</si>
  <si>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</si>
  <si>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</si>
  <si>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</si>
  <si>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</si>
  <si>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</si>
  <si>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</si>
  <si>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</si>
  <si>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</si>
  <si>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</si>
  <si>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</si>
  <si>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</si>
  <si>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</si>
  <si>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</si>
  <si>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</si>
  <si>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</si>
  <si>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</si>
  <si>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</si>
  <si>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</si>
  <si>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</si>
  <si>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</si>
  <si>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</si>
  <si>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</si>
  <si>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</si>
  <si>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</si>
  <si>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</si>
  <si>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</si>
  <si>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</si>
  <si>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</si>
  <si>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</si>
  <si>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</si>
  <si>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</si>
  <si>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</si>
  <si>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</si>
  <si>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</si>
  <si>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</si>
  <si>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</si>
  <si>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</si>
  <si>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</si>
  <si>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</si>
  <si>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</si>
  <si>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</si>
  <si>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</si>
  <si>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</si>
  <si>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</si>
  <si>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</si>
  <si>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</si>
  <si>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</si>
  <si>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</si>
  <si>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</si>
  <si>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</si>
  <si>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</si>
  <si>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</si>
  <si>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</si>
  <si>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</si>
  <si>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</si>
  <si>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</si>
  <si>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</si>
  <si>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</si>
  <si>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</si>
  <si>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</si>
  <si>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</si>
  <si>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</si>
  <si>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</si>
  <si>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</si>
  <si>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</si>
  <si>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</si>
  <si>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</si>
  <si>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</si>
  <si>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</si>
  <si>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</si>
  <si>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</si>
  <si>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</si>
  <si>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</si>
  <si>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</si>
  <si>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</si>
  <si>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</si>
  <si>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</si>
  <si>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</si>
  <si>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</si>
  <si>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</si>
  <si>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</si>
  <si>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</si>
  <si>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</si>
  <si>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</si>
  <si>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</si>
  <si>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</si>
  <si>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</si>
  <si>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</si>
  <si>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</si>
  <si>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</si>
  <si>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</si>
  <si>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</si>
  <si>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</si>
  <si>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</si>
  <si>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</si>
  <si>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</si>
  <si>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</si>
  <si>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</si>
  <si>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</si>
  <si>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</si>
  <si>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</si>
  <si>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</si>
  <si>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</si>
  <si>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</si>
  <si>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</si>
  <si>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</si>
  <si>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</si>
  <si>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</si>
  <si>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</si>
  <si>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</si>
  <si>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</si>
  <si>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</si>
  <si>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</si>
  <si>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</si>
  <si>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</si>
  <si>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</si>
  <si>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</si>
  <si>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</si>
  <si>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</si>
  <si>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</si>
  <si>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</si>
  <si>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</si>
  <si>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</si>
  <si>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</si>
  <si>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</si>
  <si>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</si>
  <si>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</si>
  <si>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</si>
  <si>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</si>
  <si>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</si>
  <si>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</si>
  <si>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</si>
  <si>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</si>
  <si>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</si>
  <si>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</si>
  <si>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</si>
  <si>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</si>
  <si>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</si>
  <si>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</si>
  <si>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</si>
  <si>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</si>
  <si>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</si>
  <si>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</si>
  <si>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</si>
  <si>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</si>
  <si>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</si>
  <si>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</si>
  <si>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</si>
  <si>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</si>
  <si>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</si>
  <si>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</si>
  <si>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</si>
  <si>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</si>
  <si>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</si>
  <si>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</si>
  <si>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</si>
  <si>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</si>
  <si>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</si>
  <si>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</si>
  <si>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</si>
  <si>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</si>
  <si>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</si>
  <si>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</si>
  <si>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</si>
  <si>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</si>
  <si>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</si>
  <si>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</si>
  <si>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</si>
  <si>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</si>
  <si>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</si>
  <si>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</si>
  <si>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</si>
  <si>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</si>
  <si>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</si>
  <si>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</si>
  <si>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</si>
  <si>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</si>
  <si>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</si>
  <si>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</si>
  <si>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</si>
  <si>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</si>
  <si>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</si>
  <si>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</si>
  <si>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</si>
  <si>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</si>
  <si>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</si>
  <si>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</si>
  <si>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</si>
  <si>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</si>
  <si>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</si>
  <si>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</si>
  <si>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</si>
  <si>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</si>
  <si>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</si>
  <si>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</si>
  <si>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</si>
  <si>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</si>
  <si>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</si>
  <si>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</si>
  <si>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</si>
  <si>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</si>
  <si>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</si>
  <si>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</si>
  <si>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</si>
  <si>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</si>
  <si>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</si>
  <si>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</si>
  <si>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</si>
  <si>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</si>
  <si>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</si>
  <si>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</si>
  <si>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</si>
  <si>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</si>
  <si>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</si>
  <si>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</si>
  <si>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</si>
  <si>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</si>
  <si>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</si>
  <si>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</si>
  <si>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</si>
  <si>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</si>
  <si>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</si>
  <si>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</si>
  <si>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</si>
  <si>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</si>
  <si>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</si>
  <si>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</si>
  <si>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</si>
  <si>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</si>
  <si>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</si>
  <si>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</si>
  <si>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</si>
  <si>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</si>
  <si>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</si>
  <si>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</si>
  <si>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</si>
  <si>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</si>
  <si>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</si>
  <si>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</si>
  <si>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</si>
  <si>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</si>
  <si>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</si>
  <si>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</si>
  <si>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</si>
  <si>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</si>
  <si>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</si>
  <si>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</si>
  <si>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</si>
  <si>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</si>
  <si>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</si>
  <si>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</si>
  <si>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</si>
  <si>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</si>
  <si>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</si>
  <si>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</si>
  <si>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</si>
  <si>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</si>
  <si>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</si>
  <si>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</si>
  <si>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</si>
  <si>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</si>
  <si>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</si>
  <si>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</si>
  <si>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</si>
  <si>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</si>
  <si>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</si>
  <si>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</si>
  <si>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</si>
  <si>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</si>
  <si>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</si>
  <si>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</si>
  <si>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</si>
  <si>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</si>
  <si>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</si>
  <si>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</si>
  <si>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</si>
  <si>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</si>
  <si>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</si>
  <si>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</si>
  <si>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</si>
  <si>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</si>
  <si>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</si>
  <si>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</si>
  <si>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</si>
  <si>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</si>
  <si>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</si>
  <si>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</si>
  <si>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</si>
  <si>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</si>
  <si>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</si>
  <si>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</si>
  <si>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</si>
  <si>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</si>
  <si>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</si>
  <si>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</si>
  <si>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</si>
  <si>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</si>
  <si>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</si>
  <si>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</si>
  <si>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</si>
  <si>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</si>
  <si>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</si>
  <si>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</si>
  <si>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</si>
  <si>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</si>
  <si>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</si>
  <si>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</si>
  <si>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</si>
  <si>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</si>
  <si>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</si>
  <si>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</si>
  <si>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</si>
  <si>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</si>
  <si>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</si>
  <si>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</si>
  <si>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</si>
  <si>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</si>
  <si>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</si>
  <si>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</si>
  <si>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</si>
  <si>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</si>
  <si>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</si>
  <si>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</si>
  <si>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</si>
  <si>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</si>
  <si>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</si>
  <si>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</si>
  <si>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</si>
  <si>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</si>
  <si>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</si>
  <si>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</si>
  <si>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</si>
  <si>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</si>
  <si>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</si>
  <si>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</si>
  <si>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</si>
  <si>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</si>
  <si>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</si>
  <si>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</si>
  <si>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</si>
  <si>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</si>
  <si>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</si>
  <si>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</si>
  <si>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</si>
  <si>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</si>
  <si>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</si>
  <si>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</si>
  <si>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</si>
  <si>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</si>
  <si>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</si>
  <si>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</si>
  <si>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</si>
  <si>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</si>
  <si>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</si>
  <si>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</si>
  <si>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</si>
  <si>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</si>
  <si>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</si>
  <si>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</si>
  <si>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</si>
  <si>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</si>
  <si>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</si>
  <si>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</si>
  <si>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</si>
  <si>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</si>
  <si>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</si>
  <si>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</si>
  <si>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</si>
  <si>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</si>
  <si>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</si>
  <si>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</si>
  <si>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</si>
  <si>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</si>
  <si>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</si>
  <si>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</si>
  <si>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</si>
  <si>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</si>
  <si>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</si>
  <si>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</si>
  <si>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</si>
  <si>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</si>
  <si>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</si>
  <si>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</si>
  <si>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</si>
  <si>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</si>
  <si>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</si>
  <si>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</si>
  <si>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</si>
  <si>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</si>
  <si>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</si>
  <si>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</si>
  <si>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</si>
  <si>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</si>
  <si>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</si>
  <si>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</si>
  <si>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</si>
  <si>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</si>
  <si>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</si>
  <si>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</si>
  <si>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</si>
  <si>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</si>
  <si>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</si>
  <si>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</si>
  <si>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</si>
  <si>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</si>
  <si>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</si>
  <si>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</si>
  <si>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</si>
  <si>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</si>
  <si>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</si>
  <si>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</si>
  <si>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</si>
  <si>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</si>
  <si>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</si>
  <si>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</si>
  <si>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</si>
  <si>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</si>
  <si>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</si>
  <si>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</si>
  <si>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</si>
  <si>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</si>
  <si>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</si>
  <si>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</si>
  <si>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</si>
  <si>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</si>
  <si>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</si>
  <si>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</si>
  <si>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</si>
  <si>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</si>
  <si>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</si>
  <si>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</si>
  <si>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</si>
  <si>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</si>
  <si>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</si>
  <si>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</si>
  <si>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</si>
  <si>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</si>
  <si>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</si>
  <si>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</si>
  <si>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</si>
  <si>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</si>
  <si>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</si>
  <si>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</si>
  <si>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</si>
  <si>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</si>
  <si>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</si>
  <si>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</si>
  <si>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</si>
  <si>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</si>
  <si>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</si>
  <si>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</si>
  <si>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</si>
  <si>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</si>
  <si>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</si>
  <si>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</si>
  <si>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</si>
  <si>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</si>
  <si>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</si>
  <si>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</si>
  <si>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</si>
  <si>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</si>
  <si>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</si>
  <si>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</si>
  <si>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</si>
  <si>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</si>
  <si>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</si>
  <si>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</si>
  <si>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</si>
  <si>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</si>
  <si>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</si>
  <si>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</si>
  <si>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</si>
  <si>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</si>
  <si>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</si>
  <si>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</si>
  <si>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</si>
  <si>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</si>
  <si>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</si>
  <si>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</si>
  <si>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</si>
  <si>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</si>
  <si>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</si>
  <si>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</si>
  <si>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</si>
  <si>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</si>
  <si>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</si>
  <si>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</si>
  <si>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</si>
  <si>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</si>
  <si>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</si>
  <si>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</si>
  <si>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</si>
  <si>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</si>
  <si>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</si>
  <si>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</si>
  <si>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</si>
  <si>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</si>
  <si>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</si>
  <si>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</si>
  <si>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</si>
  <si>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</si>
  <si>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</si>
  <si>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</si>
  <si>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</si>
  <si>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</si>
  <si>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</si>
  <si>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</si>
  <si>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</si>
  <si>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</si>
  <si>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</si>
  <si>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</si>
  <si>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</si>
  <si>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</si>
  <si>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</si>
  <si>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</si>
  <si>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</si>
  <si>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</si>
  <si>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</si>
  <si>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</si>
  <si>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</si>
  <si>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</si>
  <si>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</si>
  <si>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</si>
  <si>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</si>
  <si>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</si>
  <si>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</si>
  <si>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</si>
  <si>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</si>
  <si>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</si>
  <si>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</si>
  <si>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</si>
  <si>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</si>
  <si>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</si>
  <si>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</si>
  <si>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</si>
  <si>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</si>
  <si>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</si>
  <si>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</si>
  <si>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</si>
  <si>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</si>
  <si>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</si>
  <si>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</si>
  <si>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</si>
  <si>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</si>
  <si>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</si>
  <si>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</si>
  <si>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</si>
  <si>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</si>
  <si>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</si>
  <si>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</si>
  <si>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</si>
  <si>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</si>
  <si>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</si>
  <si>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</si>
  <si>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</si>
  <si>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</si>
  <si>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</si>
  <si>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</si>
  <si>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</si>
  <si>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</si>
  <si>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</si>
  <si>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</si>
  <si>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</si>
  <si>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</si>
  <si>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</si>
  <si>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</si>
  <si>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</si>
  <si>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</si>
  <si>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</si>
  <si>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</si>
  <si>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</si>
  <si>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</si>
  <si>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</si>
  <si>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</si>
  <si>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</si>
  <si>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</si>
  <si>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</si>
  <si>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</si>
  <si>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</si>
  <si>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</si>
  <si>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</si>
  <si>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</si>
  <si>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</si>
  <si>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</si>
  <si>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</si>
  <si>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</si>
  <si>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</si>
  <si>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</si>
  <si>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</si>
  <si>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</si>
  <si>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</si>
  <si>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</si>
  <si>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</si>
  <si>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</si>
  <si>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</si>
  <si>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</si>
  <si>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</si>
  <si>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</si>
  <si>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</si>
  <si>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</si>
  <si>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</si>
  <si>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</si>
  <si>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</si>
  <si>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</si>
  <si>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</si>
  <si>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</si>
  <si>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</si>
  <si>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</si>
  <si>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</si>
  <si>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</si>
  <si>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</si>
  <si>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</si>
  <si>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</si>
  <si>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</si>
  <si>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</si>
  <si>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</si>
  <si>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</si>
  <si>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</si>
  <si>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</si>
  <si>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</si>
  <si>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</si>
  <si>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</si>
  <si>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</si>
  <si>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</si>
  <si>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</si>
  <si>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</si>
  <si>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</si>
  <si>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</si>
  <si>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</si>
  <si>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</si>
  <si>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</si>
  <si>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</si>
  <si>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</si>
  <si>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</si>
  <si>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</si>
  <si>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</si>
  <si>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</si>
  <si>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</si>
  <si>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</si>
  <si>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</si>
  <si>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</si>
  <si>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</si>
  <si>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</si>
  <si>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</si>
  <si>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</si>
  <si>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</si>
  <si>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</si>
  <si>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</si>
  <si>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</si>
  <si>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</si>
  <si>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</si>
  <si>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</si>
  <si>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</si>
  <si>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</si>
  <si>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</si>
  <si>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</si>
  <si>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</si>
  <si>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</si>
  <si>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</si>
  <si>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</si>
  <si>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</si>
  <si>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</si>
  <si>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</si>
  <si>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</si>
  <si>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</si>
  <si>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</si>
  <si>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</si>
  <si>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</si>
  <si>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</si>
  <si>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</si>
  <si>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</si>
  <si>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</si>
  <si>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</si>
  <si>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</si>
  <si>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</si>
  <si>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</si>
  <si>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</si>
  <si>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</si>
  <si>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</si>
  <si>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</si>
  <si>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</si>
  <si>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</si>
  <si>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</si>
  <si>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</si>
  <si>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</si>
  <si>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</si>
  <si>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</si>
  <si>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</si>
  <si>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</si>
  <si>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</si>
  <si>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</si>
  <si>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</si>
  <si>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</si>
  <si>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</si>
  <si>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</si>
  <si>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</si>
  <si>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</si>
  <si>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</si>
  <si>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</si>
  <si>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</si>
  <si>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</si>
  <si>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</si>
  <si>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</si>
  <si>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</si>
  <si>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</si>
  <si>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</si>
  <si>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</si>
  <si>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</si>
  <si>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</si>
  <si>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</si>
  <si>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</si>
  <si>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</si>
  <si>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</si>
  <si>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</si>
  <si>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</si>
  <si>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</si>
  <si>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</si>
  <si>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</si>
  <si>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</si>
  <si>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</si>
  <si>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</si>
  <si>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</si>
  <si>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</si>
  <si>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</si>
  <si>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</si>
  <si>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</si>
  <si>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</si>
  <si>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</si>
  <si>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</si>
  <si>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</si>
  <si>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</si>
  <si>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</si>
  <si>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</si>
  <si>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</si>
  <si>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</si>
  <si>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</si>
  <si>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</si>
  <si>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</si>
  <si>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</si>
  <si>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</si>
  <si>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</si>
  <si>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</si>
  <si>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</si>
  <si>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</si>
  <si>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</si>
  <si>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</si>
  <si>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</si>
  <si>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</si>
  <si>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</si>
  <si>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</si>
  <si>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</si>
  <si>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</si>
  <si>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</si>
  <si>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</si>
  <si>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</si>
  <si>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</si>
  <si>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</si>
  <si>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</si>
  <si>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</si>
  <si>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</si>
  <si>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</si>
  <si>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</si>
  <si>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</si>
  <si>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</si>
  <si>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</si>
  <si>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</si>
  <si>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</si>
  <si>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</si>
  <si>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</si>
  <si>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</si>
  <si>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</si>
  <si>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</si>
  <si>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</si>
  <si>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</si>
  <si>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</si>
  <si>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</si>
  <si>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</si>
  <si>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</si>
  <si>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</si>
  <si>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</si>
  <si>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</si>
  <si>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</si>
  <si>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</si>
  <si>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</si>
  <si>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</si>
  <si>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</si>
  <si>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</si>
  <si>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</si>
  <si>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</si>
  <si>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</si>
  <si>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</si>
  <si>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</si>
  <si>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</si>
  <si>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</si>
  <si>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</si>
  <si>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</si>
  <si>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</si>
  <si>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</si>
  <si>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</si>
  <si>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</si>
  <si>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</si>
  <si>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</si>
  <si>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</si>
  <si>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</si>
  <si>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</si>
  <si>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</si>
  <si>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</si>
  <si>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</si>
  <si>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</si>
  <si>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</si>
  <si>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</si>
  <si>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</si>
  <si>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</si>
  <si>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</si>
  <si>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</si>
  <si>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</si>
  <si>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</si>
  <si>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</si>
  <si>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</si>
  <si>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</si>
  <si>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</si>
  <si>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</si>
  <si>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</si>
  <si>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</si>
  <si>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</si>
  <si>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</si>
  <si>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</si>
  <si>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</si>
  <si>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</si>
  <si>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</si>
  <si>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</si>
  <si>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</si>
  <si>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</si>
  <si>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</si>
  <si>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</si>
  <si>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</si>
  <si>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</si>
  <si>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</si>
  <si>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</si>
  <si>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</si>
  <si>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</si>
  <si>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</si>
  <si>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</si>
  <si>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</si>
  <si>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</si>
  <si>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</si>
  <si>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</si>
  <si>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</si>
  <si>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</si>
  <si>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</si>
  <si>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</si>
  <si>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</si>
  <si>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</si>
  <si>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</si>
  <si>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</si>
  <si>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</si>
  <si>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</si>
  <si>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</si>
  <si>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</si>
  <si>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</si>
  <si>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</si>
  <si>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</si>
  <si>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</si>
  <si>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</si>
  <si>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</si>
  <si>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</si>
  <si>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</si>
  <si>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</si>
  <si>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</si>
  <si>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</si>
  <si>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</si>
  <si>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</si>
  <si>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</si>
  <si>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</si>
  <si>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</si>
  <si>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</si>
  <si>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</si>
  <si>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</si>
  <si>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</si>
  <si>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</si>
  <si>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</si>
  <si>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</si>
  <si>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</si>
  <si>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</si>
  <si>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</si>
  <si>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</si>
  <si>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</si>
  <si>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</si>
  <si>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</si>
  <si>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</si>
  <si>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</si>
  <si>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</si>
  <si>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</si>
  <si>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</si>
  <si>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</si>
  <si>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</si>
  <si>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</si>
  <si>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</si>
  <si>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</si>
  <si>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</si>
  <si>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</si>
  <si>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</si>
  <si>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</si>
  <si>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</si>
  <si>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</si>
  <si>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</si>
  <si>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</si>
  <si>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</si>
  <si>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</si>
  <si>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</si>
  <si>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</si>
  <si>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</si>
  <si>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</si>
  <si>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</si>
  <si>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</si>
  <si>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</si>
  <si>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</si>
  <si>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</si>
  <si>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</si>
  <si>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</si>
  <si>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</si>
  <si>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</si>
  <si>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</si>
  <si>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</si>
  <si>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</si>
  <si>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</si>
  <si>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</si>
  <si>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</si>
  <si>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</si>
  <si>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</si>
  <si>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</si>
  <si>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</si>
  <si>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</si>
  <si>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</si>
  <si>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</si>
  <si>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</si>
  <si>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</si>
  <si>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</si>
  <si>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</si>
  <si>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</si>
  <si>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</si>
  <si>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</si>
  <si>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</si>
  <si>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</si>
  <si>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</si>
  <si>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</si>
  <si>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</si>
  <si>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</si>
  <si>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</si>
  <si>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</si>
  <si>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</si>
  <si>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</si>
  <si>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</si>
  <si>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</si>
  <si>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</si>
  <si>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</si>
  <si>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</si>
  <si>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</si>
  <si>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</si>
  <si>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</si>
  <si>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</si>
  <si>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</si>
  <si>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</si>
  <si>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</si>
  <si>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</si>
  <si>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</si>
  <si>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</si>
  <si>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</si>
  <si>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</si>
  <si>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</si>
  <si>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</si>
  <si>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</si>
  <si>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</si>
  <si>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</si>
  <si>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</si>
  <si>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</si>
  <si>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</si>
  <si>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</si>
  <si>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</si>
  <si>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</si>
  <si>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</si>
  <si>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</si>
  <si>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</si>
  <si>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</si>
  <si>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</si>
  <si>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</si>
  <si>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</si>
  <si>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</si>
  <si>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</si>
  <si>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</si>
  <si>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</si>
  <si>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</si>
  <si>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</si>
  <si>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</si>
  <si>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</si>
  <si>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</si>
  <si>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</si>
  <si>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</si>
  <si>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</si>
  <si>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</si>
  <si>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</si>
  <si>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</si>
  <si>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</si>
  <si>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</si>
  <si>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</si>
  <si>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</si>
  <si>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</si>
  <si>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</si>
  <si>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</si>
  <si>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</si>
  <si>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</si>
  <si>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</si>
  <si>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</si>
  <si>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</si>
  <si>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</si>
  <si>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</si>
  <si>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</si>
  <si>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</si>
  <si>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</si>
  <si>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</si>
  <si>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</si>
  <si>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</si>
  <si>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</si>
  <si>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</si>
  <si>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</si>
  <si>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</si>
  <si>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</si>
  <si>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</si>
  <si>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</si>
  <si>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</si>
  <si>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</si>
  <si>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</si>
  <si>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</si>
  <si>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</si>
  <si>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</si>
  <si>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</si>
  <si>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</si>
  <si>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</si>
  <si>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</si>
  <si>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</si>
  <si>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</si>
  <si>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</si>
  <si>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</si>
  <si>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</si>
  <si>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</si>
  <si>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</si>
  <si>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</si>
  <si>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</si>
  <si>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</si>
  <si>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</si>
  <si>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</si>
  <si>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</si>
  <si>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</si>
  <si>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</si>
  <si>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</si>
  <si>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</si>
  <si>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</si>
  <si>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</si>
  <si>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</si>
  <si>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</si>
  <si>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</si>
  <si>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</si>
  <si>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</si>
  <si>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</si>
  <si>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</si>
  <si>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</si>
  <si>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</si>
  <si>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</si>
  <si>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</si>
  <si>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</si>
  <si>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</si>
  <si>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</si>
  <si>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</si>
  <si>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</si>
  <si>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</si>
  <si>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</si>
  <si>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</si>
  <si>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</si>
  <si>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</si>
  <si>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</si>
  <si>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</si>
  <si>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</si>
  <si>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</si>
  <si>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</si>
  <si>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</si>
  <si>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</si>
  <si>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</si>
  <si>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</si>
  <si>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</si>
  <si>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</si>
  <si>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</si>
  <si>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</si>
  <si>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</si>
  <si>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</si>
  <si>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</si>
  <si>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</si>
  <si>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</si>
  <si>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</si>
  <si>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</si>
  <si>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</si>
  <si>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</si>
  <si>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</si>
  <si>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</si>
  <si>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</si>
  <si>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</si>
  <si>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</si>
  <si>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</si>
  <si>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</si>
  <si>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</si>
  <si>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</si>
  <si>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</si>
  <si>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</si>
  <si>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</si>
  <si>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</si>
  <si>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</si>
  <si>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</si>
  <si>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</si>
  <si>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</si>
  <si>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</si>
  <si>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</si>
  <si>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</si>
  <si>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</si>
  <si>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</si>
  <si>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</si>
  <si>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</si>
  <si>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</si>
  <si>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</si>
  <si>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</si>
  <si>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</si>
  <si>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</si>
  <si>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</si>
  <si>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</si>
  <si>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</si>
  <si>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</si>
  <si>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</si>
  <si>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</si>
  <si>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</si>
  <si>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</si>
  <si>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</si>
  <si>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</si>
  <si>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</si>
  <si>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</si>
  <si>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</si>
  <si>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</si>
  <si>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</si>
  <si>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</si>
  <si>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</si>
  <si>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</si>
  <si>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</si>
  <si>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</si>
  <si>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</si>
  <si>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</si>
  <si>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</si>
  <si>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</si>
  <si>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</si>
  <si>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</si>
  <si>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</si>
  <si>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</si>
  <si>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</si>
  <si>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</si>
  <si>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</si>
  <si>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</si>
  <si>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</si>
  <si>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</si>
  <si>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</si>
  <si>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</si>
  <si>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</si>
  <si>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</si>
  <si>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</si>
  <si>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</si>
  <si>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</si>
  <si>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</si>
  <si>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</si>
  <si>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</si>
  <si>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</si>
  <si>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</si>
  <si>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</si>
  <si>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</si>
  <si>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</si>
  <si>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</si>
  <si>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</si>
  <si>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</si>
  <si>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</si>
  <si>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</si>
  <si>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</si>
  <si>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</si>
  <si>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</si>
  <si>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</si>
  <si>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</si>
  <si>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</si>
  <si>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</si>
  <si>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</si>
  <si>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</si>
  <si>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</si>
  <si>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</si>
  <si>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</si>
  <si>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</si>
  <si>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</si>
  <si>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</si>
  <si>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</si>
  <si>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</si>
  <si>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</si>
  <si>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</si>
  <si>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</si>
  <si>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</si>
  <si>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</si>
  <si>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</si>
  <si>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</si>
  <si>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</si>
  <si>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</si>
  <si>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</si>
  <si>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</si>
  <si>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</si>
  <si>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</si>
  <si>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</si>
  <si>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</si>
  <si>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</si>
  <si>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</si>
  <si>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</si>
  <si>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</si>
  <si>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</si>
  <si>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</si>
  <si>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</si>
  <si>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</si>
  <si>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</si>
  <si>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</si>
  <si>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</si>
  <si>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</si>
  <si>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</si>
  <si>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</si>
  <si>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</si>
  <si>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</si>
  <si>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</si>
  <si>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</si>
  <si>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</si>
  <si>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</si>
  <si>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</si>
  <si>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</si>
  <si>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</si>
  <si>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</si>
  <si>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</si>
  <si>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</si>
  <si>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</si>
  <si>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</si>
  <si>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</si>
  <si>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</si>
  <si>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</si>
  <si>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</si>
  <si>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</si>
  <si>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</si>
  <si>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</si>
  <si>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</si>
  <si>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</si>
  <si>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</si>
  <si>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</si>
  <si>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</si>
  <si>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</si>
  <si>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</si>
  <si>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</si>
  <si>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</si>
  <si>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</si>
  <si>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</si>
  <si>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</si>
  <si>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</si>
  <si>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</si>
  <si>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</si>
  <si>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</si>
  <si>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</si>
  <si>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</si>
  <si>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</si>
  <si>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</si>
  <si>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</si>
  <si>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</si>
  <si>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</si>
  <si>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</si>
  <si>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</si>
  <si>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</si>
  <si>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</si>
  <si>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</si>
  <si>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</si>
  <si>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</si>
  <si>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</si>
  <si>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</si>
  <si>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</si>
  <si>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</si>
  <si>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</si>
  <si>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</si>
  <si>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</si>
  <si>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</si>
  <si>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</si>
  <si>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</si>
  <si>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</si>
  <si>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</si>
  <si>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</si>
  <si>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</si>
  <si>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</si>
  <si>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</si>
  <si>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</si>
  <si>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</si>
  <si>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</si>
  <si>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</si>
  <si>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</si>
  <si>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</si>
  <si>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</si>
  <si>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</si>
  <si>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</si>
  <si>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</si>
  <si>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</si>
  <si>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</si>
  <si>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</si>
  <si>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</si>
  <si>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</si>
  <si>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</si>
  <si>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</si>
  <si>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</si>
  <si>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</si>
  <si>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</si>
  <si>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</si>
  <si>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</si>
  <si>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</si>
  <si>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</si>
  <si>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</si>
  <si>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</si>
  <si>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</si>
  <si>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</si>
  <si>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</si>
  <si>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</si>
  <si>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</si>
  <si>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</si>
  <si>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</si>
  <si>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</si>
  <si>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</si>
  <si>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</si>
  <si>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</si>
  <si>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</si>
  <si>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</si>
  <si>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</si>
  <si>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</si>
  <si>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</si>
  <si>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</si>
  <si>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</si>
  <si>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</si>
  <si>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</si>
  <si>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</si>
  <si>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</si>
  <si>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</si>
  <si>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</si>
  <si>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</si>
  <si>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</si>
  <si>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</si>
  <si>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</si>
  <si>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</si>
  <si>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</si>
  <si>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</si>
  <si>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</si>
  <si>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</si>
  <si>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</si>
  <si>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</si>
  <si>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</si>
  <si>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</si>
  <si>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</si>
  <si>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</si>
  <si>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</si>
  <si>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</si>
  <si>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</si>
  <si>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</si>
  <si>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</si>
  <si>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</si>
  <si>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</si>
  <si>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</si>
  <si>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</si>
  <si>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</si>
  <si>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</si>
  <si>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</si>
  <si>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</si>
  <si>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</si>
  <si>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</si>
  <si>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</si>
  <si>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</si>
  <si>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</si>
  <si>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</si>
  <si>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</si>
  <si>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</si>
  <si>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</si>
  <si>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</si>
  <si>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</si>
  <si>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</si>
  <si>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</si>
  <si>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</si>
  <si>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</si>
  <si>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</si>
  <si>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</si>
  <si>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</si>
  <si>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</si>
  <si>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</si>
  <si>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</si>
  <si>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</si>
  <si>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</si>
  <si>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</si>
  <si>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</si>
  <si>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</si>
  <si>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</si>
  <si>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</si>
  <si>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</si>
  <si>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</si>
  <si>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</si>
  <si>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</si>
  <si>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</si>
  <si>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</si>
  <si>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</si>
  <si>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</si>
  <si>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</si>
  <si>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</si>
  <si>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</si>
  <si>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</si>
  <si>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</si>
  <si>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</si>
  <si>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</si>
  <si>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</si>
  <si>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</si>
  <si>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</si>
  <si>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</si>
  <si>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</si>
  <si>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</si>
  <si>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</si>
  <si>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</si>
  <si>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</si>
  <si>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</si>
  <si>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</si>
  <si>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</si>
  <si>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</si>
  <si>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</si>
  <si>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</si>
  <si>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</si>
  <si>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</si>
  <si>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</si>
  <si>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</si>
  <si>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</si>
  <si>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</si>
  <si>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</si>
  <si>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</si>
  <si>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</si>
  <si>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</si>
  <si>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</si>
  <si>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</si>
  <si>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</si>
  <si>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</si>
  <si>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</si>
  <si>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</si>
  <si>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</si>
  <si>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</si>
  <si>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</si>
  <si>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</si>
  <si>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</si>
  <si>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</si>
  <si>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</si>
  <si>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</si>
  <si>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</si>
  <si>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</si>
  <si>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</si>
  <si>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</si>
  <si>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</si>
  <si>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</si>
  <si>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</si>
  <si>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</si>
  <si>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</si>
  <si>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</si>
  <si>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</si>
  <si>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</si>
  <si>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</si>
  <si>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</si>
  <si>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</si>
  <si>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</si>
  <si>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</si>
  <si>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</si>
  <si>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</si>
  <si>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</si>
  <si>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</si>
  <si>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</si>
  <si>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</si>
  <si>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</si>
  <si>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</si>
  <si>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</si>
  <si>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</si>
  <si>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</si>
  <si>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</si>
  <si>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</si>
  <si>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</si>
  <si>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</si>
  <si>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</si>
  <si>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</si>
  <si>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</si>
  <si>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</si>
  <si>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</si>
  <si>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</si>
  <si>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</si>
  <si>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</si>
  <si>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</si>
  <si>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</si>
  <si>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</si>
  <si>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</si>
  <si>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</si>
  <si>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</si>
  <si>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</si>
  <si>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</si>
  <si>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</si>
  <si>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</si>
  <si>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</si>
  <si>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</si>
  <si>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</si>
  <si>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</si>
  <si>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</si>
  <si>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</si>
  <si>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</si>
  <si>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</si>
  <si>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</si>
  <si>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</si>
  <si>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</si>
  <si>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</si>
  <si>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</si>
  <si>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</si>
  <si>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</si>
  <si>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</si>
  <si>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</si>
  <si>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</si>
  <si>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</si>
  <si>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</si>
  <si>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</si>
  <si>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</si>
  <si>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</si>
  <si>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</si>
  <si>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</si>
  <si>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</si>
  <si>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</si>
  <si>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</si>
  <si>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</si>
  <si>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</si>
  <si>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</si>
  <si>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</si>
  <si>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</si>
  <si>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</si>
  <si>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</si>
  <si>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</si>
  <si>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</si>
  <si>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</si>
  <si>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</si>
  <si>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</si>
  <si>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</si>
  <si>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</si>
  <si>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</si>
  <si>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</si>
  <si>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</si>
  <si>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</si>
  <si>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</si>
  <si>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</si>
  <si>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</si>
  <si>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</si>
  <si>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</si>
  <si>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</si>
  <si>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</si>
  <si>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</si>
  <si>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</si>
  <si>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</si>
  <si>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</si>
  <si>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</si>
  <si>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</si>
  <si>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</si>
  <si>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</si>
  <si>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</si>
  <si>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</si>
  <si>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</si>
  <si>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</si>
  <si>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</si>
  <si>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</si>
  <si>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</si>
  <si>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</si>
  <si>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</si>
  <si>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</si>
  <si>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</si>
  <si>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</si>
  <si>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</si>
  <si>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</si>
  <si>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</si>
  <si>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</si>
  <si>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</si>
  <si>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</si>
  <si>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</si>
  <si>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</si>
  <si>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</si>
  <si>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</si>
  <si>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</si>
  <si>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</si>
  <si>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</si>
  <si>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</si>
  <si>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</si>
  <si>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</si>
  <si>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</si>
  <si>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</si>
  <si>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</si>
  <si>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</si>
  <si>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</si>
  <si>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</si>
  <si>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</si>
  <si>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</si>
  <si>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</si>
  <si>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</si>
  <si>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</si>
  <si>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</si>
  <si>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</si>
  <si>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</si>
  <si>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</si>
  <si>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</si>
  <si>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</si>
  <si>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</si>
  <si>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</si>
  <si>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</si>
  <si>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</si>
  <si>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</si>
  <si>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</si>
  <si>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</si>
  <si>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</si>
  <si>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</si>
  <si>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</si>
  <si>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</si>
  <si>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</si>
  <si>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</si>
  <si>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</si>
  <si>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</si>
  <si>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</si>
  <si>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</si>
  <si>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</si>
  <si>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</si>
  <si>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</si>
  <si>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</si>
  <si>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</si>
  <si>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</si>
  <si>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</si>
  <si>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</si>
  <si>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</si>
  <si>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</si>
  <si>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</si>
  <si>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</si>
  <si>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</si>
  <si>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</si>
  <si>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</si>
  <si>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</si>
  <si>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</si>
  <si>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</si>
  <si>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</si>
  <si>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</si>
  <si>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</si>
  <si>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</si>
  <si>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</si>
  <si>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</si>
  <si>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</si>
  <si>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</si>
  <si>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</si>
  <si>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</si>
  <si>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</si>
  <si>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</si>
  <si>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</si>
  <si>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</si>
  <si>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</si>
  <si>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</si>
  <si>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</si>
  <si>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</si>
  <si>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</si>
  <si>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</si>
  <si>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</si>
  <si>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</si>
  <si>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</si>
  <si>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</si>
  <si>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</si>
  <si>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</si>
  <si>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</si>
  <si>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</si>
  <si>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</si>
  <si>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</si>
  <si>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</si>
  <si>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</si>
  <si>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</si>
  <si>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</si>
  <si>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</si>
  <si>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</si>
  <si>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</si>
  <si>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</si>
  <si>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</si>
  <si>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</si>
  <si>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</si>
  <si>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</si>
  <si>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</si>
  <si>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</si>
  <si>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</si>
  <si>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</si>
  <si>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</si>
  <si>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</si>
  <si>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</si>
  <si>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</si>
  <si>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</si>
  <si>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</si>
  <si>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</si>
  <si>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</si>
  <si>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</si>
  <si>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</si>
  <si>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</si>
  <si>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</si>
  <si>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</si>
  <si>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</si>
  <si>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</si>
  <si>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</si>
  <si>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</si>
  <si>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</si>
  <si>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</si>
  <si>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</si>
  <si>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</si>
  <si>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</si>
  <si>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</si>
  <si>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</si>
  <si>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</si>
  <si>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</si>
  <si>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</si>
  <si>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</si>
  <si>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</si>
  <si>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</si>
  <si>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</si>
  <si>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</si>
  <si>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</si>
  <si>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</si>
  <si>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</si>
  <si>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</si>
  <si>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</si>
  <si>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</si>
  <si>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</si>
  <si>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</si>
  <si>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</si>
  <si>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</si>
  <si>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</si>
  <si>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</si>
  <si>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</si>
  <si>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</si>
  <si>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</si>
  <si>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</si>
  <si>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</si>
  <si>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</si>
  <si>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</si>
  <si>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</si>
  <si>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</si>
  <si>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</si>
  <si>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</si>
  <si>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</si>
  <si>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</si>
  <si>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</si>
  <si>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</si>
  <si>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</si>
  <si>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</si>
  <si>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</si>
  <si>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</si>
  <si>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</si>
  <si>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</si>
  <si>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</si>
  <si>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</si>
  <si>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</si>
  <si>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</si>
  <si>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</si>
  <si>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</si>
  <si>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</si>
  <si>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</si>
  <si>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</si>
  <si>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</si>
  <si>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</si>
  <si>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</si>
  <si>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</si>
  <si>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</si>
  <si>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</si>
  <si>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</si>
  <si>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</si>
  <si>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</si>
  <si>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</si>
  <si>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</si>
  <si>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</si>
  <si>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</si>
  <si>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</si>
  <si>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</si>
  <si>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</si>
  <si>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</si>
  <si>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</si>
  <si>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</si>
  <si>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</si>
  <si>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</si>
  <si>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</si>
  <si>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</si>
  <si>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</si>
  <si>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</si>
  <si>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</si>
  <si>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</si>
  <si>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</si>
  <si>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</si>
  <si>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</si>
  <si>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</si>
  <si>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</si>
  <si>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</si>
  <si>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</si>
  <si>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</si>
  <si>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</si>
  <si>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</si>
  <si>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</si>
  <si>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</si>
  <si>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</si>
  <si>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</si>
  <si>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</si>
  <si>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</si>
  <si>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</si>
  <si>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</si>
  <si>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</si>
  <si>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</si>
  <si>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</si>
  <si>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</si>
  <si>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</si>
  <si>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</si>
  <si>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</si>
  <si>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</si>
  <si>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</si>
  <si>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</si>
  <si>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</si>
  <si>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</si>
  <si>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</si>
  <si>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</si>
  <si>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</si>
  <si>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</si>
  <si>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</si>
  <si>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</si>
  <si>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</si>
  <si>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</si>
  <si>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</si>
  <si>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</si>
  <si>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</si>
  <si>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</si>
  <si>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</si>
  <si>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</si>
  <si>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</si>
  <si>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</si>
  <si>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</si>
  <si>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</si>
  <si>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</si>
  <si>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</si>
  <si>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</si>
  <si>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</si>
  <si>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</si>
  <si>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</si>
  <si>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</si>
  <si>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</si>
  <si>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</si>
  <si>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</si>
  <si>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</si>
  <si>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</si>
  <si>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</si>
  <si>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</si>
  <si>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</si>
  <si>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</si>
  <si>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</si>
  <si>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</si>
  <si>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</si>
  <si>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</si>
  <si>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</si>
  <si>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</si>
  <si>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</si>
  <si>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</si>
  <si>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</si>
  <si>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</si>
  <si>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</si>
  <si>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</si>
  <si>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</si>
  <si>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</si>
  <si>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</si>
  <si>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</si>
  <si>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</si>
  <si>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</si>
  <si>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</si>
  <si>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</si>
  <si>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</si>
  <si>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</si>
  <si>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</si>
  <si>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</si>
  <si>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</si>
  <si>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</si>
  <si>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</si>
  <si>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</si>
  <si>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</si>
  <si>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</si>
  <si>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</si>
  <si>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</si>
  <si>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</si>
  <si>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</si>
  <si>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</si>
  <si>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</si>
  <si>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</si>
  <si>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</si>
  <si>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</si>
  <si>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</si>
  <si>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</si>
  <si>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</si>
  <si>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</si>
  <si>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</si>
  <si>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</si>
  <si>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</si>
  <si>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</si>
  <si>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</si>
  <si>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</si>
  <si>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</si>
  <si>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</si>
  <si>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</si>
  <si>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</si>
  <si>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</si>
  <si>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</si>
  <si>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</si>
  <si>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</si>
  <si>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</si>
  <si>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</si>
  <si>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</si>
  <si>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</si>
  <si>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</si>
  <si>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</si>
  <si>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</si>
  <si>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</si>
  <si>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</si>
  <si>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</si>
  <si>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</si>
  <si>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</si>
  <si>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</si>
  <si>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</si>
  <si>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</si>
  <si>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</si>
  <si>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</si>
  <si>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</si>
  <si>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</si>
  <si>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</si>
  <si>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</si>
  <si>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</si>
  <si>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</si>
  <si>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</si>
  <si>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</si>
  <si>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</si>
  <si>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</si>
  <si>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</si>
  <si>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</si>
  <si>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</si>
  <si>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</si>
  <si>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</si>
  <si>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</si>
  <si>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</si>
  <si>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</si>
  <si>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</si>
  <si>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</si>
  <si>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</si>
  <si>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</si>
  <si>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</si>
  <si>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</si>
  <si>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</si>
  <si>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</si>
  <si>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</si>
  <si>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</si>
  <si>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</si>
  <si>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</si>
  <si>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</si>
  <si>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</si>
  <si>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</si>
  <si>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</si>
  <si>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</si>
  <si>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</si>
  <si>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</si>
  <si>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</si>
  <si>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</si>
  <si>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</si>
  <si>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</si>
  <si>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</si>
  <si>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</si>
  <si>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</si>
  <si>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</si>
  <si>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</si>
  <si>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</si>
  <si>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</si>
  <si>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</si>
  <si>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</si>
  <si>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</si>
  <si>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</si>
  <si>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</si>
  <si>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</si>
  <si>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</si>
  <si>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</si>
  <si>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</si>
  <si>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</si>
  <si>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</si>
  <si>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</si>
  <si>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</si>
  <si>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</si>
  <si>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</si>
  <si>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</si>
  <si>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</si>
  <si>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</si>
  <si>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</si>
  <si>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</si>
  <si>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</si>
  <si>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</si>
  <si>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</si>
  <si>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</si>
  <si>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</si>
  <si>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</si>
  <si>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</si>
  <si>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</si>
  <si>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</si>
  <si>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</si>
  <si>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</si>
  <si>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</si>
  <si>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</si>
  <si>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</si>
  <si>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</si>
  <si>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</si>
  <si>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</si>
  <si>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</si>
  <si>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</si>
  <si>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</si>
  <si>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</si>
  <si>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</si>
  <si>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</si>
  <si>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</si>
  <si>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</si>
  <si>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</si>
  <si>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</si>
  <si>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</si>
  <si>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</si>
  <si>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</si>
  <si>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</si>
  <si>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</si>
  <si>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</si>
  <si>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</si>
  <si>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</si>
  <si>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</si>
  <si>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</si>
  <si>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</si>
  <si>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</si>
  <si>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</si>
  <si>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</si>
  <si>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</si>
  <si>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</si>
  <si>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</si>
  <si>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</si>
  <si>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</si>
  <si>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</si>
  <si>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</si>
  <si>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</si>
  <si>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</si>
  <si>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</si>
  <si>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</si>
  <si>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</si>
  <si>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</si>
  <si>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</si>
  <si>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</si>
  <si>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</si>
  <si>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</si>
  <si>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</si>
  <si>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</si>
  <si>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</si>
  <si>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</si>
  <si>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</si>
  <si>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</si>
  <si>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</si>
  <si>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</si>
  <si>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</si>
  <si>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</si>
  <si>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</si>
  <si>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</si>
  <si>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</si>
  <si>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</si>
  <si>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</si>
  <si>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</si>
  <si>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</si>
  <si>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</si>
  <si>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</si>
  <si>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</si>
  <si>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</si>
  <si>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</si>
  <si>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</si>
  <si>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</si>
  <si>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</si>
  <si>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</si>
  <si>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</si>
  <si>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</si>
  <si>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</si>
  <si>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</si>
  <si>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</si>
  <si>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</si>
  <si>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</si>
  <si>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</si>
  <si>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</si>
  <si>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</si>
  <si>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</si>
  <si>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</si>
  <si>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</si>
  <si>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</si>
  <si>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</si>
  <si>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</si>
  <si>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</si>
  <si>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</si>
  <si>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</si>
  <si>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</si>
  <si>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</si>
  <si>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</si>
  <si>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</si>
  <si>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</si>
  <si>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</si>
  <si>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</si>
  <si>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</si>
  <si>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</si>
  <si>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</si>
  <si>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</si>
  <si>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</si>
  <si>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</si>
  <si>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</si>
  <si>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</si>
  <si>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</si>
  <si>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</si>
  <si>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</si>
  <si>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</si>
  <si>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</si>
  <si>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</si>
  <si>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</si>
  <si>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</si>
  <si>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</si>
  <si>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</si>
  <si>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</si>
  <si>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</si>
  <si>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</si>
  <si>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</si>
  <si>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</si>
  <si>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</si>
  <si>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</si>
  <si>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</si>
  <si>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</si>
  <si>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</si>
  <si>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</si>
  <si>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</si>
  <si>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</si>
  <si>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</si>
  <si>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</si>
  <si>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</si>
  <si>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</si>
  <si>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</si>
  <si>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</si>
  <si>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</si>
  <si>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</si>
  <si>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</si>
  <si>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</si>
  <si>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</si>
  <si>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</si>
  <si>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</si>
  <si>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</si>
  <si>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</si>
  <si>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</si>
  <si>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</si>
  <si>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</si>
  <si>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</si>
  <si>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</si>
  <si>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</si>
  <si>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</si>
  <si>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</si>
  <si>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</si>
  <si>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</si>
  <si>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</si>
  <si>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</si>
  <si>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</si>
  <si>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</si>
  <si>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</si>
  <si>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</si>
  <si>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</si>
  <si>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</si>
  <si>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</si>
  <si>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</si>
  <si>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</si>
  <si>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</si>
  <si>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</si>
  <si>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</si>
  <si>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</si>
  <si>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</si>
  <si>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</si>
  <si>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</si>
  <si>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</si>
  <si>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</si>
  <si>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</si>
  <si>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</si>
  <si>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</si>
  <si>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</si>
  <si>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</si>
  <si>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</si>
  <si>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</si>
  <si>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</si>
  <si>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</si>
  <si>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</si>
  <si>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</si>
  <si>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</si>
  <si>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</si>
  <si>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</si>
  <si>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</si>
  <si>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</si>
  <si>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</si>
  <si>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</si>
  <si>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</si>
  <si>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</si>
  <si>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</si>
  <si>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</si>
  <si>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</si>
  <si>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</si>
  <si>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</si>
  <si>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</si>
  <si>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</si>
  <si>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</si>
  <si>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</si>
  <si>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</si>
  <si>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</si>
  <si>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</si>
  <si>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</si>
  <si>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</si>
  <si>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</si>
  <si>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</si>
  <si>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</si>
  <si>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</si>
  <si>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</si>
  <si>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</si>
  <si>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</si>
  <si>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</si>
  <si>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</si>
  <si>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</si>
  <si>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</si>
  <si>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</si>
  <si>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</si>
  <si>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</si>
  <si>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</si>
  <si>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</si>
  <si>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</si>
  <si>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</si>
  <si>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</si>
  <si>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</si>
  <si>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</si>
  <si>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</si>
  <si>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</si>
  <si>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</si>
  <si>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</si>
  <si>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</si>
  <si>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</si>
  <si>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</si>
  <si>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</si>
  <si>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</si>
  <si>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</si>
  <si>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</si>
  <si>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</si>
  <si>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</si>
  <si>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</si>
  <si>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</si>
  <si>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</si>
  <si>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</si>
  <si>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</si>
  <si>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</si>
  <si>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</si>
  <si>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</si>
  <si>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</si>
  <si>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</si>
  <si>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</si>
  <si>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</si>
  <si>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</si>
  <si>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</si>
  <si>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</si>
  <si>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</si>
  <si>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</si>
  <si>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</si>
  <si>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</si>
  <si>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</si>
  <si>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</si>
  <si>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</si>
  <si>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</si>
  <si>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</si>
  <si>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</si>
  <si>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</si>
  <si>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</si>
  <si>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</si>
  <si>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</si>
  <si>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</si>
  <si>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</si>
  <si>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</si>
  <si>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</si>
  <si>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</si>
  <si>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</si>
  <si>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</si>
  <si>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</si>
  <si>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</si>
  <si>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</si>
  <si>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</si>
  <si>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</si>
  <si>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</si>
  <si>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</si>
  <si>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</si>
  <si>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</si>
  <si>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</si>
  <si>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</si>
  <si>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</si>
  <si>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</si>
  <si>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</si>
  <si>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</si>
  <si>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</si>
  <si>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</si>
  <si>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</si>
  <si>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</si>
  <si>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</si>
  <si>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</si>
  <si>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</si>
  <si>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</si>
  <si>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</si>
  <si>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</si>
  <si>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</si>
  <si>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</si>
  <si>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</si>
  <si>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</si>
  <si>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</si>
  <si>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</si>
  <si>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</si>
  <si>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</si>
  <si>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</si>
  <si>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</si>
  <si>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</si>
  <si>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</si>
  <si>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</si>
  <si>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</si>
  <si>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</si>
  <si>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</si>
  <si>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</si>
  <si>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</si>
  <si>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</si>
  <si>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</si>
  <si>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</si>
  <si>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</si>
  <si>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</si>
  <si>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</si>
  <si>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</si>
  <si>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</si>
  <si>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</si>
  <si>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</si>
  <si>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</si>
  <si>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</si>
  <si>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</si>
  <si>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</si>
  <si>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</si>
  <si>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</si>
  <si>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</si>
  <si>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</si>
  <si>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</si>
  <si>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</si>
  <si>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</si>
  <si>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</si>
  <si>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</si>
  <si>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</si>
  <si>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</si>
  <si>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</si>
  <si>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</si>
  <si>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</si>
  <si>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</si>
  <si>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</si>
  <si>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</si>
  <si>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</si>
  <si>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</si>
  <si>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</si>
  <si>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</si>
  <si>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</si>
  <si>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</si>
  <si>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</si>
  <si>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</si>
  <si>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</si>
  <si>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</si>
  <si>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</si>
  <si>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</si>
  <si>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</si>
  <si>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</si>
  <si>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</si>
  <si>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</si>
  <si>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</si>
  <si>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</si>
  <si>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</si>
  <si>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</si>
  <si>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</si>
  <si>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</si>
  <si>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</si>
  <si>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</si>
  <si>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</si>
  <si>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</si>
  <si>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</si>
  <si>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</si>
  <si>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</si>
  <si>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</si>
  <si>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</si>
  <si>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</si>
  <si>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</si>
  <si>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</si>
  <si>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</si>
  <si>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</si>
  <si>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</si>
  <si>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</si>
  <si>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</si>
  <si>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</si>
  <si>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</si>
  <si>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</si>
  <si>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</si>
  <si>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</si>
  <si>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</si>
  <si>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</si>
  <si>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</si>
  <si>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</si>
  <si>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</si>
  <si>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</si>
  <si>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</si>
  <si>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</si>
  <si>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</si>
  <si>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</si>
  <si>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</si>
  <si>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</si>
  <si>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</si>
  <si>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</si>
  <si>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</si>
  <si>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</si>
  <si>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</si>
  <si>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</si>
  <si>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</si>
  <si>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</si>
  <si>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</si>
  <si>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</si>
  <si>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</si>
  <si>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</si>
  <si>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</si>
  <si>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</si>
  <si>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</si>
  <si>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</si>
  <si>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</si>
  <si>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</si>
  <si>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</si>
  <si>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</si>
  <si>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</si>
  <si>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</si>
  <si>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</si>
  <si>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</si>
  <si>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</si>
  <si>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</si>
  <si>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</si>
  <si>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</si>
  <si>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</si>
  <si>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</si>
  <si>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</si>
  <si>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</si>
  <si>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</si>
  <si>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</si>
  <si>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</si>
  <si>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</si>
  <si>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</si>
  <si>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</si>
  <si>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</si>
  <si>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</si>
  <si>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</si>
  <si>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</si>
  <si>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</si>
  <si>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</si>
  <si>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</si>
  <si>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</si>
  <si>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</si>
  <si>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</si>
  <si>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</si>
  <si>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</si>
  <si>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</si>
  <si>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</si>
  <si>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</si>
  <si>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</si>
  <si>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</si>
  <si>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</si>
  <si>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</si>
  <si>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</si>
  <si>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</si>
  <si>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</si>
  <si>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</si>
  <si>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</si>
  <si>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</si>
  <si>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</si>
  <si>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</si>
  <si>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</si>
  <si>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</si>
  <si>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</si>
  <si>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</si>
  <si>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</si>
  <si>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</si>
  <si>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</si>
  <si>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</si>
  <si>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</si>
  <si>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</si>
  <si>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</si>
  <si>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</si>
  <si>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</si>
  <si>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</si>
  <si>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</si>
  <si>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</si>
  <si>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</si>
  <si>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</si>
  <si>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</si>
  <si>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</si>
  <si>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</si>
  <si>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</si>
  <si>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</si>
  <si>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</si>
  <si>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</si>
  <si>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</si>
  <si>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</si>
  <si>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</si>
  <si>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</si>
  <si>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</si>
  <si>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</si>
  <si>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</si>
  <si>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</si>
  <si>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</si>
  <si>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</si>
  <si>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</si>
  <si>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</si>
  <si>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</si>
  <si>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</si>
  <si>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</si>
  <si>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</si>
  <si>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</si>
  <si>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</si>
  <si>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</si>
  <si>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</si>
  <si>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</si>
  <si>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</si>
  <si>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</si>
  <si>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</si>
  <si>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</si>
  <si>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</si>
  <si>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</si>
  <si>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</si>
  <si>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</si>
  <si>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</si>
  <si>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</si>
  <si>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</si>
  <si>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</si>
  <si>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</si>
  <si>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</si>
  <si>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</si>
  <si>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</si>
  <si>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</si>
  <si>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</si>
  <si>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</si>
  <si>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</si>
  <si>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</si>
  <si>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</si>
  <si>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</si>
  <si>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</si>
  <si>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</si>
  <si>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</si>
  <si>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</si>
  <si>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</si>
  <si>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</si>
  <si>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</si>
  <si>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</si>
  <si>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</si>
  <si>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</si>
  <si>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</si>
  <si>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</si>
  <si>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</si>
  <si>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</si>
  <si>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</si>
  <si>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</si>
  <si>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</si>
  <si>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</si>
  <si>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</si>
  <si>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</si>
  <si>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</si>
  <si>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</si>
  <si>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</si>
  <si>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</si>
  <si>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</si>
  <si>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</si>
  <si>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</si>
  <si>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</si>
  <si>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</si>
  <si>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</si>
  <si>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</si>
  <si>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</si>
  <si>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</si>
  <si>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</si>
  <si>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</si>
  <si>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</si>
  <si>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</si>
  <si>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</si>
  <si>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</si>
  <si>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</si>
  <si>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</si>
  <si>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</si>
  <si>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</si>
  <si>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</si>
  <si>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</si>
  <si>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</si>
  <si>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</si>
  <si>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</si>
  <si>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</si>
  <si>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</si>
  <si>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</si>
  <si>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</si>
  <si>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</si>
  <si>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</si>
  <si>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</si>
  <si>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</si>
  <si>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</si>
  <si>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</si>
  <si>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</si>
  <si>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</si>
  <si>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</si>
  <si>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</si>
  <si>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</si>
  <si>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</si>
  <si>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</si>
  <si>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</si>
  <si>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</si>
  <si>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</si>
  <si>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</si>
  <si>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</si>
  <si>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</si>
  <si>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</si>
  <si>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</si>
  <si>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</si>
  <si>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</si>
  <si>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</si>
  <si>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</si>
  <si>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</si>
  <si>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</si>
  <si>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</si>
  <si>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</si>
  <si>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</si>
  <si>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</si>
  <si>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</si>
  <si>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</si>
  <si>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</si>
  <si>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</si>
  <si>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</si>
  <si>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</si>
  <si>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</si>
  <si>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</si>
  <si>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</si>
  <si>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</si>
  <si>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</si>
  <si>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</si>
  <si>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</si>
  <si>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</si>
  <si>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</si>
  <si>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</si>
  <si>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</si>
  <si>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</si>
  <si>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</si>
  <si>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</si>
  <si>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</si>
  <si>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</si>
  <si>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</si>
  <si>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</si>
  <si>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</si>
  <si>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</si>
  <si>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</si>
  <si>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</si>
  <si>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</si>
  <si>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</si>
  <si>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</si>
  <si>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</si>
  <si>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</si>
  <si>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</si>
  <si>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</si>
  <si>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</si>
  <si>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</si>
  <si>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</si>
  <si>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</si>
  <si>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</si>
  <si>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</si>
  <si>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</si>
  <si>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</si>
  <si>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</si>
  <si>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</si>
  <si>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</si>
  <si>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</si>
  <si>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</si>
  <si>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</si>
  <si>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</si>
  <si>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</si>
  <si>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</si>
  <si>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</si>
  <si>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</si>
  <si>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</si>
  <si>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</si>
  <si>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</si>
  <si>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</si>
  <si>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</si>
  <si>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</si>
  <si>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</si>
  <si>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</si>
  <si>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</si>
  <si>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</si>
  <si>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</si>
  <si>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</si>
  <si>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</si>
  <si>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</si>
  <si>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</si>
  <si>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</si>
  <si>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</si>
  <si>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</si>
  <si>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</si>
  <si>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</si>
  <si>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</si>
  <si>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</si>
  <si>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</si>
  <si>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</si>
  <si>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</si>
  <si>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</si>
  <si>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</si>
  <si>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</si>
  <si>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</si>
  <si>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</si>
  <si>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</si>
  <si>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</si>
  <si>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</si>
  <si>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</si>
  <si>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</si>
  <si>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</si>
  <si>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</si>
  <si>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</si>
  <si>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</si>
  <si>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</si>
  <si>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</si>
  <si>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</si>
  <si>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</si>
  <si>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</si>
  <si>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</si>
  <si>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</si>
  <si>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</si>
  <si>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</si>
  <si>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</si>
  <si>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</si>
  <si>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</si>
  <si>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</si>
  <si>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</si>
  <si>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</si>
  <si>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</si>
  <si>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</si>
  <si>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</si>
  <si>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</si>
  <si>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</si>
  <si>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</si>
  <si>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</si>
  <si>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</si>
  <si>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</si>
  <si>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</si>
  <si>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</si>
  <si>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</si>
  <si>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</si>
  <si>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</si>
  <si>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</si>
  <si>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</si>
  <si>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</si>
  <si>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</si>
  <si>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</si>
  <si>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</si>
  <si>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</si>
  <si>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</si>
  <si>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</si>
  <si>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</si>
  <si>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</si>
  <si>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</si>
  <si>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</si>
  <si>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</si>
  <si>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</si>
  <si>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</si>
  <si>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</si>
  <si>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</si>
  <si>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</si>
  <si>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</si>
  <si>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</si>
  <si>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</si>
  <si>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</si>
  <si>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</si>
  <si>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</si>
  <si>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</si>
  <si>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</si>
  <si>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</si>
  <si>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</si>
  <si>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</si>
  <si>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</si>
  <si>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</si>
  <si>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</si>
  <si>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</si>
  <si>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</si>
  <si>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</si>
  <si>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</si>
  <si>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</si>
  <si>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</si>
  <si>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</si>
  <si>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</si>
  <si>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</si>
  <si>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</si>
  <si>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</si>
  <si>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</si>
  <si>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</si>
  <si>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</si>
  <si>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</si>
  <si>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</si>
  <si>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</si>
  <si>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</si>
  <si>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</si>
  <si>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</si>
  <si>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</si>
  <si>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</si>
  <si>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</si>
  <si>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</si>
  <si>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</si>
  <si>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</si>
  <si>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</si>
  <si>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</si>
  <si>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</si>
  <si>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</si>
  <si>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</si>
  <si>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</si>
  <si>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</si>
  <si>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</si>
  <si>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</si>
  <si>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</si>
  <si>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</si>
  <si>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</si>
  <si>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</si>
  <si>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</si>
  <si>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</si>
  <si>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</si>
  <si>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</si>
  <si>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</si>
  <si>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</si>
  <si>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</si>
  <si>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</si>
  <si>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</si>
  <si>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</si>
  <si>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</si>
  <si>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</si>
  <si>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</si>
  <si>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</si>
  <si>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</si>
  <si>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</si>
  <si>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</si>
  <si>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</si>
  <si>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</si>
  <si>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</si>
  <si>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</si>
  <si>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</si>
  <si>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</si>
  <si>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</si>
  <si>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</si>
  <si>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</si>
  <si>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</si>
  <si>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</si>
  <si>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</si>
  <si>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</si>
  <si>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</si>
  <si>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</si>
  <si>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</si>
  <si>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</si>
  <si>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</si>
  <si>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</si>
  <si>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</si>
  <si>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</si>
  <si>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</si>
  <si>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</si>
  <si>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</si>
  <si>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</si>
  <si>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</si>
  <si>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</si>
  <si>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</si>
  <si>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</si>
  <si>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</si>
  <si>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</si>
  <si>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</si>
  <si>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</si>
  <si>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</si>
  <si>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</si>
  <si>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</si>
  <si>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</si>
  <si>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</si>
  <si>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</si>
  <si>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</si>
  <si>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</si>
  <si>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</si>
  <si>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</si>
  <si>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</si>
  <si>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</si>
  <si>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</si>
  <si>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</si>
  <si>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</si>
  <si>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</si>
  <si>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</si>
  <si>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</si>
  <si>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</si>
  <si>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</si>
  <si>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</si>
  <si>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</si>
  <si>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</si>
  <si>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</si>
  <si>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</si>
  <si>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</si>
  <si>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</si>
  <si>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</si>
  <si>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</si>
  <si>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</si>
  <si>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</si>
  <si>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</si>
  <si>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</si>
  <si>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</si>
  <si>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</si>
  <si>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</si>
  <si>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</si>
  <si>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</si>
  <si>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</si>
  <si>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</si>
  <si>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</si>
  <si>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</si>
  <si>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</si>
  <si>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</si>
  <si>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</si>
  <si>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</si>
  <si>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</si>
  <si>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</si>
  <si>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</si>
  <si>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</si>
  <si>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</si>
  <si>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</si>
  <si>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</si>
  <si>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</si>
  <si>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</si>
  <si>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</si>
  <si>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</si>
  <si>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</si>
  <si>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</si>
  <si>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</si>
  <si>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</si>
  <si>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</si>
  <si>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</si>
  <si>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</si>
  <si>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</si>
  <si>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</si>
  <si>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</si>
  <si>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</si>
  <si>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</si>
  <si>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</si>
  <si>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</si>
  <si>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</si>
  <si>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</si>
  <si>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</si>
  <si>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</si>
  <si>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</si>
  <si>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</si>
  <si>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</si>
  <si>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</si>
  <si>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</si>
  <si>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</si>
  <si>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</si>
  <si>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</si>
  <si>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</si>
  <si>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</si>
  <si>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</si>
  <si>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</si>
  <si>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</si>
  <si>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</si>
  <si>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</si>
  <si>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</si>
  <si>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</si>
  <si>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</si>
  <si>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</si>
  <si>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</si>
  <si>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</si>
  <si>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</si>
  <si>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</si>
  <si>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</si>
  <si>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</si>
  <si>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</si>
  <si>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</si>
  <si>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</si>
  <si>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</si>
  <si>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</si>
  <si>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</si>
  <si>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</si>
  <si>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</si>
  <si>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</si>
  <si>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</si>
  <si>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</si>
  <si>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</si>
  <si>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</si>
  <si>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</si>
  <si>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</si>
  <si>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</si>
  <si>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</si>
  <si>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</si>
  <si>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</si>
  <si>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</si>
  <si>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</si>
  <si>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</si>
  <si>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</si>
  <si>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</si>
  <si>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</si>
  <si>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</si>
  <si>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</si>
  <si>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</si>
  <si>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</si>
  <si>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</si>
  <si>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</si>
  <si>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</si>
  <si>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</si>
  <si>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</si>
  <si>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</si>
  <si>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</si>
  <si>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</si>
  <si>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</si>
  <si>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</si>
  <si>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</si>
  <si>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</si>
  <si>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</si>
  <si>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</si>
  <si>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</si>
  <si>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</si>
  <si>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</si>
  <si>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</si>
  <si>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</si>
  <si>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</si>
  <si>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</si>
  <si>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</si>
  <si>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</si>
  <si>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</si>
  <si>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</si>
  <si>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</si>
  <si>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</si>
  <si>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</si>
  <si>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</si>
  <si>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</si>
  <si>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</si>
  <si>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</si>
  <si>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</si>
  <si>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</si>
  <si>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</si>
  <si>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</si>
  <si>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</si>
  <si>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</si>
  <si>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</si>
  <si>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</si>
  <si>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</si>
  <si>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</si>
  <si>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</si>
  <si>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</si>
  <si>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</si>
  <si>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</si>
  <si>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</si>
  <si>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</si>
  <si>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</si>
  <si>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</si>
  <si>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</si>
  <si>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</si>
  <si>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</si>
  <si>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</si>
  <si>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</si>
  <si>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</si>
  <si>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</si>
  <si>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</si>
  <si>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</si>
  <si>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</si>
  <si>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</si>
  <si>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</si>
  <si>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</si>
  <si>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</si>
  <si>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</si>
  <si>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</si>
  <si>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</si>
  <si>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</si>
  <si>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</si>
  <si>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</si>
  <si>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</si>
  <si>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</si>
  <si>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</si>
  <si>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</si>
  <si>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</si>
  <si>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</si>
  <si>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</si>
  <si>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</si>
  <si>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</si>
  <si>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</si>
  <si>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</si>
  <si>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</si>
  <si>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</si>
  <si>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</si>
  <si>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</si>
  <si>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</si>
  <si>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</si>
  <si>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</si>
  <si>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</si>
  <si>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</si>
  <si>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</si>
  <si>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</si>
  <si>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</si>
  <si>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</si>
  <si>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</si>
  <si>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</si>
  <si>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</si>
  <si>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</si>
  <si>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</si>
  <si>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</si>
  <si>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</si>
  <si>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</si>
  <si>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</si>
  <si>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</si>
  <si>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</si>
  <si>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</si>
  <si>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</si>
  <si>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</si>
  <si>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</si>
  <si>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</si>
  <si>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</si>
  <si>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</si>
  <si>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</si>
  <si>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</si>
  <si>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</si>
  <si>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</si>
  <si>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</si>
  <si>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</si>
  <si>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</si>
  <si>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</si>
  <si>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</si>
  <si>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</si>
  <si>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</si>
  <si>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</si>
  <si>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</si>
  <si>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</si>
  <si>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</si>
  <si>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</si>
  <si>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</si>
  <si>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</si>
  <si>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</si>
  <si>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</si>
  <si>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</si>
  <si>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</si>
  <si>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</si>
  <si>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</si>
  <si>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</si>
  <si>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</si>
  <si>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</si>
  <si>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</si>
  <si>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</si>
  <si>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</si>
  <si>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</si>
  <si>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</si>
  <si>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</si>
  <si>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</si>
  <si>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</si>
  <si>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</si>
  <si>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</si>
  <si>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</si>
  <si>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</si>
  <si>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</si>
  <si>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</si>
  <si>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</si>
  <si>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</si>
  <si>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</si>
  <si>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</si>
  <si>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</si>
  <si>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</si>
  <si>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</si>
  <si>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</si>
  <si>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</si>
  <si>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</si>
  <si>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</si>
  <si>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</si>
  <si>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</si>
  <si>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</si>
  <si>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</si>
  <si>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</si>
  <si>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</si>
  <si>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</si>
  <si>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</si>
  <si>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</si>
  <si>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</si>
  <si>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</si>
  <si>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</si>
  <si>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</si>
  <si>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</si>
  <si>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</si>
  <si>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</si>
  <si>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</si>
  <si>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</si>
  <si>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</si>
  <si>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</si>
  <si>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</si>
  <si>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</si>
  <si>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</si>
  <si>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</si>
  <si>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</si>
  <si>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</si>
  <si>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</si>
  <si>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</si>
  <si>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</si>
  <si>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</si>
  <si>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</si>
  <si>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</si>
  <si>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</si>
  <si>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</si>
  <si>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</si>
  <si>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</si>
  <si>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</si>
  <si>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</si>
  <si>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</si>
  <si>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</si>
  <si>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</si>
  <si>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</si>
  <si>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</si>
  <si>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</si>
  <si>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</si>
  <si>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</si>
  <si>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</si>
  <si>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</si>
  <si>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</si>
  <si>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</si>
  <si>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</si>
  <si>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</si>
  <si>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</si>
  <si>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</si>
  <si>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</si>
  <si>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</si>
  <si>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</si>
  <si>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</si>
  <si>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</si>
  <si>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</si>
  <si>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</si>
  <si>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</si>
  <si>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</si>
  <si>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</si>
  <si>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</si>
  <si>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</si>
  <si>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</si>
  <si>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</si>
  <si>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</si>
  <si>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</si>
  <si>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</si>
  <si>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</si>
  <si>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</si>
  <si>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</si>
  <si>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</si>
  <si>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</si>
  <si>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</si>
  <si>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</si>
  <si>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</si>
  <si>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</si>
  <si>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</si>
  <si>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</si>
  <si>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</si>
  <si>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</si>
  <si>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</si>
  <si>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</si>
  <si>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</si>
  <si>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</si>
  <si>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</si>
  <si>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</si>
  <si>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</si>
  <si>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</si>
  <si>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</si>
  <si>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</si>
  <si>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</si>
  <si>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</si>
  <si>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</si>
  <si>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</si>
  <si>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</si>
  <si>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</si>
  <si>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</si>
  <si>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</si>
  <si>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</si>
  <si>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</si>
  <si>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</si>
  <si>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</si>
  <si>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</si>
  <si>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</si>
  <si>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</si>
  <si>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</si>
  <si>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</si>
  <si>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</si>
  <si>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</si>
  <si>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</si>
  <si>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</si>
  <si>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</si>
  <si>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</si>
  <si>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</si>
  <si>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</si>
  <si>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</si>
  <si>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</si>
  <si>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</si>
  <si>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</si>
  <si>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</si>
  <si>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</si>
  <si>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</si>
  <si>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</si>
  <si>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</si>
  <si>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</si>
  <si>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</si>
  <si>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</si>
  <si>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</si>
  <si>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</si>
  <si>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</si>
  <si>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</si>
  <si>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</si>
  <si>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</si>
  <si>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</si>
  <si>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</si>
  <si>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</si>
  <si>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</si>
  <si>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</si>
  <si>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</si>
  <si>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</si>
  <si>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</si>
  <si>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</si>
  <si>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</si>
  <si>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</si>
  <si>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</si>
  <si>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</si>
  <si>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</si>
  <si>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</si>
  <si>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</si>
  <si>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</si>
  <si>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</si>
  <si>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</si>
  <si>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</si>
  <si>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</si>
  <si>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</si>
  <si>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</si>
  <si>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</si>
  <si>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</si>
  <si>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</si>
  <si>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</si>
  <si>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</si>
  <si>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</si>
  <si>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</si>
  <si>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</si>
  <si>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</si>
  <si>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</si>
  <si>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</si>
  <si>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</si>
  <si>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</si>
  <si>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</si>
  <si>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</si>
  <si>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</si>
  <si>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</si>
  <si>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</si>
  <si>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</si>
  <si>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</si>
  <si>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</si>
  <si>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</si>
  <si>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</si>
  <si>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</si>
  <si>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</si>
  <si>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</si>
  <si>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</si>
  <si>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</si>
  <si>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</si>
  <si>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</si>
  <si>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</si>
  <si>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</si>
  <si>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</si>
  <si>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</si>
  <si>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</si>
  <si>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</si>
  <si>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</si>
  <si>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</si>
  <si>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</si>
  <si>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</si>
  <si>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</si>
  <si>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</si>
  <si>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</si>
  <si>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</si>
  <si>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</si>
  <si>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</si>
  <si>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</si>
  <si>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</si>
  <si>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</si>
  <si>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</si>
  <si>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</si>
  <si>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</si>
  <si>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</si>
  <si>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</si>
  <si>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</si>
  <si>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</si>
  <si>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</si>
  <si>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</si>
  <si>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</si>
  <si>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</si>
  <si>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</si>
  <si>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</si>
  <si>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</si>
  <si>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</si>
  <si>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</si>
  <si>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</si>
  <si>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</si>
  <si>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</si>
  <si>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</si>
  <si>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</si>
  <si>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</si>
  <si>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</si>
  <si>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</si>
  <si>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</si>
  <si>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</si>
  <si>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</si>
  <si>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</si>
  <si>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</si>
  <si>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</si>
  <si>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</si>
  <si>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</si>
  <si>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</si>
  <si>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</si>
  <si>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</si>
  <si>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</si>
  <si>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</si>
  <si>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</si>
  <si>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</si>
  <si>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</si>
  <si>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</si>
  <si>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</si>
  <si>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</si>
  <si>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</si>
  <si>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</si>
  <si>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</si>
  <si>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</si>
  <si>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</si>
  <si>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</si>
  <si>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</si>
  <si>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</si>
  <si>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</si>
  <si>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</si>
  <si>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</si>
  <si>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</si>
  <si>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</si>
  <si>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</si>
  <si>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</si>
  <si>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</si>
  <si>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</si>
  <si>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</si>
  <si>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</si>
  <si>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</si>
  <si>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</si>
  <si>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</si>
  <si>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</si>
  <si>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</si>
  <si>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</si>
  <si>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</si>
  <si>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</si>
  <si>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</si>
  <si>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</si>
  <si>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</si>
  <si>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</si>
  <si>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</si>
  <si>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</si>
  <si>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</si>
  <si>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</si>
  <si>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</si>
  <si>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</si>
  <si>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</si>
  <si>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</si>
  <si>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</si>
  <si>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</si>
  <si>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</si>
  <si>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</si>
  <si>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</si>
  <si>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</si>
  <si>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</si>
  <si>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</si>
  <si>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</si>
  <si>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</si>
  <si>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</si>
  <si>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</si>
  <si>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</si>
  <si>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</si>
  <si>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</si>
  <si>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</si>
  <si>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</si>
  <si>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</si>
  <si>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</si>
  <si>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</si>
  <si>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</si>
  <si>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</si>
  <si>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</si>
  <si>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</si>
  <si>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</si>
  <si>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</si>
  <si>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</si>
  <si>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</si>
  <si>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</si>
  <si>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</si>
  <si>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</si>
  <si>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</si>
  <si>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</si>
  <si>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</si>
  <si>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</si>
  <si>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</si>
  <si>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</si>
  <si>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</si>
  <si>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</si>
  <si>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</si>
  <si>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</si>
  <si>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</si>
  <si>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</si>
  <si>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</si>
  <si>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</si>
  <si>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</si>
  <si>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</si>
  <si>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</si>
  <si>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</si>
  <si>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</si>
  <si>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</si>
  <si>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</si>
  <si>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</si>
  <si>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</si>
  <si>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</si>
  <si>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</si>
  <si>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</si>
  <si>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</si>
  <si>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</si>
  <si>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</si>
  <si>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</si>
  <si>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</si>
  <si>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</si>
  <si>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</si>
  <si>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</si>
  <si>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</si>
  <si>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</si>
  <si>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</si>
  <si>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</si>
  <si>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</si>
  <si>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</si>
  <si>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</si>
  <si>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</si>
  <si>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</si>
  <si>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</si>
  <si>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</si>
  <si>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</si>
  <si>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</si>
  <si>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</si>
  <si>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</si>
  <si>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</si>
  <si>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</si>
  <si>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</si>
  <si>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</si>
  <si>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</si>
  <si>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</si>
  <si>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</si>
  <si>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</si>
  <si>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</si>
  <si>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</si>
  <si>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</si>
  <si>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</si>
  <si>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</si>
  <si>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</si>
  <si>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</si>
  <si>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</si>
  <si>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</si>
  <si>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</si>
  <si>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</si>
  <si>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</si>
  <si>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</si>
  <si>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</si>
  <si>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</si>
  <si>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</si>
  <si>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</si>
  <si>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</si>
  <si>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</si>
  <si>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</si>
  <si>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</si>
  <si>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</si>
  <si>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</si>
  <si>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</si>
  <si>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</si>
  <si>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</si>
  <si>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</si>
  <si>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</si>
  <si>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</si>
  <si>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</si>
  <si>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</si>
  <si>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</si>
  <si>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</si>
  <si>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</si>
  <si>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</si>
  <si>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</si>
  <si>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</si>
  <si>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</si>
  <si>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</si>
  <si>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</si>
  <si>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</si>
  <si>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</si>
  <si>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</si>
  <si>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</si>
  <si>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</si>
  <si>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</si>
  <si>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</si>
  <si>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</si>
  <si>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</si>
  <si>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</si>
  <si>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</si>
  <si>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</si>
  <si>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</si>
  <si>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</si>
  <si>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</si>
  <si>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</si>
  <si>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</si>
  <si>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</si>
  <si>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</si>
  <si>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</si>
  <si>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</si>
  <si>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</si>
  <si>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</si>
  <si>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</si>
  <si>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</si>
  <si>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</si>
  <si>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</si>
  <si>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</si>
  <si>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</si>
  <si>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</si>
  <si>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</si>
  <si>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</si>
  <si>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</si>
  <si>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</si>
  <si>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</si>
  <si>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</si>
  <si>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</si>
  <si>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</si>
  <si>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</si>
  <si>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</si>
  <si>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</si>
  <si>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</si>
  <si>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</si>
  <si>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</si>
  <si>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</si>
  <si>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</si>
  <si>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</si>
  <si>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</si>
  <si>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</si>
  <si>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</si>
  <si>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</si>
  <si>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</si>
  <si>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</si>
  <si>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</si>
  <si>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</si>
  <si>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</si>
  <si>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</si>
  <si>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</si>
  <si>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</si>
  <si>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</si>
  <si>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</si>
  <si>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</si>
  <si>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</si>
  <si>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</si>
  <si>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</si>
  <si>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</si>
  <si>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</si>
  <si>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</si>
  <si>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</si>
  <si>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</si>
  <si>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</si>
  <si>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</si>
  <si>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</si>
  <si>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</si>
  <si>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</si>
  <si>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</si>
  <si>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</si>
  <si>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</si>
  <si>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</si>
  <si>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</si>
  <si>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</si>
  <si>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</si>
  <si>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</si>
  <si>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</si>
  <si>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</si>
  <si>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</si>
  <si>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</si>
  <si>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</si>
  <si>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</si>
  <si>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</si>
  <si>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</si>
  <si>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</si>
  <si>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</si>
  <si>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</si>
  <si>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</si>
  <si>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</si>
  <si>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</si>
  <si>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</si>
  <si>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</si>
  <si>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</si>
  <si>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</si>
  <si>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</si>
  <si>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</si>
  <si>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</si>
  <si>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</si>
  <si>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</si>
  <si>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</si>
  <si>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</si>
  <si>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</si>
  <si>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</si>
  <si>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</si>
  <si>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</si>
  <si>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</si>
  <si>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</si>
  <si>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</si>
  <si>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</si>
  <si>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</si>
  <si>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</si>
  <si>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</si>
  <si>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</si>
  <si>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</si>
  <si>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</si>
  <si>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</si>
  <si>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</si>
  <si>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</si>
  <si>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</si>
  <si>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</si>
  <si>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</si>
  <si>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</si>
  <si>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</si>
  <si>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</si>
  <si>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</si>
  <si>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</si>
  <si>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</si>
  <si>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</si>
  <si>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</si>
  <si>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</si>
  <si>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</si>
  <si>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</si>
  <si>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</si>
  <si>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</si>
  <si>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</si>
  <si>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</si>
  <si>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</si>
  <si>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</si>
  <si>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</si>
  <si>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</si>
  <si>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</si>
  <si>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</si>
  <si>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</si>
  <si>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</si>
  <si>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</si>
  <si>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</si>
  <si>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</si>
  <si>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</si>
  <si>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</si>
  <si>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</si>
  <si>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</si>
  <si>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</si>
  <si>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</si>
  <si>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</si>
  <si>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</si>
  <si>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</si>
  <si>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</si>
  <si>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</si>
  <si>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</si>
  <si>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</si>
  <si>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</si>
  <si>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</si>
  <si>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</si>
  <si>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</si>
  <si>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</si>
  <si>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</si>
  <si>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</si>
  <si>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</si>
  <si>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</si>
  <si>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</si>
  <si>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</si>
  <si>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</si>
  <si>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</si>
  <si>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</si>
  <si>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</si>
  <si>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</si>
  <si>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</si>
  <si>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</si>
  <si>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</si>
  <si>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</si>
  <si>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</si>
  <si>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</si>
  <si>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</si>
  <si>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</si>
  <si>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</si>
  <si>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</si>
  <si>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</si>
  <si>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</si>
  <si>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</si>
  <si>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</si>
  <si>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</si>
  <si>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</si>
  <si>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</si>
  <si>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</si>
  <si>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</si>
  <si>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</si>
  <si>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</si>
  <si>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</si>
  <si>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</si>
  <si>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</si>
  <si>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</si>
  <si>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</si>
  <si>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</si>
  <si>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</si>
  <si>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</si>
  <si>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</si>
  <si>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</si>
  <si>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</si>
  <si>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</si>
  <si>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</si>
  <si>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</si>
  <si>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</si>
  <si>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</si>
  <si>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</si>
  <si>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</si>
  <si>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</si>
  <si>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</si>
  <si>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</si>
  <si>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</si>
  <si>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</si>
  <si>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</si>
  <si>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</si>
  <si>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</si>
  <si>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</si>
  <si>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</si>
  <si>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</si>
  <si>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</si>
  <si>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</si>
  <si>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</si>
  <si>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</si>
  <si>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</si>
  <si>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</si>
  <si>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</si>
  <si>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</si>
  <si>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</si>
  <si>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</si>
  <si>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</si>
  <si>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</si>
  <si>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</si>
  <si>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</si>
  <si>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</si>
  <si>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</si>
  <si>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</si>
  <si>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</si>
  <si>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</si>
  <si>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</si>
  <si>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</si>
  <si>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</si>
  <si>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</si>
  <si>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</si>
  <si>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</si>
  <si>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</si>
  <si>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</si>
  <si>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</si>
  <si>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</si>
  <si>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</si>
  <si>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</si>
  <si>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</si>
  <si>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</si>
  <si>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</si>
  <si>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</si>
  <si>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</si>
  <si>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</si>
  <si>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</si>
  <si>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</si>
  <si>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</si>
  <si>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</si>
  <si>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</si>
  <si>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</si>
  <si>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</si>
  <si>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</si>
  <si>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</si>
  <si>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</si>
  <si>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</si>
  <si>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</si>
  <si>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</si>
  <si>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</si>
  <si>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</si>
  <si>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</si>
  <si>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</si>
  <si>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</si>
  <si>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</si>
  <si>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</si>
  <si>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</si>
  <si>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</si>
  <si>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</si>
  <si>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</si>
  <si>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</si>
  <si>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</si>
  <si>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</si>
  <si>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</si>
  <si>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</si>
  <si>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</si>
  <si>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</si>
  <si>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</si>
  <si>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</si>
  <si>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</si>
  <si>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</si>
  <si>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</si>
  <si>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</si>
  <si>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</si>
  <si>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</si>
  <si>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</si>
  <si>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</si>
  <si>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</si>
  <si>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</si>
  <si>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</si>
  <si>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</si>
  <si>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</si>
  <si>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</si>
  <si>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</si>
  <si>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</si>
  <si>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</si>
  <si>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</si>
  <si>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</si>
  <si>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</si>
  <si>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</si>
  <si>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</si>
  <si>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</si>
  <si>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</si>
  <si>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</si>
  <si>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</si>
  <si>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</si>
  <si>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</si>
  <si>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</si>
  <si>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</si>
  <si>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</si>
  <si>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</si>
  <si>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</si>
  <si>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</si>
  <si>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</si>
  <si>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</si>
  <si>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</si>
  <si>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</si>
  <si>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</si>
  <si>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</si>
  <si>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</si>
  <si>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</si>
  <si>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</si>
  <si>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</si>
  <si>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</si>
  <si>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</si>
  <si>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</si>
  <si>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</si>
  <si>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</si>
  <si>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</si>
  <si>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</si>
  <si>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</si>
  <si>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</si>
  <si>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</si>
  <si>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</si>
  <si>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</si>
  <si>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</si>
  <si>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</si>
  <si>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</si>
  <si>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</si>
  <si>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</si>
  <si>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</si>
  <si>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</si>
  <si>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</si>
  <si>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</si>
  <si>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</si>
  <si>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</si>
  <si>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</si>
  <si>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</si>
  <si>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</si>
  <si>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</si>
  <si>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</si>
  <si>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</si>
  <si>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</si>
  <si>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</si>
  <si>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</si>
  <si>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</si>
  <si>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</si>
  <si>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</si>
  <si>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</si>
  <si>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</si>
  <si>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</si>
  <si>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</si>
  <si>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</si>
  <si>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</si>
  <si>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</si>
  <si>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</si>
  <si>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</si>
  <si>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</si>
  <si>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</si>
  <si>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</si>
  <si>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</si>
  <si>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</si>
  <si>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</si>
  <si>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</si>
  <si>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</si>
  <si>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</si>
  <si>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</si>
  <si>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</si>
  <si>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</si>
  <si>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</si>
  <si>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</si>
  <si>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</si>
  <si>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</si>
  <si>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</si>
  <si>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</si>
  <si>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</si>
  <si>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</si>
  <si>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</si>
  <si>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</si>
  <si>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</si>
  <si>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</si>
  <si>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</si>
  <si>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</si>
  <si>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</si>
  <si>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</si>
  <si>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</si>
  <si>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</si>
  <si>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</si>
  <si>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</si>
  <si>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</si>
  <si>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</si>
  <si>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</si>
  <si>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</si>
  <si>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</si>
  <si>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</si>
  <si>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</si>
  <si>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</si>
  <si>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</si>
  <si>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</si>
  <si>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</si>
  <si>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</si>
  <si>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</si>
  <si>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</si>
  <si>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</si>
  <si>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</si>
  <si>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</si>
  <si>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</si>
  <si>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</si>
  <si>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</si>
  <si>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</si>
  <si>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</si>
  <si>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</si>
  <si>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</si>
  <si>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</si>
  <si>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</si>
  <si>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</si>
  <si>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</si>
  <si>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</si>
  <si>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</si>
  <si>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</si>
  <si>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</si>
  <si>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</si>
  <si>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</si>
  <si>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</si>
  <si>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</si>
  <si>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</si>
  <si>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</si>
  <si>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</si>
  <si>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</si>
  <si>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</si>
  <si>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</si>
  <si>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</si>
  <si>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</si>
  <si>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</si>
  <si>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</si>
  <si>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</si>
  <si>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</si>
  <si>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</si>
  <si>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</si>
  <si>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</si>
  <si>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</si>
  <si>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</si>
  <si>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</si>
  <si>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</si>
  <si>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</si>
  <si>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</si>
  <si>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</si>
  <si>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</si>
  <si>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</si>
  <si>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</si>
  <si>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</si>
  <si>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</si>
  <si>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</si>
  <si>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</si>
  <si>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</si>
  <si>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</si>
  <si>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</si>
  <si>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</si>
  <si>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</si>
  <si>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</si>
  <si>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</si>
  <si>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</si>
  <si>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</si>
  <si>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</si>
  <si>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</si>
  <si>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</si>
  <si>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</si>
  <si>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</si>
  <si>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</si>
  <si>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</si>
  <si>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</si>
  <si>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</si>
  <si>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</si>
  <si>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</si>
  <si>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</si>
  <si>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</si>
  <si>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</si>
  <si>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</si>
  <si>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</si>
  <si>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</si>
  <si>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</si>
  <si>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</si>
  <si>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</si>
  <si>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</si>
  <si>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</si>
  <si>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</si>
  <si>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</si>
  <si>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</si>
  <si>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</si>
  <si>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</si>
  <si>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</si>
  <si>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</si>
  <si>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</si>
  <si>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</si>
  <si>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</si>
  <si>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</si>
  <si>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</si>
  <si>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</si>
  <si>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</si>
  <si>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</si>
  <si>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</si>
  <si>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</si>
  <si>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</si>
  <si>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</si>
  <si>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</si>
  <si>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</si>
  <si>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</si>
  <si>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</si>
  <si>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</si>
  <si>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</si>
  <si>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</si>
  <si>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</si>
  <si>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</si>
  <si>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</si>
  <si>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</si>
  <si>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</si>
  <si>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</si>
  <si>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</si>
  <si>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</si>
  <si>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</si>
  <si>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</si>
  <si>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</si>
  <si>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</si>
  <si>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</si>
  <si>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</si>
  <si>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</si>
  <si>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</si>
  <si>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</si>
  <si>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</si>
  <si>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</si>
  <si>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</si>
  <si>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</si>
  <si>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</si>
  <si>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</si>
  <si>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</si>
  <si>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</si>
  <si>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</si>
  <si>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</si>
  <si>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</si>
  <si>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</si>
  <si>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</si>
  <si>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</si>
  <si>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</si>
  <si>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</si>
  <si>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</si>
  <si>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</si>
  <si>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</si>
  <si>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</si>
  <si>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</si>
  <si>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</si>
  <si>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</si>
  <si>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</si>
  <si>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</si>
  <si>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</si>
  <si>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</si>
  <si>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</si>
  <si>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</si>
  <si>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</si>
  <si>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</si>
  <si>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</si>
  <si>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</si>
  <si>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</si>
  <si>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</si>
  <si>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</si>
  <si>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</si>
  <si>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</si>
  <si>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</si>
  <si>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</si>
  <si>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</si>
  <si>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</si>
  <si>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</si>
  <si>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</si>
  <si>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</si>
  <si>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</si>
  <si>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</si>
  <si>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</si>
  <si>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</si>
  <si>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</si>
  <si>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</si>
  <si>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</si>
  <si>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</si>
  <si>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</si>
  <si>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</si>
  <si>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</si>
  <si>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</si>
  <si>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</si>
  <si>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</si>
  <si>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</si>
  <si>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</si>
  <si>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</si>
  <si>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</si>
  <si>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</si>
  <si>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</si>
  <si>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</si>
  <si>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</si>
  <si>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</si>
  <si>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</si>
  <si>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</si>
  <si>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</si>
  <si>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</si>
  <si>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</si>
  <si>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</si>
  <si>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</si>
  <si>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</si>
  <si>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</si>
  <si>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</si>
  <si>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</si>
  <si>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</si>
  <si>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</si>
  <si>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</si>
  <si>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</si>
  <si>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</si>
  <si>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</si>
  <si>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</si>
  <si>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</si>
  <si>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</si>
  <si>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</si>
  <si>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</si>
  <si>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</si>
  <si>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</si>
  <si>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</si>
  <si>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</si>
  <si>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</si>
  <si>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</si>
  <si>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</si>
  <si>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</si>
  <si>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</si>
  <si>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</si>
  <si>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</si>
  <si>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</si>
  <si>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</si>
  <si>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</si>
  <si>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</si>
  <si>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</si>
  <si>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</si>
  <si>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</si>
  <si>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</si>
  <si>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</si>
  <si>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</si>
  <si>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</si>
  <si>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</si>
  <si>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</si>
  <si>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</si>
  <si>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</si>
  <si>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</si>
  <si>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</si>
  <si>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</si>
  <si>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</si>
  <si>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</si>
  <si>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</si>
  <si>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</si>
  <si>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</si>
  <si>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</si>
  <si>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</si>
  <si>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</si>
  <si>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</si>
  <si>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</si>
  <si>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</si>
  <si>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</si>
  <si>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</si>
  <si>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</si>
  <si>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</si>
  <si>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</si>
  <si>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</si>
  <si>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</si>
  <si>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</si>
  <si>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</si>
  <si>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</si>
  <si>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</si>
  <si>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</si>
  <si>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</si>
  <si>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</si>
  <si>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</si>
  <si>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</si>
  <si>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</si>
  <si>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</si>
  <si>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</si>
  <si>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</si>
  <si>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</si>
  <si>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</si>
  <si>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</si>
  <si>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</si>
  <si>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</si>
  <si>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</si>
  <si>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</si>
  <si>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</si>
  <si>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</si>
  <si>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</si>
  <si>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</si>
  <si>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</si>
  <si>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</si>
  <si>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</si>
  <si>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</si>
  <si>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</si>
  <si>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</si>
  <si>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</si>
  <si>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</si>
  <si>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</si>
  <si>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</si>
  <si>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</si>
  <si>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</si>
  <si>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</si>
  <si>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</si>
  <si>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</si>
  <si>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</si>
  <si>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</si>
  <si>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</si>
  <si>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</si>
  <si>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</si>
  <si>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</si>
  <si>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</si>
  <si>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</si>
  <si>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</si>
  <si>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</si>
  <si>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</si>
  <si>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</si>
  <si>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</si>
  <si>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</si>
  <si>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</si>
  <si>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</si>
  <si>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</si>
  <si>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</si>
  <si>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</si>
  <si>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</si>
  <si>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</si>
  <si>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</si>
  <si>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</si>
  <si>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</si>
  <si>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</si>
  <si>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</si>
  <si>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</si>
  <si>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</si>
  <si>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</si>
  <si>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</si>
  <si>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</si>
  <si>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</si>
  <si>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</si>
  <si>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</si>
  <si>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</si>
  <si>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</si>
  <si>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</si>
  <si>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</si>
  <si>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</si>
  <si>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</si>
  <si>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</si>
  <si>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</si>
  <si>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</si>
  <si>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</si>
  <si>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</si>
  <si>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</si>
  <si>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</si>
  <si>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</si>
  <si>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</si>
  <si>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</si>
  <si>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</si>
  <si>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</si>
  <si>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</si>
  <si>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</si>
  <si>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</si>
  <si>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</si>
  <si>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</si>
  <si>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</si>
  <si>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</si>
  <si>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</si>
  <si>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</si>
  <si>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</si>
  <si>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</si>
  <si>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</si>
  <si>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</si>
  <si>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</si>
  <si>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</si>
  <si>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</si>
  <si>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</si>
  <si>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</si>
  <si>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</si>
  <si>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</si>
  <si>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</si>
  <si>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</si>
  <si>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</si>
  <si>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</si>
  <si>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</si>
  <si>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</si>
  <si>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</si>
  <si>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</si>
  <si>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</si>
  <si>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</si>
  <si>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</si>
  <si>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</si>
  <si>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</si>
  <si>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</si>
  <si>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</si>
  <si>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</si>
  <si>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</si>
  <si>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</si>
  <si>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</si>
  <si>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</si>
  <si>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</si>
  <si>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</si>
  <si>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</si>
  <si>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</si>
  <si>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</si>
  <si>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</si>
  <si>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</si>
  <si>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</si>
  <si>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</si>
  <si>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</si>
  <si>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</si>
  <si>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</si>
  <si>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</si>
  <si>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</si>
  <si>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</si>
  <si>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</si>
  <si>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</si>
  <si>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</si>
  <si>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</si>
  <si>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</si>
  <si>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</si>
  <si>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</si>
  <si>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</si>
  <si>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</si>
  <si>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</si>
  <si>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</si>
  <si>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</si>
  <si>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</si>
  <si>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</si>
  <si>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</si>
  <si>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</si>
  <si>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</si>
  <si>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</si>
  <si>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</si>
  <si>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</si>
  <si>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</si>
  <si>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</si>
  <si>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</si>
  <si>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</si>
  <si>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</si>
  <si>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</si>
  <si>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</si>
  <si>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</si>
  <si>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</si>
  <si>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</si>
  <si>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</si>
  <si>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</si>
  <si>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</si>
  <si>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</si>
  <si>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</si>
  <si>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</si>
  <si>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</si>
  <si>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</si>
  <si>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</si>
  <si>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</si>
  <si>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</si>
  <si>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</si>
  <si>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</si>
  <si>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</si>
  <si>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</si>
  <si>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</si>
  <si>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</si>
  <si>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</si>
  <si>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</si>
  <si>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</si>
  <si>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</si>
  <si>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</si>
  <si>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</si>
  <si>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</si>
  <si>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</si>
  <si>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</si>
  <si>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</si>
  <si>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</si>
  <si>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</si>
  <si>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</si>
  <si>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</si>
  <si>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</si>
  <si>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</si>
  <si>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</si>
  <si>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</si>
  <si>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</si>
  <si>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</si>
  <si>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</si>
  <si>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</si>
  <si>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</si>
  <si>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</si>
  <si>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</si>
  <si>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</si>
  <si>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</si>
  <si>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</si>
  <si>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</si>
  <si>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</si>
  <si>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</si>
  <si>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</si>
  <si>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</si>
  <si>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</si>
  <si>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</si>
  <si>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</si>
  <si>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</si>
  <si>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</si>
  <si>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</si>
  <si>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</si>
  <si>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</si>
  <si>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</si>
  <si>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</si>
  <si>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</si>
  <si>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</si>
  <si>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</si>
  <si>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</si>
  <si>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</si>
  <si>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</si>
  <si>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</si>
  <si>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</si>
  <si>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</si>
  <si>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</si>
  <si>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</si>
  <si>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</si>
  <si>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</si>
  <si>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</si>
  <si>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</si>
  <si>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</si>
  <si>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</si>
  <si>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</si>
  <si>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</si>
  <si>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</si>
  <si>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</si>
  <si>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</si>
  <si>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</si>
  <si>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</si>
  <si>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</si>
  <si>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</si>
  <si>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</si>
  <si>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</si>
  <si>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</si>
  <si>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</si>
  <si>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</si>
  <si>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</si>
  <si>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</si>
  <si>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</si>
  <si>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</si>
  <si>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</si>
  <si>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</si>
  <si>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</si>
  <si>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</si>
  <si>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</si>
  <si>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</si>
  <si>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</si>
  <si>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</si>
  <si>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</si>
  <si>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</si>
  <si>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</si>
  <si>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</si>
  <si>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</si>
  <si>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</si>
  <si>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</si>
  <si>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</si>
  <si>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</si>
  <si>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</si>
  <si>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</si>
  <si>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</si>
  <si>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</si>
  <si>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</si>
  <si>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</si>
  <si>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</si>
  <si>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</si>
  <si>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</si>
  <si>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</si>
  <si>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</si>
  <si>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</si>
  <si>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</si>
  <si>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</si>
  <si>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</si>
  <si>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</si>
  <si>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</si>
  <si>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</si>
  <si>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</si>
  <si>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</si>
  <si>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</si>
  <si>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</si>
  <si>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</si>
  <si>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</si>
  <si>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</si>
  <si>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</si>
  <si>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</si>
  <si>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</si>
  <si>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</si>
  <si>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</si>
  <si>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</si>
  <si>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</si>
  <si>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</si>
  <si>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</si>
  <si>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</si>
  <si>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</si>
  <si>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</si>
  <si>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</si>
  <si>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</si>
  <si>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</si>
  <si>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</si>
  <si>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</si>
  <si>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</si>
  <si>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</si>
  <si>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</si>
  <si>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</si>
  <si>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</si>
  <si>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</si>
  <si>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</si>
  <si>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</si>
  <si>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</si>
  <si>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</si>
  <si>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</si>
  <si>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</si>
  <si>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</si>
  <si>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</si>
  <si>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</si>
  <si>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</si>
  <si>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</si>
  <si>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</si>
  <si>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</si>
  <si>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</si>
  <si>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</si>
  <si>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</si>
  <si>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</si>
  <si>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</si>
  <si>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</si>
  <si>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</si>
  <si>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</si>
  <si>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</si>
  <si>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</si>
  <si>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</si>
  <si>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</si>
  <si>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</si>
  <si>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</si>
  <si>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</si>
  <si>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</si>
  <si>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</si>
  <si>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</si>
  <si>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</si>
  <si>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</si>
  <si>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</si>
  <si>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</si>
  <si>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</si>
  <si>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</si>
  <si>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</si>
  <si>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</si>
  <si>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</si>
  <si>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</si>
  <si>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</si>
  <si>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</si>
  <si>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</si>
  <si>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</si>
  <si>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</si>
  <si>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</si>
  <si>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</si>
  <si>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</si>
  <si>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</si>
  <si>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</si>
  <si>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</si>
  <si>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</si>
  <si>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</si>
  <si>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</si>
  <si>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</si>
  <si>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</si>
  <si>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</si>
  <si>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</si>
  <si>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</si>
  <si>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</si>
  <si>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</si>
  <si>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</si>
  <si>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</si>
  <si>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</si>
  <si>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</si>
  <si>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</si>
  <si>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</si>
  <si>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</si>
  <si>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</si>
  <si>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</si>
  <si>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</si>
  <si>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</si>
  <si>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</si>
  <si>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</si>
  <si>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</si>
  <si>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</si>
  <si>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</si>
  <si>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</si>
  <si>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</si>
  <si>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</si>
  <si>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</si>
  <si>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</si>
  <si>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</si>
  <si>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</si>
  <si>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</si>
  <si>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</si>
  <si>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</si>
  <si>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</si>
  <si>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</si>
  <si>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</si>
  <si>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</si>
  <si>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</si>
  <si>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</si>
  <si>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</si>
  <si>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</si>
  <si>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</si>
  <si>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</si>
  <si>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</si>
  <si>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</si>
  <si>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</si>
  <si>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</si>
  <si>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</si>
  <si>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</si>
  <si>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</si>
  <si>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</si>
  <si>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</si>
  <si>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</si>
  <si>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</si>
  <si>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</si>
  <si>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</si>
  <si>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</si>
  <si>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</si>
  <si>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</si>
  <si>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</si>
  <si>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</si>
  <si>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</si>
  <si>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</si>
  <si>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</si>
  <si>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</si>
  <si>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</si>
  <si>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</si>
  <si>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</si>
  <si>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</si>
  <si>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</si>
  <si>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</si>
  <si>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</si>
  <si>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</si>
  <si>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</si>
  <si>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</si>
  <si>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</si>
  <si>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</si>
  <si>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</si>
  <si>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</si>
  <si>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</si>
  <si>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</si>
  <si>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</si>
  <si>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</si>
  <si>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</si>
  <si>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</si>
  <si>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</si>
  <si>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</si>
  <si>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</si>
  <si>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</si>
  <si>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</si>
  <si>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</si>
  <si>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</si>
  <si>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</si>
  <si>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</si>
  <si>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</si>
  <si>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</si>
  <si>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</si>
  <si>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</si>
  <si>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</si>
  <si>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</si>
  <si>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</si>
  <si>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</si>
  <si>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</si>
  <si>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</si>
  <si>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</si>
  <si>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</si>
  <si>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</si>
  <si>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</si>
  <si>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</si>
  <si>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</si>
  <si>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</si>
  <si>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</si>
  <si>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</si>
  <si>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</si>
  <si>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</si>
  <si>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</si>
  <si>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</si>
  <si>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</si>
  <si>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</si>
  <si>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</si>
  <si>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</si>
  <si>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</si>
  <si>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</si>
  <si>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</si>
  <si>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</si>
  <si>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</si>
  <si>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</si>
  <si>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</si>
  <si>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</si>
  <si>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</si>
  <si>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</si>
  <si>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</si>
  <si>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</si>
  <si>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</si>
  <si>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</si>
  <si>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</si>
  <si>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</si>
  <si>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</si>
  <si>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</si>
  <si>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</si>
  <si>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</si>
  <si>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</si>
  <si>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</si>
  <si>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</si>
  <si>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</si>
  <si>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</si>
  <si>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</si>
  <si>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</si>
  <si>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</si>
  <si>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</si>
  <si>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</si>
  <si>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</si>
  <si>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</si>
  <si>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</si>
  <si>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</si>
  <si>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</si>
  <si>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</si>
  <si>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</si>
  <si>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</si>
  <si>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</si>
  <si>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</si>
  <si>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</si>
  <si>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</si>
  <si>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</si>
  <si>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</si>
  <si>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</si>
  <si>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</si>
  <si>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</si>
  <si>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</si>
  <si>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</si>
  <si>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</si>
  <si>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</si>
  <si>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</si>
  <si>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</si>
  <si>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</si>
  <si>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</si>
  <si>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</si>
  <si>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</si>
  <si>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</si>
  <si>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</si>
  <si>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</si>
  <si>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</si>
  <si>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</si>
  <si>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</si>
  <si>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</si>
  <si>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</si>
  <si>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</si>
  <si>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</si>
  <si>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</si>
  <si>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</si>
  <si>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</si>
  <si>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</si>
  <si>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</si>
  <si>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</si>
  <si>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</si>
  <si>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</si>
  <si>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</si>
  <si>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</si>
  <si>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</si>
  <si>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</si>
  <si>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</si>
  <si>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</si>
  <si>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</si>
  <si>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</si>
  <si>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</si>
  <si>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</si>
  <si>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</si>
  <si>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</si>
  <si>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</si>
  <si>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</si>
  <si>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</si>
  <si>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</si>
  <si>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</si>
  <si>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</si>
  <si>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</si>
  <si>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</si>
  <si>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</si>
  <si>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</si>
  <si>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</si>
  <si>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</si>
  <si>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</si>
  <si>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</si>
  <si>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</si>
  <si>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</si>
  <si>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</si>
  <si>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</si>
  <si>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</si>
  <si>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</si>
  <si>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</si>
  <si>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</si>
  <si>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</si>
  <si>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</si>
  <si>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</si>
  <si>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</si>
  <si>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</si>
  <si>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</si>
  <si>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</si>
  <si>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</si>
  <si>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</si>
  <si>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</si>
  <si>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</si>
  <si>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</si>
  <si>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</si>
  <si>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</si>
  <si>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</si>
  <si>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</si>
  <si>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</si>
  <si>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</si>
  <si>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</si>
  <si>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</si>
  <si>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</si>
  <si>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</si>
  <si>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</si>
  <si>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</si>
  <si>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</si>
  <si>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</si>
  <si>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</si>
  <si>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</si>
  <si>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</si>
  <si>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</si>
  <si>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</si>
  <si>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</si>
  <si>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</si>
  <si>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</si>
  <si>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</si>
  <si>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</si>
  <si>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</si>
  <si>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</si>
  <si>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</si>
  <si>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</si>
  <si>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</si>
  <si>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</si>
  <si>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</si>
  <si>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</si>
  <si>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</si>
  <si>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</si>
  <si>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</si>
  <si>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</si>
  <si>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</si>
  <si>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</si>
  <si>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</si>
  <si>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</si>
  <si>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</si>
  <si>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</si>
  <si>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</si>
  <si>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</si>
  <si>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</si>
  <si>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</si>
  <si>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</si>
  <si>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</si>
  <si>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</si>
  <si>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</si>
  <si>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</si>
  <si>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</si>
  <si>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</si>
  <si>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</si>
  <si>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</si>
  <si>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</si>
  <si>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</si>
  <si>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</si>
  <si>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</si>
  <si>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</si>
  <si>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</si>
  <si>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</si>
  <si>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</si>
  <si>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</si>
  <si>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</si>
  <si>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</si>
  <si>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</si>
  <si>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</si>
  <si>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</si>
  <si>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</si>
  <si>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</si>
  <si>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</si>
  <si>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</si>
  <si>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</si>
  <si>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</si>
  <si>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</si>
  <si>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</si>
  <si>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</si>
  <si>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</si>
  <si>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</si>
  <si>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</si>
  <si>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</si>
  <si>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</si>
  <si>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</si>
  <si>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</si>
  <si>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</si>
  <si>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</si>
  <si>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</si>
  <si>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</si>
  <si>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</si>
  <si>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</si>
  <si>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</si>
  <si>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</si>
  <si>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</si>
  <si>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</si>
  <si>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</si>
  <si>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</si>
  <si>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</si>
  <si>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</si>
  <si>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</si>
  <si>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</si>
  <si>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</si>
  <si>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</si>
  <si>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</si>
  <si>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</si>
  <si>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</si>
  <si>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</si>
  <si>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</si>
  <si>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</si>
  <si>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</si>
  <si>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</si>
  <si>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</si>
  <si>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</si>
  <si>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</si>
  <si>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</si>
  <si>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</si>
  <si>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</si>
  <si>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</si>
  <si>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</si>
  <si>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</si>
  <si>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</si>
  <si>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</si>
  <si>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</si>
  <si>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</si>
  <si>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</si>
  <si>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</si>
  <si>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</si>
  <si>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</si>
  <si>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</si>
  <si>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</si>
  <si>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</si>
  <si>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</si>
  <si>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</si>
  <si>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</si>
  <si>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</si>
  <si>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</si>
  <si>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</si>
  <si>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</si>
  <si>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</si>
  <si>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</si>
  <si>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</si>
  <si>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</si>
  <si>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</si>
  <si>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</si>
  <si>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</si>
  <si>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</si>
  <si>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</si>
  <si>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</si>
  <si>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</si>
  <si>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</si>
  <si>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</si>
  <si>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</si>
  <si>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</si>
  <si>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</si>
  <si>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</si>
  <si>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</si>
  <si>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</si>
  <si>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</si>
  <si>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</si>
  <si>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</si>
  <si>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</si>
  <si>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</si>
  <si>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</si>
  <si>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</si>
  <si>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</si>
  <si>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</si>
  <si>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</si>
  <si>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</si>
  <si>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</si>
  <si>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</si>
  <si>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</si>
  <si>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</si>
  <si>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</si>
  <si>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</si>
  <si>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</si>
  <si>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</si>
  <si>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</si>
  <si>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</si>
  <si>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</si>
  <si>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</si>
  <si>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</si>
  <si>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</si>
  <si>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</si>
  <si>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</si>
  <si>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</si>
  <si>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</si>
  <si>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</si>
  <si>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</si>
  <si>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</si>
  <si>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</si>
  <si>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</si>
  <si>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</si>
  <si>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</si>
  <si>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</si>
  <si>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</si>
  <si>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</si>
  <si>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</si>
  <si>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</si>
  <si>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</si>
  <si>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</si>
  <si>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</si>
  <si>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</si>
  <si>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</si>
  <si>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</si>
  <si>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</si>
  <si>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</si>
  <si>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</si>
  <si>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</si>
  <si>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</si>
  <si>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</si>
  <si>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</si>
  <si>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</si>
  <si>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</si>
  <si>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</si>
  <si>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</si>
  <si>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</si>
  <si>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</si>
  <si>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</si>
  <si>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</si>
  <si>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</si>
  <si>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</si>
  <si>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</si>
  <si>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</si>
  <si>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</si>
  <si>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</si>
  <si>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</si>
  <si>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</si>
  <si>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</si>
  <si>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</si>
  <si>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</si>
  <si>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</si>
  <si>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</si>
  <si>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</si>
  <si>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</si>
  <si>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</si>
  <si>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</si>
  <si>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</si>
  <si>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</si>
  <si>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</si>
  <si>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</si>
  <si>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</si>
  <si>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</si>
  <si>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</si>
  <si>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</si>
  <si>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</si>
  <si>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</si>
  <si>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</si>
  <si>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</si>
  <si>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</si>
  <si>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</si>
  <si>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</si>
  <si>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</si>
  <si>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</si>
  <si>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</si>
  <si>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</si>
  <si>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</si>
  <si>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</si>
  <si>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</si>
  <si>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</si>
  <si>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</si>
  <si>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</si>
  <si>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</si>
  <si>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</si>
  <si>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</si>
  <si>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</si>
  <si>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</si>
  <si>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</si>
  <si>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</si>
  <si>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</si>
  <si>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</si>
  <si>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</si>
  <si>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</si>
  <si>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</si>
  <si>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</si>
  <si>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</si>
  <si>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</si>
  <si>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</si>
  <si>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</si>
  <si>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</si>
  <si>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</si>
  <si>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</si>
  <si>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</si>
  <si>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</si>
  <si>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</si>
  <si>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</si>
  <si>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</si>
  <si>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</si>
  <si>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</si>
  <si>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</si>
  <si>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</si>
  <si>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</si>
  <si>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</si>
  <si>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</si>
  <si>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</si>
  <si>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</si>
  <si>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</si>
  <si>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</si>
  <si>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</si>
  <si>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</si>
  <si>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</si>
  <si>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</si>
  <si>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</si>
  <si>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</si>
  <si>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</si>
  <si>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</si>
  <si>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</si>
  <si>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</si>
  <si>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</si>
  <si>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</si>
  <si>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</si>
  <si>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</si>
  <si>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</si>
  <si>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</si>
  <si>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</si>
  <si>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</si>
  <si>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</si>
  <si>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</si>
  <si>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</si>
  <si>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</si>
  <si>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</si>
  <si>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</si>
  <si>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</si>
  <si>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</si>
  <si>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</si>
  <si>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</si>
  <si>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</si>
  <si>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</si>
  <si>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</si>
  <si>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</si>
  <si>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</si>
  <si>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</si>
  <si>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</si>
  <si>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</si>
  <si>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</si>
  <si>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</si>
  <si>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</si>
  <si>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</si>
  <si>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</si>
  <si>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</si>
  <si>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</si>
  <si>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</si>
  <si>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</si>
  <si>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</si>
  <si>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</si>
  <si>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</si>
  <si>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</si>
  <si>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</si>
  <si>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</si>
  <si>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</si>
  <si>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</si>
  <si>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</si>
  <si>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</si>
  <si>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</si>
  <si>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</si>
  <si>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</si>
  <si>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</si>
  <si>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</si>
  <si>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</si>
  <si>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</si>
  <si>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</si>
  <si>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</si>
  <si>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</si>
  <si>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</si>
  <si>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</si>
  <si>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</si>
  <si>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</si>
  <si>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</si>
  <si>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</si>
  <si>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</si>
  <si>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</si>
  <si>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</si>
  <si>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</si>
  <si>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</si>
  <si>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</si>
  <si>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</si>
  <si>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</si>
  <si>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</si>
  <si>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</si>
  <si>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</si>
  <si>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</si>
  <si>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</si>
  <si>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</si>
  <si>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</si>
  <si>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</si>
  <si>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</si>
  <si>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</si>
  <si>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</si>
  <si>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</si>
  <si>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</si>
  <si>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</si>
  <si>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</si>
  <si>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</si>
  <si>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</si>
  <si>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</si>
  <si>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</si>
  <si>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</si>
  <si>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</si>
  <si>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</si>
  <si>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</si>
  <si>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</si>
  <si>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</si>
  <si>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</si>
  <si>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</si>
  <si>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</si>
  <si>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</si>
  <si>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</si>
  <si>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</si>
  <si>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</si>
  <si>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</si>
  <si>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</si>
  <si>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</si>
  <si>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</si>
  <si>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</si>
  <si>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</si>
  <si>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</si>
  <si>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</si>
  <si>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</si>
  <si>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</si>
  <si>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</si>
  <si>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</si>
  <si>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</si>
  <si>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</si>
  <si>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</si>
  <si>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</si>
  <si>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</si>
  <si>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</si>
  <si>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</si>
  <si>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</si>
  <si>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</si>
  <si>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</si>
  <si>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</si>
  <si>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</si>
  <si>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</si>
  <si>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</si>
  <si>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</si>
  <si>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</si>
  <si>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</si>
  <si>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</si>
  <si>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</si>
  <si>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</si>
  <si>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</si>
  <si>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</si>
  <si>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</si>
  <si>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</si>
  <si>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</si>
  <si>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</si>
  <si>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</si>
  <si>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</si>
  <si>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</si>
  <si>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</si>
  <si>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</si>
  <si>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</si>
  <si>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</si>
  <si>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</si>
  <si>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</si>
  <si>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</si>
  <si>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</si>
  <si>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</si>
  <si>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</si>
  <si>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</si>
  <si>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</si>
  <si>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</si>
  <si>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</si>
  <si>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</si>
  <si>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</si>
  <si>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</si>
  <si>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</si>
  <si>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</si>
  <si>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</si>
  <si>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</si>
  <si>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</si>
  <si>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</si>
  <si>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</si>
  <si>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</si>
  <si>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</si>
  <si>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</si>
  <si>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</si>
  <si>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</si>
  <si>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</si>
  <si>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</si>
  <si>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</si>
  <si>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</si>
  <si>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</si>
  <si>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</si>
  <si>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</si>
  <si>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</si>
  <si>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</si>
  <si>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</si>
  <si>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</si>
  <si>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</si>
  <si>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</si>
  <si>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</si>
  <si>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</si>
  <si>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</si>
  <si>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</si>
  <si>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</si>
  <si>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</si>
  <si>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</si>
  <si>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</si>
  <si>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</si>
  <si>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</si>
  <si>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</si>
  <si>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</si>
  <si>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</si>
  <si>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</si>
  <si>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</si>
  <si>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</si>
  <si>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</si>
  <si>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</si>
  <si>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</si>
  <si>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</si>
  <si>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</si>
  <si>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</si>
  <si>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</si>
  <si>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</si>
  <si>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</si>
  <si>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</si>
  <si>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</si>
  <si>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</si>
  <si>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</si>
  <si>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</si>
  <si>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</si>
  <si>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</si>
  <si>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</si>
  <si>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</si>
  <si>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</si>
  <si>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</si>
  <si>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</si>
  <si>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</si>
  <si>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</si>
  <si>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</si>
  <si>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</si>
  <si>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</si>
  <si>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</si>
  <si>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</si>
  <si>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</si>
  <si>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</si>
  <si>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</si>
  <si>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</si>
  <si>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</si>
  <si>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</si>
  <si>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</si>
  <si>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</si>
  <si>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</si>
  <si>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</si>
  <si>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</si>
  <si>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</si>
  <si>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</si>
  <si>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</si>
  <si>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</si>
  <si>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</si>
  <si>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</si>
  <si>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</si>
  <si>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</si>
  <si>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</si>
  <si>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</si>
  <si>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</si>
  <si>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</si>
  <si>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</si>
  <si>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</si>
  <si>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</si>
  <si>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</si>
  <si>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</si>
  <si>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</si>
  <si>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</si>
  <si>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</si>
  <si>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</si>
  <si>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</si>
  <si>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</si>
  <si>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</si>
  <si>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</si>
  <si>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</si>
  <si>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</si>
  <si>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</si>
  <si>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</si>
  <si>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</si>
  <si>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</si>
  <si>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</si>
  <si>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</si>
  <si>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</si>
  <si>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</si>
  <si>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</si>
  <si>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</si>
  <si>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</si>
  <si>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</si>
  <si>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</si>
  <si>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</si>
  <si>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</si>
  <si>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</si>
  <si>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</si>
  <si>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</si>
  <si>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</si>
  <si>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</si>
  <si>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</si>
  <si>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</si>
  <si>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</si>
  <si>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</si>
  <si>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</si>
  <si>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</si>
  <si>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</si>
  <si>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</si>
  <si>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</si>
  <si>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</si>
  <si>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</si>
  <si>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</si>
  <si>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</si>
  <si>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</si>
  <si>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</si>
  <si>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</si>
  <si>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</si>
  <si>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</si>
  <si>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</si>
  <si>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</si>
  <si>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</si>
  <si>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</si>
  <si>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</si>
  <si>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</si>
  <si>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</si>
  <si>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</si>
  <si>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</si>
  <si>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</si>
  <si>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</si>
  <si>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</si>
  <si>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</si>
  <si>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</si>
  <si>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</si>
  <si>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</si>
  <si>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</si>
  <si>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</si>
  <si>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</si>
  <si>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</si>
  <si>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</si>
  <si>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</si>
  <si>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</si>
  <si>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</si>
  <si>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</si>
  <si>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</si>
  <si>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</si>
  <si>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</si>
  <si>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</si>
  <si>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</si>
  <si>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</si>
  <si>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</si>
  <si>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</si>
  <si>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</si>
  <si>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</si>
  <si>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</si>
  <si>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</si>
  <si>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</si>
  <si>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</si>
  <si>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</si>
  <si>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</si>
  <si>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</si>
  <si>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</si>
  <si>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</si>
  <si>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</si>
  <si>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</si>
  <si>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</si>
  <si>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</si>
  <si>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</si>
  <si>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</si>
  <si>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</si>
  <si>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</si>
  <si>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</si>
  <si>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</si>
  <si>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</si>
  <si>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</si>
  <si>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</si>
  <si>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</si>
  <si>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</si>
  <si>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</si>
  <si>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</si>
  <si>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</si>
  <si>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</si>
  <si>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</si>
  <si>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</si>
  <si>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</si>
  <si>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</si>
  <si>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</si>
  <si>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</si>
  <si>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</si>
  <si>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</si>
  <si>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</si>
  <si>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</si>
  <si>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</si>
  <si>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</si>
  <si>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</si>
  <si>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</si>
  <si>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</si>
  <si>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</si>
  <si>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</si>
  <si>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</si>
  <si>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</si>
  <si>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</si>
  <si>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</si>
  <si>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</si>
  <si>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</si>
  <si>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</si>
  <si>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</si>
  <si>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</si>
  <si>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</si>
  <si>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</si>
  <si>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</si>
  <si>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</si>
  <si>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</si>
  <si>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</si>
  <si>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</si>
  <si>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</si>
  <si>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</si>
  <si>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</si>
  <si>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</si>
  <si>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</si>
  <si>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</si>
  <si>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</si>
  <si>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</si>
  <si>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</si>
  <si>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</si>
  <si>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</si>
  <si>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</si>
  <si>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</si>
  <si>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</si>
  <si>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</si>
  <si>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</si>
  <si>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</si>
  <si>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</si>
  <si>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</si>
  <si>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</si>
  <si>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</si>
  <si>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</si>
  <si>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</si>
  <si>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</si>
  <si>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</si>
  <si>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</si>
  <si>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</si>
  <si>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</si>
  <si>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</si>
  <si>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</si>
  <si>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</si>
  <si>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</si>
  <si>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</si>
  <si>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</si>
  <si>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</si>
  <si>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</si>
  <si>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</si>
  <si>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</si>
  <si>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</si>
  <si>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</si>
  <si>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</si>
  <si>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</si>
  <si>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</si>
  <si>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</si>
  <si>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</si>
  <si>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</si>
  <si>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</si>
  <si>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</si>
  <si>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</si>
  <si>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</si>
  <si>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</si>
  <si>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</si>
  <si>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</si>
  <si>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</si>
  <si>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</si>
  <si>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</si>
  <si>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</si>
  <si>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</si>
  <si>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</si>
  <si>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</si>
  <si>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</si>
  <si>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</si>
  <si>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</si>
  <si>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</si>
  <si>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</si>
  <si>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</si>
  <si>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</si>
  <si>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</si>
  <si>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</si>
  <si>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</si>
  <si>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</si>
  <si>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</si>
  <si>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</si>
  <si>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</si>
  <si>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</si>
  <si>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</si>
  <si>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</si>
  <si>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</si>
  <si>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</si>
  <si>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</si>
  <si>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</si>
  <si>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</si>
  <si>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</si>
  <si>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</si>
  <si>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</si>
  <si>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</si>
  <si>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</si>
  <si>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</si>
  <si>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</si>
  <si>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</si>
  <si>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</si>
  <si>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</si>
  <si>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</si>
  <si>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</si>
  <si>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</si>
  <si>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</si>
  <si>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</si>
  <si>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</si>
  <si>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</si>
  <si>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</si>
  <si>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</si>
  <si>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</si>
  <si>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</si>
  <si>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</si>
  <si>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</si>
  <si>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</si>
  <si>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</si>
  <si>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</si>
  <si>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</si>
  <si>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</si>
  <si>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</si>
  <si>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</si>
  <si>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</si>
  <si>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</si>
  <si>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</si>
  <si>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</si>
  <si>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</si>
  <si>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</si>
  <si>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</si>
  <si>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</si>
  <si>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</si>
  <si>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</si>
  <si>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</si>
  <si>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</si>
  <si>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</si>
  <si>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</si>
  <si>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</si>
  <si>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</si>
  <si>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</si>
  <si>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</si>
  <si>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</si>
  <si>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</si>
  <si>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</si>
  <si>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</si>
  <si>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</si>
  <si>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</si>
  <si>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</si>
  <si>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</si>
  <si>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</si>
  <si>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</si>
  <si>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</si>
  <si>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</si>
  <si>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</si>
  <si>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</si>
  <si>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</si>
  <si>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</si>
  <si>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</si>
  <si>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</si>
  <si>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</si>
  <si>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</si>
  <si>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</si>
  <si>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</si>
  <si>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</si>
  <si>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</si>
  <si>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</si>
  <si>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</si>
  <si>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</si>
  <si>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</si>
  <si>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</si>
  <si>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</si>
  <si>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</si>
  <si>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</si>
  <si>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</si>
  <si>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</si>
  <si>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</si>
  <si>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</si>
  <si>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</si>
  <si>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</si>
  <si>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</si>
  <si>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</si>
  <si>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</si>
  <si>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</si>
  <si>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</si>
  <si>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</si>
  <si>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</si>
  <si>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</si>
  <si>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</si>
  <si>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</si>
  <si>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</si>
  <si>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</si>
  <si>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</si>
  <si>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</si>
  <si>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</si>
  <si>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</si>
  <si>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</si>
  <si>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</si>
  <si>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</si>
  <si>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</si>
  <si>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</si>
  <si>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</si>
  <si>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</si>
  <si>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</si>
  <si>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</si>
  <si>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</si>
  <si>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</si>
  <si>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</si>
  <si>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</si>
  <si>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</si>
  <si>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</si>
  <si>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</si>
  <si>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</si>
  <si>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</si>
  <si>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</si>
  <si>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</si>
  <si>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</si>
  <si>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</si>
  <si>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</si>
  <si>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</si>
  <si>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</si>
  <si>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</si>
  <si>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</si>
  <si>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</si>
  <si>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</si>
  <si>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</si>
  <si>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</si>
  <si>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</si>
  <si>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</si>
  <si>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</si>
  <si>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</si>
  <si>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</si>
  <si>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</si>
  <si>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</si>
  <si>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</si>
  <si>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</si>
  <si>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</si>
  <si>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</si>
  <si>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</si>
  <si>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</si>
  <si>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</si>
  <si>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</si>
  <si>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</si>
  <si>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</si>
  <si>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</si>
  <si>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</si>
  <si>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</si>
  <si>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</si>
  <si>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</si>
  <si>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</si>
  <si>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</si>
  <si>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</si>
  <si>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</si>
  <si>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</si>
  <si>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</si>
  <si>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</si>
  <si>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</si>
  <si>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</si>
  <si>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</si>
  <si>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</si>
  <si>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</si>
  <si>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</si>
  <si>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</si>
  <si>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</si>
  <si>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</si>
  <si>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</si>
  <si>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</si>
  <si>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</si>
  <si>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</si>
  <si>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</si>
  <si>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</si>
  <si>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</si>
  <si>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</si>
  <si>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</si>
  <si>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</si>
  <si>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</si>
  <si>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</si>
  <si>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</si>
  <si>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</si>
  <si>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</si>
  <si>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</si>
  <si>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</si>
  <si>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</si>
  <si>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</si>
  <si>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</si>
  <si>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</si>
  <si>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</si>
  <si>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</si>
  <si>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</si>
  <si>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</si>
  <si>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</si>
  <si>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</si>
  <si>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</si>
  <si>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</si>
  <si>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</si>
  <si>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</si>
  <si>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</si>
  <si>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</si>
  <si>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</si>
  <si>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</si>
  <si>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</si>
  <si>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</si>
  <si>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</si>
  <si>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</si>
  <si>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</si>
  <si>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</si>
  <si>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</si>
  <si>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</si>
  <si>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</si>
  <si>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</si>
  <si>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</si>
  <si>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</si>
  <si>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</si>
  <si>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</si>
  <si>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</si>
  <si>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</si>
  <si>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</si>
  <si>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</si>
  <si>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</si>
  <si>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</si>
  <si>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</si>
  <si>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</si>
  <si>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</si>
  <si>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</si>
  <si>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</si>
  <si>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</si>
  <si>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</si>
  <si>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</si>
  <si>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</si>
  <si>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</si>
  <si>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</si>
  <si>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</si>
  <si>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</si>
  <si>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</si>
  <si>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</si>
  <si>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</si>
  <si>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</si>
  <si>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</si>
  <si>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</si>
  <si>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</si>
  <si>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</si>
  <si>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</si>
  <si>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</si>
  <si>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</si>
  <si>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</si>
  <si>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</si>
  <si>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</si>
  <si>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</si>
  <si>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</si>
  <si>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</si>
  <si>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</si>
  <si>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</si>
  <si>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</si>
  <si>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</si>
  <si>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</si>
  <si>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</si>
  <si>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</si>
  <si>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</si>
  <si>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</si>
  <si>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</si>
  <si>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</si>
  <si>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</si>
  <si>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</si>
  <si>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</si>
  <si>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</si>
  <si>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</si>
  <si>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</si>
  <si>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</si>
  <si>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</si>
  <si>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</si>
  <si>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</si>
  <si>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</si>
  <si>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</si>
  <si>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</si>
  <si>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</si>
  <si>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</si>
  <si>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</si>
  <si>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</si>
  <si>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</si>
  <si>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</si>
  <si>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</si>
  <si>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</si>
  <si>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</si>
  <si>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</si>
  <si>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</si>
  <si>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</si>
  <si>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</si>
  <si>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</si>
  <si>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</si>
  <si>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</si>
  <si>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</si>
  <si>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</si>
  <si>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</si>
  <si>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</si>
  <si>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</si>
  <si>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</si>
  <si>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</si>
  <si>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</si>
  <si>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</si>
  <si>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</si>
  <si>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</si>
  <si>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</si>
  <si>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</si>
  <si>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</si>
  <si>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</si>
  <si>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</si>
  <si>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</si>
  <si>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</si>
  <si>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</si>
  <si>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</si>
  <si>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</si>
  <si>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</si>
  <si>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</si>
  <si>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</si>
  <si>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</si>
  <si>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</si>
  <si>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</si>
  <si>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</si>
  <si>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</si>
  <si>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</si>
  <si>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</si>
  <si>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</si>
  <si>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</si>
  <si>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</si>
  <si>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</si>
  <si>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</si>
  <si>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</si>
  <si>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</si>
  <si>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</si>
  <si>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</si>
  <si>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</si>
  <si>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</si>
  <si>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</si>
  <si>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</si>
  <si>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</si>
  <si>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</si>
  <si>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</si>
  <si>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</si>
  <si>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</si>
  <si>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</si>
  <si>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</si>
  <si>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</si>
  <si>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</si>
  <si>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</si>
  <si>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</si>
  <si>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</si>
  <si>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</si>
  <si>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</si>
  <si>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</si>
  <si>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</si>
  <si>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</si>
  <si>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</si>
  <si>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</si>
  <si>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</si>
  <si>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</si>
  <si>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</si>
  <si>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</si>
  <si>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</si>
  <si>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</si>
  <si>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</si>
  <si>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</si>
  <si>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</si>
  <si>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</si>
  <si>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</si>
  <si>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</si>
  <si>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</si>
  <si>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</si>
  <si>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</si>
  <si>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</si>
  <si>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</si>
  <si>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</si>
  <si>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</si>
  <si>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</si>
  <si>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</si>
  <si>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</si>
  <si>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</si>
  <si>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</si>
  <si>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</si>
  <si>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</si>
  <si>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</si>
  <si>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</si>
  <si>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</si>
  <si>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</si>
  <si>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</si>
  <si>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</si>
  <si>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</si>
  <si>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</si>
  <si>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</si>
  <si>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</si>
  <si>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</si>
  <si>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</si>
  <si>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</si>
  <si>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</si>
  <si>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</si>
  <si>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</si>
  <si>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</si>
  <si>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</si>
  <si>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</si>
  <si>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</si>
  <si>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</si>
  <si>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</si>
  <si>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</si>
  <si>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</si>
  <si>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</si>
  <si>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</si>
  <si>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</si>
  <si>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</si>
  <si>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</si>
  <si>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</si>
  <si>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</si>
  <si>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</si>
  <si>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</si>
  <si>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</si>
  <si>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</si>
  <si>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</si>
  <si>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</si>
  <si>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</si>
  <si>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</si>
  <si>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</si>
  <si>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</si>
  <si>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</si>
  <si>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</si>
  <si>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</si>
  <si>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</si>
  <si>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</si>
  <si>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</si>
  <si>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</si>
  <si>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</si>
  <si>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</si>
  <si>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</si>
  <si>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</si>
  <si>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</si>
  <si>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</si>
  <si>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</si>
  <si>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</si>
  <si>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</si>
  <si>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</si>
  <si>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</si>
  <si>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</si>
  <si>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</si>
  <si>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</si>
  <si>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</si>
  <si>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</si>
  <si>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</si>
  <si>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</si>
  <si>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</si>
  <si>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</si>
  <si>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</si>
  <si>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</si>
  <si>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</si>
  <si>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</si>
  <si>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</si>
  <si>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</si>
  <si>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</si>
  <si>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</si>
  <si>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</si>
  <si>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</si>
  <si>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</si>
  <si>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</si>
  <si>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</si>
  <si>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</si>
  <si>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</si>
  <si>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</si>
  <si>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</si>
  <si>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</si>
  <si>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</si>
  <si>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</si>
  <si>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</si>
  <si>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</si>
  <si>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</si>
  <si>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</si>
  <si>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</si>
  <si>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</si>
  <si>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</si>
  <si>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</si>
  <si>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</si>
  <si>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</si>
  <si>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</si>
  <si>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</si>
  <si>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</si>
  <si>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</si>
  <si>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</si>
  <si>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</si>
  <si>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</si>
  <si>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</si>
  <si>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</si>
  <si>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</si>
  <si>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</si>
  <si>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</si>
  <si>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</si>
  <si>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</si>
  <si>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</si>
  <si>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</si>
  <si>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</si>
  <si>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</si>
  <si>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</si>
  <si>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</si>
  <si>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</si>
  <si>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</si>
  <si>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</si>
  <si>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</si>
  <si>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</si>
  <si>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</si>
  <si>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</si>
  <si>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</si>
  <si>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</si>
  <si>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</si>
  <si>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</si>
  <si>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</si>
  <si>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</si>
  <si>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</si>
  <si>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</si>
  <si>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</si>
  <si>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</si>
  <si>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</si>
  <si>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</si>
  <si>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</si>
  <si>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</si>
  <si>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</si>
  <si>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</si>
  <si>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</si>
  <si>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</si>
  <si>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</si>
  <si>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</si>
  <si>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</si>
  <si>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</si>
  <si>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</si>
  <si>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</si>
  <si>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</si>
  <si>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</si>
  <si>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</si>
  <si>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</si>
  <si>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</si>
  <si>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</si>
  <si>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</si>
  <si>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</si>
  <si>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</si>
  <si>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</si>
  <si>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</si>
  <si>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</si>
  <si>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</si>
  <si>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</si>
  <si>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</si>
  <si>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</si>
  <si>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</si>
  <si>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</si>
  <si>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</si>
  <si>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</si>
  <si>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</si>
  <si>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</si>
  <si>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</si>
  <si>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</si>
  <si>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</si>
  <si>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</si>
  <si>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</si>
  <si>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</si>
  <si>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</si>
  <si>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</si>
  <si>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</si>
  <si>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</si>
  <si>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</si>
  <si>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</si>
  <si>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</si>
  <si>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</si>
  <si>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</si>
  <si>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</si>
  <si>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</si>
  <si>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</si>
  <si>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</si>
  <si>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</si>
  <si>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</si>
  <si>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</si>
  <si>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</si>
  <si>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</si>
  <si>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</si>
  <si>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</si>
  <si>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</si>
  <si>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</si>
  <si>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</si>
  <si>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</si>
  <si>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</si>
  <si>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</si>
  <si>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</si>
  <si>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</si>
  <si>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</si>
  <si>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</si>
  <si>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</si>
  <si>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</si>
  <si>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</si>
  <si>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</si>
  <si>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</si>
  <si>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</si>
  <si>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</si>
  <si>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</si>
  <si>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</si>
  <si>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</si>
  <si>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</si>
  <si>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</si>
  <si>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</si>
  <si>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</si>
  <si>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</si>
  <si>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</si>
  <si>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</si>
  <si>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</si>
  <si>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</si>
  <si>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</si>
  <si>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</si>
  <si>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</si>
  <si>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</si>
  <si>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</si>
  <si>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</si>
  <si>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</si>
  <si>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</si>
  <si>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</si>
  <si>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</si>
  <si>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</si>
  <si>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</si>
  <si>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</si>
  <si>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</si>
  <si>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</si>
  <si>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</si>
  <si>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</si>
  <si>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</si>
  <si>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</si>
  <si>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</si>
  <si>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</si>
  <si>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</si>
  <si>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</si>
  <si>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</si>
  <si>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</si>
  <si>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</si>
  <si>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</si>
  <si>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</si>
  <si>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</si>
  <si>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</si>
  <si>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</si>
  <si>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</si>
  <si>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</si>
  <si>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</si>
  <si>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</si>
  <si>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</si>
  <si>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</si>
  <si>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</si>
  <si>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</si>
  <si>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</si>
  <si>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</si>
  <si>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</si>
  <si>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</si>
  <si>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</si>
  <si>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</si>
  <si>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</si>
  <si>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</si>
  <si>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</si>
  <si>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</si>
  <si>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</si>
  <si>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</si>
  <si>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</si>
  <si>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</si>
  <si>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</si>
  <si>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</si>
  <si>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</si>
  <si>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</si>
  <si>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</si>
  <si>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</si>
  <si>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</si>
  <si>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</si>
  <si>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</si>
  <si>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</si>
  <si>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</si>
  <si>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</si>
  <si>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</si>
  <si>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</si>
  <si>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</si>
  <si>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</si>
  <si>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</si>
  <si>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</si>
  <si>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</si>
  <si>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</si>
  <si>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</si>
  <si>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</si>
  <si>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</si>
  <si>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</si>
  <si>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</si>
  <si>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</si>
  <si>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</si>
  <si>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</si>
  <si>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</si>
  <si>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</si>
  <si>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</si>
  <si>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</si>
  <si>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</si>
  <si>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</si>
  <si>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</si>
  <si>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</si>
  <si>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</si>
  <si>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</si>
  <si>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</si>
  <si>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</si>
  <si>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</si>
  <si>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</si>
  <si>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</si>
  <si>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</si>
  <si>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</si>
  <si>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</si>
  <si>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</si>
  <si>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</si>
  <si>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</si>
  <si>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</si>
  <si>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</si>
  <si>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</si>
  <si>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</si>
  <si>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</si>
  <si>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</si>
  <si>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</si>
  <si>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</si>
  <si>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</si>
  <si>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</si>
  <si>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</si>
  <si>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</si>
  <si>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</si>
  <si>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</si>
  <si>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</si>
  <si>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</si>
  <si>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</si>
  <si>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</si>
  <si>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</si>
  <si>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</si>
  <si>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</si>
  <si>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</si>
  <si>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</si>
  <si>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</si>
  <si>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</si>
  <si>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</si>
  <si>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</si>
  <si>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</si>
  <si>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</si>
  <si>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</si>
  <si>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</si>
  <si>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</si>
  <si>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</si>
  <si>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</si>
  <si>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</si>
  <si>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</si>
  <si>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</si>
  <si>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</si>
  <si>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</si>
  <si>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</si>
  <si>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</si>
  <si>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</si>
  <si>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</si>
  <si>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</si>
  <si>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</si>
  <si>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</si>
  <si>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</si>
  <si>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</si>
  <si>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</si>
  <si>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</si>
  <si>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</si>
  <si>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</si>
  <si>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</si>
  <si>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</si>
  <si>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</si>
  <si>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</si>
  <si>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</si>
  <si>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</si>
  <si>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</si>
  <si>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</si>
  <si>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</si>
  <si>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</si>
  <si>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</si>
  <si>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</si>
  <si>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</si>
  <si>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</si>
  <si>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</si>
  <si>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</si>
  <si>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</si>
  <si>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</si>
  <si>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</si>
  <si>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</si>
  <si>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</si>
  <si>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</si>
  <si>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</si>
  <si>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</si>
  <si>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</si>
  <si>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</si>
  <si>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</si>
  <si>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</si>
  <si>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</si>
  <si>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</si>
  <si>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</si>
  <si>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</si>
  <si>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</si>
  <si>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</si>
  <si>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</si>
  <si>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</si>
  <si>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</si>
  <si>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</si>
  <si>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</si>
  <si>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</si>
  <si>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</si>
  <si>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</si>
  <si>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</si>
  <si>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</si>
  <si>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</si>
  <si>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</si>
  <si>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</si>
  <si>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</si>
  <si>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</si>
  <si>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</si>
  <si>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</si>
  <si>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</si>
  <si>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</si>
  <si>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</si>
  <si>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</si>
  <si>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</si>
  <si>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</si>
  <si>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</si>
  <si>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</si>
  <si>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</si>
  <si>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</si>
  <si>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</si>
  <si>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</si>
  <si>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</si>
  <si>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</si>
  <si>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</si>
  <si>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</si>
  <si>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</si>
  <si>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</si>
  <si>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</si>
  <si>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</si>
  <si>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</si>
  <si>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</si>
  <si>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</si>
  <si>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</si>
  <si>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</si>
  <si>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</si>
  <si>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</si>
  <si>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</si>
  <si>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</si>
  <si>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</si>
  <si>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</si>
  <si>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</si>
  <si>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</si>
  <si>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</si>
  <si>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</si>
  <si>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</si>
  <si>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</si>
  <si>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</si>
  <si>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</si>
  <si>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</si>
  <si>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</si>
  <si>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</si>
  <si>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</si>
  <si>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</si>
  <si>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</si>
  <si>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</si>
  <si>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</si>
  <si>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</si>
  <si>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</si>
  <si>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</si>
  <si>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</si>
  <si>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</si>
  <si>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</si>
  <si>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</si>
  <si>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</si>
  <si>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</si>
  <si>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</si>
  <si>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</si>
  <si>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</si>
  <si>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</si>
  <si>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</si>
  <si>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</si>
  <si>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</si>
  <si>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</si>
  <si>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</si>
  <si>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</si>
  <si>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</si>
  <si>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</si>
  <si>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</si>
  <si>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</si>
  <si>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</si>
  <si>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</si>
  <si>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</si>
  <si>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</si>
  <si>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</si>
  <si>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</si>
  <si>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</si>
  <si>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</si>
  <si>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</si>
  <si>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</si>
  <si>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</si>
  <si>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</si>
  <si>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</si>
  <si>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</si>
  <si>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</si>
  <si>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</si>
  <si>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</si>
  <si>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</si>
  <si>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</si>
  <si>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</si>
  <si>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</si>
  <si>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</si>
  <si>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</si>
  <si>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</si>
  <si>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</si>
  <si>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</si>
  <si>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</si>
  <si>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</si>
  <si>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</si>
  <si>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</si>
  <si>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</si>
  <si>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</si>
  <si>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</si>
  <si>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</si>
  <si>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</si>
  <si>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</si>
  <si>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</si>
  <si>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</si>
  <si>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</si>
  <si>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</si>
  <si>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</si>
  <si>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</si>
  <si>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</si>
  <si>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</si>
  <si>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</si>
  <si>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</si>
  <si>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</si>
  <si>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</si>
  <si>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</si>
  <si>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</si>
  <si>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</si>
  <si>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</si>
  <si>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</si>
  <si>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</si>
  <si>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</si>
  <si>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</si>
  <si>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</si>
  <si>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</si>
  <si>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</si>
  <si>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</si>
  <si>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</si>
  <si>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</si>
  <si>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</si>
  <si>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</si>
  <si>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</si>
  <si>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</si>
  <si>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</si>
  <si>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</si>
  <si>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</si>
  <si>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</si>
  <si>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</si>
  <si>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</si>
  <si>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</si>
  <si>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</si>
  <si>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</si>
  <si>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</si>
  <si>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</si>
  <si>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</si>
  <si>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</si>
  <si>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</si>
  <si>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</si>
  <si>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</si>
  <si>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</si>
  <si>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</si>
  <si>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</si>
  <si>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</si>
  <si>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</si>
  <si>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</si>
  <si>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</si>
  <si>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</si>
  <si>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</si>
  <si>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</si>
  <si>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</si>
  <si>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</si>
  <si>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</si>
  <si>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</si>
  <si>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</si>
  <si>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</si>
  <si>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</si>
  <si>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</si>
  <si>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</si>
  <si>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</si>
  <si>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</si>
  <si>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</si>
  <si>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</si>
  <si>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</si>
  <si>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</si>
  <si>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</si>
  <si>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</si>
  <si>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</si>
  <si>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</si>
  <si>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</si>
  <si>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</si>
  <si>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</si>
  <si>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</si>
  <si>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</si>
  <si>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</si>
  <si>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</si>
  <si>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</si>
  <si>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</si>
  <si>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</si>
  <si>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</si>
  <si>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</si>
  <si>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</si>
  <si>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</si>
  <si>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</si>
  <si>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</si>
  <si>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</si>
  <si>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</si>
  <si>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</si>
  <si>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</si>
  <si>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</si>
  <si>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</si>
  <si>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</si>
  <si>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</si>
  <si>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</si>
  <si>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</si>
  <si>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</si>
  <si>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</si>
  <si>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</si>
  <si>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</si>
  <si>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</si>
  <si>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</si>
  <si>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</si>
  <si>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</si>
  <si>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</si>
  <si>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</si>
  <si>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</si>
  <si>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</si>
  <si>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</si>
  <si>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</si>
  <si>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</si>
  <si>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</si>
  <si>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</si>
  <si>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</si>
  <si>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</si>
  <si>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</si>
  <si>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</si>
  <si>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</si>
  <si>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</si>
  <si>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</si>
  <si>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</si>
  <si>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</si>
  <si>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</si>
  <si>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</si>
  <si>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</si>
  <si>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</si>
  <si>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</si>
  <si>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</si>
  <si>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</si>
  <si>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</si>
  <si>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</si>
  <si>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</si>
  <si>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</si>
  <si>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</si>
  <si>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</si>
  <si>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</si>
  <si>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</si>
  <si>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</si>
  <si>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</si>
  <si>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</si>
  <si>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</si>
  <si>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</si>
  <si>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</si>
  <si>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</si>
  <si>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</si>
  <si>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</si>
  <si>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</si>
  <si>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</si>
  <si>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</si>
  <si>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</si>
  <si>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</si>
  <si>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</si>
  <si>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</si>
  <si>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</si>
  <si>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</si>
  <si>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</si>
  <si>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</si>
  <si>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</si>
  <si>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</si>
  <si>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</si>
  <si>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</si>
  <si>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</si>
  <si>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</si>
  <si>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</si>
  <si>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</si>
  <si>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</si>
  <si>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</si>
  <si>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</si>
  <si>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</si>
  <si>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</si>
  <si>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</si>
  <si>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</si>
  <si>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</si>
  <si>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</si>
  <si>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</si>
  <si>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</si>
  <si>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</si>
  <si>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</si>
  <si>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</si>
  <si>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</si>
  <si>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</si>
  <si>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</si>
  <si>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</si>
  <si>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</si>
  <si>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</si>
  <si>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</si>
  <si>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</si>
  <si>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</si>
  <si>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</si>
  <si>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</si>
  <si>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</si>
  <si>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</si>
  <si>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</si>
  <si>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</si>
  <si>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</si>
  <si>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</si>
  <si>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</si>
  <si>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</si>
  <si>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</si>
  <si>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</si>
  <si>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</si>
  <si>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</si>
  <si>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</si>
  <si>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</si>
  <si>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</si>
  <si>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</si>
  <si>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</si>
  <si>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</si>
  <si>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</si>
  <si>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</si>
  <si>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</si>
  <si>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</si>
  <si>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</si>
  <si>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</si>
  <si>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</si>
  <si>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</si>
  <si>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</si>
  <si>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</si>
  <si>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</si>
  <si>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</si>
  <si>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</si>
  <si>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</si>
  <si>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</si>
  <si>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</si>
  <si>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</si>
  <si>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</si>
  <si>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</si>
  <si>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</si>
  <si>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</si>
  <si>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</si>
  <si>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</si>
  <si>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</si>
  <si>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</si>
  <si>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</si>
  <si>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</si>
  <si>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</si>
  <si>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</si>
  <si>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</si>
  <si>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</si>
  <si>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</si>
  <si>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</si>
  <si>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</si>
  <si>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</si>
  <si>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</si>
  <si>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</si>
  <si>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</si>
  <si>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</si>
  <si>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</si>
  <si>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</si>
  <si>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</si>
  <si>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</si>
  <si>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</si>
  <si>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</si>
  <si>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</si>
  <si>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</si>
  <si>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</si>
  <si>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</si>
  <si>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</si>
  <si>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</si>
  <si>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</si>
  <si>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</si>
  <si>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</si>
  <si>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</si>
  <si>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</si>
  <si>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</si>
  <si>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</si>
  <si>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</si>
  <si>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</si>
  <si>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</si>
  <si>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</si>
  <si>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</si>
  <si>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</si>
  <si>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</si>
  <si>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</si>
  <si>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</si>
  <si>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</si>
  <si>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</si>
  <si>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</si>
  <si>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</si>
  <si>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</si>
  <si>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</si>
  <si>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</si>
  <si>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</si>
  <si>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</si>
  <si>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</si>
  <si>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</si>
  <si>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</si>
  <si>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</si>
  <si>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</si>
  <si>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</si>
  <si>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</si>
  <si>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</si>
  <si>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</si>
  <si>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</si>
  <si>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</si>
  <si>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</si>
  <si>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</si>
  <si>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</si>
  <si>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</si>
  <si>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</si>
  <si>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</si>
  <si>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</si>
  <si>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</si>
  <si>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</si>
  <si>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</si>
  <si>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</si>
  <si>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</si>
  <si>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</si>
  <si>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</si>
  <si>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</si>
  <si>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</si>
  <si>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</si>
  <si>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</si>
  <si>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</si>
  <si>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</si>
  <si>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</si>
  <si>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</si>
  <si>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</si>
  <si>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</si>
  <si>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</si>
  <si>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</si>
  <si>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</si>
  <si>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</si>
  <si>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</si>
  <si>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</si>
  <si>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</si>
  <si>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</si>
  <si>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</si>
  <si>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</si>
  <si>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</si>
  <si>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</si>
  <si>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</si>
  <si>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</si>
  <si>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</si>
  <si>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</si>
  <si>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</si>
  <si>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</si>
  <si>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</si>
  <si>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</si>
  <si>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</si>
  <si>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</si>
  <si>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</si>
  <si>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</si>
  <si>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</si>
  <si>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</si>
  <si>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</si>
  <si>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</si>
  <si>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</si>
  <si>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</si>
  <si>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</si>
  <si>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</si>
  <si>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</si>
  <si>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</si>
  <si>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</si>
  <si>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</si>
  <si>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</si>
  <si>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</si>
  <si>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</si>
  <si>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</si>
  <si>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</si>
  <si>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</si>
  <si>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</si>
  <si>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</si>
  <si>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</si>
  <si>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</si>
  <si>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</si>
  <si>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</si>
  <si>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</si>
  <si>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</si>
  <si>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</si>
  <si>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</si>
  <si>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</si>
  <si>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</si>
  <si>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</si>
  <si>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</si>
  <si>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</si>
  <si>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</si>
  <si>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</si>
  <si>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</si>
  <si>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</si>
  <si>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</si>
  <si>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</si>
  <si>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</si>
  <si>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</si>
  <si>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</si>
  <si>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</si>
  <si>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</si>
  <si>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</si>
  <si>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</si>
  <si>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</si>
  <si>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</si>
  <si>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</si>
  <si>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</si>
  <si>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</si>
  <si>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</si>
  <si>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</si>
  <si>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</si>
  <si>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</si>
  <si>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</si>
  <si>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</si>
  <si>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</si>
  <si>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</si>
  <si>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</si>
  <si>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</si>
  <si>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</si>
  <si>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</si>
  <si>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</si>
  <si>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</si>
  <si>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</si>
  <si>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</si>
  <si>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</si>
  <si>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</si>
  <si>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</si>
  <si>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</si>
  <si>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</si>
  <si>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</si>
  <si>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</si>
  <si>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</si>
  <si>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</si>
  <si>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</si>
  <si>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</si>
  <si>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</si>
  <si>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</si>
  <si>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</si>
  <si>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</si>
  <si>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</si>
  <si>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</si>
  <si>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</si>
  <si>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</si>
  <si>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</si>
  <si>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</si>
  <si>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</si>
  <si>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</si>
  <si>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</si>
  <si>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</si>
  <si>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</si>
  <si>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</si>
  <si>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</si>
  <si>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</si>
  <si>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</si>
  <si>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</si>
  <si>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</si>
  <si>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</si>
  <si>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</si>
  <si>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</si>
  <si>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</si>
  <si>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</si>
  <si>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</si>
  <si>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</si>
  <si>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</si>
  <si>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</si>
  <si>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</si>
  <si>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</si>
  <si>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</si>
  <si>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</si>
  <si>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</si>
  <si>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</si>
  <si>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</si>
  <si>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</si>
  <si>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</si>
  <si>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</si>
  <si>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</si>
  <si>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</si>
  <si>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</si>
  <si>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</si>
  <si>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</si>
  <si>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</si>
  <si>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</si>
  <si>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</si>
  <si>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</si>
  <si>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</si>
  <si>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</si>
  <si>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</si>
  <si>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</si>
  <si>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</si>
  <si>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</si>
  <si>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</si>
  <si>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</si>
  <si>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</si>
  <si>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</si>
  <si>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</si>
  <si>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</si>
  <si>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</si>
  <si>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</si>
  <si>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</si>
  <si>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</si>
  <si>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</si>
  <si>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</si>
  <si>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</si>
  <si>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</si>
  <si>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</si>
  <si>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</si>
  <si>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</si>
  <si>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</si>
  <si>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</si>
  <si>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</si>
  <si>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</si>
  <si>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</si>
  <si>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</si>
  <si>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</si>
  <si>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</si>
  <si>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</si>
  <si>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</si>
  <si>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</si>
  <si>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</si>
  <si>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</si>
  <si>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</si>
  <si>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</si>
  <si>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</si>
  <si>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</si>
  <si>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</si>
  <si>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</si>
  <si>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</si>
  <si>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</si>
  <si>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</si>
  <si>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</si>
  <si>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</si>
  <si>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</si>
  <si>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</si>
  <si>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</si>
  <si>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</si>
  <si>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</si>
  <si>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</si>
  <si>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</si>
  <si>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</si>
  <si>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</si>
  <si>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</si>
  <si>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</si>
  <si>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</si>
  <si>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</si>
  <si>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</si>
  <si>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</si>
  <si>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</si>
  <si>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</si>
  <si>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</si>
  <si>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</si>
  <si>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</si>
  <si>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</si>
  <si>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</si>
  <si>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</si>
  <si>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</si>
  <si>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</si>
  <si>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</si>
  <si>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</si>
  <si>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</si>
  <si>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</si>
  <si>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</si>
  <si>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</si>
  <si>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</si>
  <si>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</si>
  <si>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</si>
  <si>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</si>
  <si>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</si>
  <si>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</si>
  <si>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</si>
  <si>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</si>
  <si>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</si>
  <si>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</si>
  <si>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</si>
  <si>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</si>
  <si>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</si>
  <si>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</si>
  <si>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</si>
  <si>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</si>
  <si>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</si>
  <si>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</si>
  <si>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</si>
  <si>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</si>
  <si>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</si>
  <si>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</si>
  <si>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</si>
  <si>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</si>
  <si>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</si>
  <si>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</si>
  <si>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</si>
  <si>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</si>
  <si>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</si>
  <si>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</si>
  <si>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</si>
  <si>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</si>
  <si>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</si>
  <si>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</si>
  <si>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</si>
  <si>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</si>
  <si>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</si>
  <si>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</si>
  <si>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</si>
  <si>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</si>
  <si>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</si>
  <si>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</si>
  <si>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</si>
  <si>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</si>
  <si>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</si>
  <si>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</si>
  <si>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</si>
  <si>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</si>
  <si>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</si>
  <si>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</si>
  <si>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</si>
  <si>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</si>
  <si>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</si>
  <si>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</si>
  <si>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</si>
  <si>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</si>
  <si>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</si>
  <si>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</si>
  <si>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</si>
  <si>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</si>
  <si>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</si>
  <si>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</si>
  <si>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</si>
  <si>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</si>
  <si>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</si>
  <si>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</si>
  <si>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</si>
  <si>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</si>
  <si>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</si>
  <si>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</si>
  <si>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</si>
  <si>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</si>
  <si>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</si>
  <si>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</si>
  <si>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</si>
  <si>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</si>
  <si>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</si>
  <si>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</si>
  <si>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</si>
  <si>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</si>
  <si>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</si>
  <si>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</si>
  <si>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</si>
  <si>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</si>
  <si>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</si>
  <si>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</si>
  <si>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</si>
  <si>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</si>
  <si>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</si>
  <si>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</si>
  <si>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</si>
  <si>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</si>
  <si>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</si>
  <si>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</si>
  <si>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</si>
  <si>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</si>
  <si>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</si>
  <si>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</si>
  <si>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</si>
  <si>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</si>
  <si>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</si>
  <si>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</si>
  <si>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</si>
  <si>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</si>
  <si>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</si>
  <si>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</si>
  <si>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</si>
  <si>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</si>
  <si>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</si>
  <si>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</si>
  <si>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</si>
  <si>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</si>
  <si>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</si>
  <si>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</si>
  <si>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</si>
  <si>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</si>
  <si>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</si>
  <si>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</si>
  <si>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</si>
  <si>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</si>
  <si>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</si>
  <si>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</si>
  <si>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</si>
  <si>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</si>
  <si>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</si>
  <si>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</si>
  <si>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</si>
  <si>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</si>
  <si>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</si>
  <si>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</si>
  <si>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</si>
  <si>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</si>
  <si>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</si>
  <si>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</si>
  <si>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</si>
  <si>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</si>
  <si>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</si>
  <si>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</si>
  <si>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</si>
  <si>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</si>
  <si>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</si>
  <si>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</si>
  <si>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</si>
  <si>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</si>
  <si>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</si>
  <si>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</si>
  <si>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</si>
  <si>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</si>
  <si>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</si>
  <si>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</si>
  <si>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</si>
  <si>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</si>
  <si>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</si>
  <si>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</si>
  <si>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</si>
  <si>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</si>
  <si>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</si>
  <si>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</si>
  <si>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</si>
  <si>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</si>
  <si>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</si>
  <si>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</si>
  <si>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</si>
  <si>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</si>
  <si>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</si>
  <si>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</si>
  <si>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</si>
  <si>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</si>
  <si>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</si>
  <si>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</si>
  <si>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</si>
  <si>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</si>
  <si>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</si>
  <si>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</si>
  <si>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</si>
  <si>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</si>
  <si>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</si>
  <si>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</si>
  <si>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</si>
  <si>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</si>
  <si>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</si>
  <si>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</si>
  <si>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</si>
  <si>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</si>
  <si>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</si>
  <si>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</si>
  <si>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</si>
  <si>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</si>
  <si>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</si>
  <si>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</si>
  <si>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</si>
  <si>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</si>
  <si>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</si>
  <si>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</si>
  <si>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</si>
  <si>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</si>
  <si>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</si>
  <si>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</si>
  <si>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</si>
  <si>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</si>
  <si>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</si>
  <si>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</si>
  <si>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</si>
  <si>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</si>
  <si>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</si>
  <si>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</si>
  <si>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</si>
  <si>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</si>
  <si>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</si>
  <si>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</si>
  <si>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</si>
  <si>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</si>
  <si>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</si>
  <si>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</si>
  <si>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</si>
  <si>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</si>
  <si>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</si>
  <si>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</si>
  <si>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</si>
  <si>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</si>
  <si>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</si>
  <si>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</si>
  <si>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</si>
  <si>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</si>
  <si>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</si>
  <si>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</si>
  <si>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</si>
  <si>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</si>
  <si>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</si>
  <si>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</si>
  <si>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</si>
  <si>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</si>
  <si>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</si>
  <si>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</si>
  <si>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</si>
  <si>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</si>
  <si>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</si>
  <si>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</si>
  <si>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</si>
  <si>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</si>
  <si>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</si>
  <si>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</si>
  <si>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</si>
  <si>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</si>
  <si>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</si>
  <si>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</si>
  <si>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</si>
  <si>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</si>
  <si>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</si>
  <si>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</si>
  <si>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</si>
  <si>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</si>
  <si>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</si>
  <si>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</si>
  <si>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</si>
  <si>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</si>
  <si>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</si>
  <si>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</si>
  <si>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</si>
  <si>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</si>
  <si>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</si>
  <si>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</si>
  <si>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</si>
  <si>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</si>
  <si>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</si>
  <si>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</si>
  <si>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</si>
  <si>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</si>
  <si>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</si>
  <si>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</si>
  <si>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</si>
  <si>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</si>
  <si>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</si>
  <si>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</si>
  <si>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</si>
  <si>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</si>
  <si>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</si>
  <si>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</si>
  <si>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</si>
  <si>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</si>
  <si>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</si>
  <si>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</si>
  <si>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</si>
  <si>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</si>
  <si>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</si>
  <si>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</si>
  <si>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</si>
  <si>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</si>
  <si>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</si>
  <si>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</si>
  <si>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</si>
  <si>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</si>
  <si>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</si>
  <si>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</si>
  <si>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</si>
  <si>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</si>
  <si>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</si>
  <si>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</si>
  <si>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</si>
  <si>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</si>
  <si>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</si>
  <si>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</si>
  <si>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</si>
  <si>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</si>
  <si>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</si>
  <si>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</si>
  <si>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</si>
  <si>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</si>
  <si>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</si>
  <si>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</si>
  <si>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</si>
  <si>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</si>
  <si>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</si>
  <si>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</si>
  <si>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</si>
  <si>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</si>
  <si>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</si>
  <si>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</si>
  <si>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</si>
  <si>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</si>
  <si>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</si>
  <si>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</si>
  <si>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</si>
  <si>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</si>
  <si>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</si>
  <si>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</si>
  <si>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</si>
  <si>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</si>
  <si>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</si>
  <si>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</si>
  <si>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</si>
  <si>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</si>
  <si>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</si>
  <si>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</si>
  <si>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</si>
  <si>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</si>
  <si>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</si>
  <si>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</si>
  <si>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</si>
  <si>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</si>
  <si>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</si>
  <si>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</si>
  <si>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</si>
  <si>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</si>
  <si>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</si>
  <si>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</si>
  <si>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</si>
  <si>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</si>
  <si>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</si>
  <si>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</si>
  <si>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</si>
  <si>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</si>
  <si>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</si>
  <si>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</si>
  <si>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</si>
  <si>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</si>
  <si>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</si>
  <si>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</si>
  <si>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</si>
  <si>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</si>
  <si>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</si>
  <si>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</si>
  <si>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</si>
  <si>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</si>
  <si>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</si>
  <si>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</si>
  <si>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</si>
  <si>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</si>
  <si>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</si>
  <si>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</si>
  <si>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</si>
  <si>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</si>
  <si>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</si>
  <si>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</si>
  <si>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</si>
  <si>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</si>
  <si>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</si>
  <si>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</si>
  <si>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</si>
  <si>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</si>
  <si>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</si>
  <si>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</si>
  <si>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</si>
  <si>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</si>
  <si>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</si>
  <si>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</si>
  <si>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</si>
  <si>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</si>
  <si>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</si>
  <si>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</si>
  <si>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</si>
  <si>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</si>
  <si>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</si>
  <si>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</si>
  <si>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</si>
  <si>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</si>
  <si>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</si>
  <si>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</si>
  <si>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</si>
  <si>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</si>
  <si>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</si>
  <si>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</si>
  <si>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</si>
  <si>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</si>
  <si>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</si>
  <si>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</si>
  <si>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</si>
  <si>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</si>
  <si>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</si>
  <si>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</si>
  <si>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</si>
  <si>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</si>
  <si>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</si>
  <si>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</si>
  <si>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</si>
  <si>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</si>
  <si>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</si>
  <si>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</si>
  <si>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</si>
  <si>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</si>
  <si>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</si>
  <si>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</si>
  <si>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</si>
  <si>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</si>
  <si>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</si>
  <si>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</si>
  <si>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</si>
  <si>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</si>
  <si>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</si>
  <si>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</si>
  <si>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</si>
  <si>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</si>
  <si>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</si>
  <si>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</si>
  <si>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</si>
  <si>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</si>
  <si>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</si>
  <si>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</si>
  <si>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</si>
  <si>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</si>
  <si>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</si>
  <si>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</si>
  <si>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</si>
  <si>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</si>
  <si>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</si>
  <si>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</si>
  <si>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</si>
  <si>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</si>
  <si>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</si>
  <si>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</si>
  <si>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</si>
  <si>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</si>
  <si>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</si>
  <si>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</si>
  <si>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</si>
  <si>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</si>
  <si>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</si>
  <si>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</si>
  <si>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</si>
  <si>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</si>
  <si>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</si>
  <si>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</si>
  <si>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</si>
  <si>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</si>
  <si>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</si>
  <si>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</si>
  <si>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</si>
  <si>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</si>
  <si>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</si>
  <si>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</si>
  <si>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</si>
  <si>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</si>
  <si>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</si>
  <si>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</si>
  <si>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</si>
  <si>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</si>
  <si>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</si>
  <si>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</si>
  <si>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</si>
  <si>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</si>
  <si>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</si>
  <si>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</si>
  <si>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</si>
  <si>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</si>
  <si>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</si>
  <si>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</si>
  <si>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</si>
  <si>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</si>
  <si>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</si>
  <si>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</si>
  <si>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</si>
  <si>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</si>
  <si>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</si>
  <si>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</si>
  <si>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</si>
  <si>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</si>
  <si>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</si>
  <si>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</si>
  <si>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</si>
  <si>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</si>
  <si>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</si>
  <si>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</si>
  <si>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</si>
  <si>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</si>
  <si>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</si>
  <si>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</si>
  <si>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</si>
  <si>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</si>
  <si>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</si>
  <si>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</si>
  <si>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</si>
  <si>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</si>
  <si>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</si>
  <si>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</si>
  <si>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</si>
  <si>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</si>
  <si>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</si>
  <si>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</si>
  <si>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</si>
  <si>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</si>
  <si>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</si>
  <si>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</si>
  <si>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</si>
  <si>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</si>
  <si>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</si>
  <si>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</si>
  <si>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</si>
  <si>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</si>
  <si>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</si>
  <si>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</si>
  <si>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</si>
  <si>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</si>
  <si>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</si>
  <si>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</si>
  <si>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</si>
  <si>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</si>
  <si>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</si>
  <si>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</si>
  <si>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</si>
  <si>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</si>
  <si>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</si>
  <si>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</si>
  <si>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</si>
  <si>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</si>
  <si>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</si>
  <si>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</si>
  <si>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</si>
  <si>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</si>
  <si>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</si>
  <si>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</si>
  <si>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</si>
  <si>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</si>
  <si>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</si>
  <si>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</si>
  <si>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</si>
  <si>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</si>
  <si>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</si>
  <si>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</si>
  <si>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</si>
  <si>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</si>
  <si>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</si>
  <si>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</si>
  <si>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</si>
  <si>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</si>
  <si>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</si>
  <si>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</si>
  <si>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</si>
  <si>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</si>
  <si>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</si>
  <si>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</si>
  <si>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</si>
  <si>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</si>
  <si>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</si>
  <si>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</si>
  <si>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</si>
  <si>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</si>
  <si>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</si>
  <si>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</si>
  <si>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</si>
  <si>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</si>
  <si>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</si>
  <si>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</si>
  <si>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</si>
  <si>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</si>
  <si>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</si>
  <si>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</si>
  <si>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</si>
  <si>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</si>
  <si>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</si>
  <si>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</si>
  <si>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</si>
  <si>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</si>
  <si>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</si>
  <si>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</si>
  <si>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</si>
  <si>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</si>
  <si>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</t>
  </si>
  <si>
    <t>Student Name</t>
  </si>
  <si>
    <t>Midterm Exam</t>
  </si>
  <si>
    <t>Final Exam</t>
  </si>
  <si>
    <t>Column Labels</t>
  </si>
  <si>
    <t>Grand Total</t>
  </si>
  <si>
    <t>Row Labels</t>
  </si>
  <si>
    <t>Sum of Number Canceled</t>
  </si>
  <si>
    <t>Sum of Number Failed</t>
  </si>
  <si>
    <t>Sum of Number Successful</t>
  </si>
  <si>
    <t>Count of outcomes</t>
  </si>
  <si>
    <t>(Multiple Items)</t>
  </si>
  <si>
    <t>Launched Date</t>
  </si>
  <si>
    <t>Aug</t>
  </si>
  <si>
    <t>Oct</t>
  </si>
  <si>
    <t>Nov</t>
  </si>
  <si>
    <t>Dec</t>
  </si>
  <si>
    <t>Jan</t>
  </si>
  <si>
    <t>Feb</t>
  </si>
  <si>
    <t>Apr</t>
  </si>
  <si>
    <t>May</t>
  </si>
  <si>
    <t>Jun</t>
  </si>
  <si>
    <t>Jul</t>
  </si>
  <si>
    <t>Sep</t>
  </si>
  <si>
    <t>Mar</t>
  </si>
  <si>
    <t>a</t>
  </si>
  <si>
    <t>Deadline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</si>
</sst>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0.0%"/>
    <numFmt numFmtId="173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1E1E1E"/>
      <name val="Segoe UI"/>
      <family val="2"/>
    </font>
    <font>
      <sz val="9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17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(Module 1 challenge).xlsx]Line Chart-Based On Launch Date!PivotTable5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 Chart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Chart-Based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Chart-Based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Chart-Based On Launch Date'!$B$5:$B$17</c:f>
              <c:numCache>
                <c:formatCode>General</c:formatCode>
                <c:ptCount val="12"/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5-41D1-A5E0-1D703495C0B9}"/>
            </c:ext>
          </c:extLst>
        </c:ser>
        <c:ser>
          <c:idx val="1"/>
          <c:order val="1"/>
          <c:tx>
            <c:strRef>
              <c:f>'Line Chart-Based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Chart-Based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Chart-Based On Launch Date'!$C$5:$C$17</c:f>
              <c:numCache>
                <c:formatCode>General</c:formatCode>
                <c:ptCount val="12"/>
                <c:pt idx="0">
                  <c:v>41</c:v>
                </c:pt>
                <c:pt idx="1">
                  <c:v>34</c:v>
                </c:pt>
                <c:pt idx="2">
                  <c:v>38</c:v>
                </c:pt>
                <c:pt idx="3">
                  <c:v>28</c:v>
                </c:pt>
                <c:pt idx="4">
                  <c:v>41</c:v>
                </c:pt>
                <c:pt idx="5">
                  <c:v>34</c:v>
                </c:pt>
                <c:pt idx="6">
                  <c:v>41</c:v>
                </c:pt>
                <c:pt idx="7">
                  <c:v>52</c:v>
                </c:pt>
                <c:pt idx="8">
                  <c:v>49</c:v>
                </c:pt>
                <c:pt idx="9">
                  <c:v>48</c:v>
                </c:pt>
                <c:pt idx="10">
                  <c:v>43</c:v>
                </c:pt>
                <c:pt idx="11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35-41D1-A5E0-1D703495C0B9}"/>
            </c:ext>
          </c:extLst>
        </c:ser>
        <c:ser>
          <c:idx val="2"/>
          <c:order val="2"/>
          <c:tx>
            <c:strRef>
              <c:f>'Line Chart-Based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Chart-Based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Chart-Based On Launch Date'!$D$5:$D$17</c:f>
              <c:numCache>
                <c:formatCode>General</c:formatCode>
                <c:ptCount val="12"/>
                <c:pt idx="0">
                  <c:v>63</c:v>
                </c:pt>
                <c:pt idx="1">
                  <c:v>52</c:v>
                </c:pt>
                <c:pt idx="2">
                  <c:v>44</c:v>
                </c:pt>
                <c:pt idx="3">
                  <c:v>48</c:v>
                </c:pt>
                <c:pt idx="4">
                  <c:v>67</c:v>
                </c:pt>
                <c:pt idx="5">
                  <c:v>56</c:v>
                </c:pt>
                <c:pt idx="6">
                  <c:v>66</c:v>
                </c:pt>
                <c:pt idx="7">
                  <c:v>111</c:v>
                </c:pt>
                <c:pt idx="8">
                  <c:v>99</c:v>
                </c:pt>
                <c:pt idx="9">
                  <c:v>99</c:v>
                </c:pt>
                <c:pt idx="10">
                  <c:v>64</c:v>
                </c:pt>
                <c:pt idx="11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35-41D1-A5E0-1D703495C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019496"/>
        <c:axId val="692018512"/>
      </c:lineChart>
      <c:catAx>
        <c:axId val="69201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18512"/>
        <c:crosses val="autoZero"/>
        <c:auto val="1"/>
        <c:lblAlgn val="ctr"/>
        <c:lblOffset val="100"/>
        <c:noMultiLvlLbl val="0"/>
      </c:catAx>
      <c:valAx>
        <c:axId val="6920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1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(Module 1 challenge).xlsx]Line Chart Of Outcomes-Goals!PivotTable2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 Chart Of Succesful, Failed &amp; Canceled Outcomes Based On Goals </a:t>
            </a:r>
          </a:p>
        </c:rich>
      </c:tx>
      <c:layout>
        <c:manualLayout>
          <c:xMode val="edge"/>
          <c:yMode val="edge"/>
          <c:x val="0.30921425381129225"/>
          <c:y val="6.13510267738271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536780284455715E-2"/>
          <c:y val="0.12691348364063187"/>
          <c:w val="0.88175686438639833"/>
          <c:h val="0.74548887910750283"/>
        </c:manualLayout>
      </c:layout>
      <c:lineChart>
        <c:grouping val="stacked"/>
        <c:varyColors val="0"/>
        <c:ser>
          <c:idx val="0"/>
          <c:order val="0"/>
          <c:tx>
            <c:strRef>
              <c:f>'Line Chart Of Outcomes-Goals'!$B$5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 Of Outcomes-Goals'!$A$6:$A$18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'Line Chart Of Outcomes-Goals'!$B$6:$B$18</c:f>
              <c:numCache>
                <c:formatCode>General</c:formatCode>
                <c:ptCount val="12"/>
                <c:pt idx="0">
                  <c:v>60</c:v>
                </c:pt>
                <c:pt idx="1">
                  <c:v>40</c:v>
                </c:pt>
                <c:pt idx="2">
                  <c:v>17</c:v>
                </c:pt>
                <c:pt idx="3">
                  <c:v>14</c:v>
                </c:pt>
                <c:pt idx="4">
                  <c:v>18</c:v>
                </c:pt>
                <c:pt idx="5">
                  <c:v>13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51</c:v>
                </c:pt>
                <c:pt idx="10">
                  <c:v>83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B3-44EB-96FB-CDC12FAF2897}"/>
            </c:ext>
          </c:extLst>
        </c:ser>
        <c:ser>
          <c:idx val="1"/>
          <c:order val="1"/>
          <c:tx>
            <c:strRef>
              <c:f>'Line Chart Of Outcomes-Goals'!$C$5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 Of Outcomes-Goals'!$A$6:$A$18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'Line Chart Of Outcomes-Goals'!$C$6:$C$18</c:f>
              <c:numCache>
                <c:formatCode>General</c:formatCode>
                <c:ptCount val="12"/>
                <c:pt idx="0">
                  <c:v>219</c:v>
                </c:pt>
                <c:pt idx="1">
                  <c:v>18</c:v>
                </c:pt>
                <c:pt idx="2">
                  <c:v>9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54</c:v>
                </c:pt>
                <c:pt idx="10">
                  <c:v>198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B3-44EB-96FB-CDC12FAF2897}"/>
            </c:ext>
          </c:extLst>
        </c:ser>
        <c:ser>
          <c:idx val="2"/>
          <c:order val="2"/>
          <c:tx>
            <c:strRef>
              <c:f>'Line Chart Of Outcomes-Goals'!$D$5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 Of Outcomes-Goals'!$A$6:$A$18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'Line Chart Of Outcomes-Goals'!$D$6:$D$18</c:f>
              <c:numCache>
                <c:formatCode>General</c:formatCode>
                <c:ptCount val="12"/>
                <c:pt idx="0">
                  <c:v>931</c:v>
                </c:pt>
                <c:pt idx="1">
                  <c:v>168</c:v>
                </c:pt>
                <c:pt idx="2">
                  <c:v>94</c:v>
                </c:pt>
                <c:pt idx="3">
                  <c:v>62</c:v>
                </c:pt>
                <c:pt idx="4">
                  <c:v>55</c:v>
                </c:pt>
                <c:pt idx="5">
                  <c:v>32</c:v>
                </c:pt>
                <c:pt idx="6">
                  <c:v>26</c:v>
                </c:pt>
                <c:pt idx="7">
                  <c:v>21</c:v>
                </c:pt>
                <c:pt idx="8">
                  <c:v>6</c:v>
                </c:pt>
                <c:pt idx="9">
                  <c:v>380</c:v>
                </c:pt>
                <c:pt idx="10">
                  <c:v>55</c:v>
                </c:pt>
                <c:pt idx="11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B3-44EB-96FB-CDC12FAF2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623672"/>
        <c:axId val="704628264"/>
      </c:lineChart>
      <c:catAx>
        <c:axId val="70462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28264"/>
        <c:crosses val="autoZero"/>
        <c:auto val="1"/>
        <c:lblAlgn val="ctr"/>
        <c:lblOffset val="100"/>
        <c:noMultiLvlLbl val="0"/>
      </c:catAx>
      <c:valAx>
        <c:axId val="70462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2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3</xdr:row>
      <xdr:rowOff>60960</xdr:rowOff>
    </xdr:from>
    <xdr:to>
      <xdr:col>15</xdr:col>
      <xdr:colOff>129540</xdr:colOff>
      <xdr:row>27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26F328-D38F-496D-A7E7-C5F077B78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5</xdr:row>
      <xdr:rowOff>83820</xdr:rowOff>
    </xdr:from>
    <xdr:to>
      <xdr:col>13</xdr:col>
      <xdr:colOff>472440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0B2EA-65FE-4066-882A-EC81298E2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" refreshedDate="43967.520211342591" createdVersion="6" refreshedVersion="6" minRefreshableVersion="3" recordCount="12" xr:uid="{80690B30-96A6-489F-A225-7BC477513A38}">
  <cacheSource type="worksheet">
    <worksheetSource ref="A1:H13" sheet="Out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6" maxValue="931" count="11">
        <n v="322"/>
        <n v="931"/>
        <n v="380"/>
        <n v="168"/>
        <n v="94"/>
        <n v="62"/>
        <n v="55"/>
        <n v="32"/>
        <n v="26"/>
        <n v="21"/>
        <n v="6"/>
      </sharedItems>
    </cacheField>
    <cacheField name="Number Failed" numFmtId="0">
      <sharedItems containsSemiMixedTypes="0" containsString="0" containsNumber="1" containsInteger="1" minValue="1" maxValue="219" count="11">
        <n v="113"/>
        <n v="219"/>
        <n v="54"/>
        <n v="18"/>
        <n v="9"/>
        <n v="6"/>
        <n v="5"/>
        <n v="4"/>
        <n v="2"/>
        <n v="1"/>
        <n v="198"/>
      </sharedItems>
    </cacheField>
    <cacheField name="Number Canceled" numFmtId="0">
      <sharedItems containsSemiMixedTypes="0" containsString="0" containsNumber="1" containsInteger="1" minValue="4" maxValue="83" count="11">
        <n v="18"/>
        <n v="60"/>
        <n v="51"/>
        <n v="40"/>
        <n v="17"/>
        <n v="14"/>
        <n v="13"/>
        <n v="7"/>
        <n v="6"/>
        <n v="4"/>
        <n v="83"/>
      </sharedItems>
    </cacheField>
    <cacheField name="Total Project" numFmtId="0">
      <sharedItems containsSemiMixedTypes="0" containsString="0" containsNumber="1" containsInteger="1" minValue="11" maxValue="1210" count="12">
        <n v="453"/>
        <n v="1210"/>
        <n v="485"/>
        <n v="226"/>
        <n v="120"/>
        <n v="82"/>
        <n v="78"/>
        <n v="49"/>
        <n v="35"/>
        <n v="31"/>
        <n v="11"/>
        <n v="336"/>
      </sharedItems>
    </cacheField>
    <cacheField name="Percentage Successful" numFmtId="170">
      <sharedItems containsSemiMixedTypes="0" containsString="0" containsNumber="1" minValue="0.16369047619047619" maxValue="0.78350515463917525" count="12">
        <n v="0.71081677704194257"/>
        <n v="0.76942148760330575"/>
        <n v="0.78350515463917525"/>
        <n v="0.74336283185840712"/>
        <n v="0.78333333333333333"/>
        <n v="0.75609756097560976"/>
        <n v="0.70512820512820518"/>
        <n v="0.65306122448979587"/>
        <n v="0.74285714285714288"/>
        <n v="0.67741935483870963"/>
        <n v="0.54545454545454541"/>
        <n v="0.16369047619047619"/>
      </sharedItems>
    </cacheField>
    <cacheField name="Percentage Failed" numFmtId="170">
      <sharedItems containsSemiMixedTypes="0" containsString="0" containsNumber="1" minValue="5.7142857142857141E-2" maxValue="0.5892857142857143" count="12">
        <n v="0.24944812362030905"/>
        <n v="0.18099173553719008"/>
        <n v="0.11134020618556702"/>
        <n v="7.9646017699115043E-2"/>
        <n v="7.4999999999999997E-2"/>
        <n v="7.3170731707317069E-2"/>
        <n v="6.4102564102564097E-2"/>
        <n v="8.1632653061224483E-2"/>
        <n v="5.7142857142857141E-2"/>
        <n v="0.12903225806451613"/>
        <n v="9.0909090909090912E-2"/>
        <n v="0.5892857142857143"/>
      </sharedItems>
    </cacheField>
    <cacheField name="Percentage Canceled" numFmtId="170">
      <sharedItems containsSemiMixedTypes="0" containsString="0" containsNumber="1" minValue="3.9735099337748346E-2" maxValue="0.36363636363636365" count="12">
        <n v="3.9735099337748346E-2"/>
        <n v="4.9586776859504134E-2"/>
        <n v="0.10515463917525773"/>
        <n v="0.17699115044247787"/>
        <n v="0.14166666666666666"/>
        <n v="0.17073170731707318"/>
        <n v="0.23076923076923078"/>
        <n v="0.26530612244897961"/>
        <n v="0.2"/>
        <n v="0.19354838709677419"/>
        <n v="0.36363636363636365"/>
        <n v="0.24702380952380953"/>
      </sharedItems>
    </cacheField>
  </cacheFields>
  <extLst>
    <ext xmlns:x14="http://schemas.microsoft.com/office/spreadsheetml/2009/9/main" uri="{725AE2AE-9491-48be-B2B4-4EB974FC3084}">
      <x14:pivotCacheDefinition pivotCacheId="177634030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" refreshedDate="43968.032060879632" createdVersion="6" refreshedVersion="6" minRefreshableVersion="3" recordCount="4115" xr:uid="{B46B1478-417C-48E4-B17B-52BD4B06223E}">
  <cacheSource type="worksheet">
    <worksheetSource ref="A1:O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Launched Date" numFmtId="0">
      <sharedItems containsNonDate="0" containsDate="1" containsString="0" containsBlank="1" minDate="2009-08-25T03:55:13" maxDate="2017-06-14T18:01:30" count="4065">
        <d v="2015-09-30T00:10:11"/>
        <d v="2017-05-11T14:24:43"/>
        <d v="2016-05-15T16:51:23"/>
        <d v="2014-10-16T12:21:47"/>
        <d v="2016-02-27T20:01:19"/>
        <d v="2016-10-20T22:23:27"/>
        <d v="2014-09-12T01:44:10"/>
        <d v="2016-09-03T01:07:47"/>
        <d v="2016-07-17T22:40:12"/>
        <d v="2016-06-26T02:29:04"/>
        <d v="2014-08-29T01:37:59"/>
        <d v="2016-10-29T18:41:02"/>
        <d v="2014-09-09T17:07:05"/>
        <d v="2016-08-26T16:15:09"/>
        <d v="2014-09-26T00:38:08"/>
        <d v="2015-12-18T09:24:18"/>
        <d v="2014-08-09T19:06:51"/>
        <d v="2015-01-13T17:33:42"/>
        <d v="2014-11-26T13:00:56"/>
        <d v="2015-09-28T19:35:34"/>
        <d v="2015-10-23T18:11:52"/>
        <d v="2014-12-05T15:03:09"/>
        <d v="2015-03-26T21:52:20"/>
        <d v="2015-07-12T18:41:41"/>
        <d v="2015-11-21T19:41:03"/>
        <d v="2016-02-18T00:36:01"/>
        <d v="2014-10-16T12:22:24"/>
        <d v="2015-01-25T03:57:13"/>
        <d v="2016-02-24T23:08:04"/>
        <d v="2014-09-30T16:09:28"/>
        <d v="2014-10-30T07:01:55"/>
        <d v="2016-04-16T19:00:34"/>
        <d v="2016-07-10T15:03:37"/>
        <d v="2016-01-17T15:51:41"/>
        <d v="2014-10-29T07:43:21"/>
        <d v="2015-07-13T07:00:14"/>
        <d v="2015-06-13T07:22:05"/>
        <d v="2015-05-08T16:37:59"/>
        <d v="2013-07-20T01:22:24"/>
        <d v="2014-08-03T01:07:48"/>
        <d v="2014-09-07T05:08:08"/>
        <d v="2014-12-14T13:39:14"/>
        <d v="2015-03-08T15:20:26"/>
        <d v="2014-09-20T18:58:06"/>
        <d v="2014-12-01T02:22:17"/>
        <d v="2016-07-06T14:58:27"/>
        <d v="2016-02-23T23:09:34"/>
        <d v="2015-01-28T19:40:07"/>
        <d v="2015-05-09T12:24:20"/>
        <d v="2016-01-02T04:14:05"/>
        <d v="2015-04-01T18:04:18"/>
        <d v="2015-10-19T22:17:17"/>
        <d v="2014-09-25T16:50:46"/>
        <d v="2014-06-29T13:10:45"/>
        <d v="2016-03-04T17:07:01"/>
        <d v="2016-08-14T23:15:16"/>
        <d v="2015-09-02T13:10:24"/>
        <d v="2015-07-04T19:59:22"/>
        <d v="2015-01-28T17:52:52"/>
        <d v="2015-11-22T05:39:36"/>
        <d v="2014-06-11T21:38:37"/>
        <d v="2013-08-23T19:32:37"/>
        <d v="2013-05-17T19:11:18"/>
        <d v="2014-03-14T21:53:33"/>
        <d v="2013-09-16T00:26:21"/>
        <d v="2014-10-23T19:42:34"/>
        <d v="2016-09-26T20:23:40"/>
        <d v="2012-09-23T14:00:04"/>
        <d v="2014-05-04T13:39:51"/>
        <d v="2011-12-09T04:30:25"/>
        <d v="2011-10-14T21:30:45"/>
        <d v="2012-07-07T06:30:57"/>
        <d v="2013-02-03T00:14:41"/>
        <d v="2011-05-24T18:09:44"/>
        <d v="2016-03-31T11:41:35"/>
        <d v="2013-07-02T05:01:12"/>
        <d v="2012-02-05T16:35:58"/>
        <d v="2012-07-07T03:28:37"/>
        <d v="2016-11-30T17:32:01"/>
        <d v="2014-07-04T18:38:13"/>
        <d v="2014-02-13T02:00:56"/>
        <d v="2012-10-18T03:48:47"/>
        <d v="2011-12-18T19:41:01"/>
        <d v="2015-05-18T14:46:29"/>
        <d v="2011-07-24T18:11:26"/>
        <d v="2011-12-02T03:00:37"/>
        <d v="2016-01-22T13:20:45"/>
        <d v="2010-09-01T12:56:43"/>
        <d v="2014-09-04T15:48:51"/>
        <d v="2013-08-16T18:03:12"/>
        <d v="2011-09-20T07:08:19"/>
        <d v="2011-06-25T09:39:24"/>
        <d v="2017-03-27T04:46:23"/>
        <d v="2012-09-13T20:35:37"/>
        <d v="2014-06-26T17:13:42"/>
        <d v="2012-05-06T00:07:21"/>
        <d v="2010-09-03T15:54:01"/>
        <d v="2011-09-20T03:14:42"/>
        <d v="2013-02-09T19:04:34"/>
        <d v="2014-04-02T21:39:59"/>
        <d v="2013-01-23T18:04:46"/>
        <d v="2013-04-10T18:38:30"/>
        <d v="2011-03-03T03:08:53"/>
        <d v="2014-05-23T19:20:30"/>
        <d v="2011-06-18T16:41:06"/>
        <d v="2016-08-03T17:23:40"/>
        <d v="2012-06-27T18:38:21"/>
        <d v="2011-07-11T23:34:47"/>
        <d v="2013-07-10T14:42:50"/>
        <d v="2011-05-07T00:37:10"/>
        <d v="2014-01-18T22:47:33"/>
        <d v="2015-08-09T07:59:47"/>
        <d v="2014-06-28T01:01:58"/>
        <d v="2011-11-06T18:12:08"/>
        <d v="2012-02-22T06:34:48"/>
        <d v="2012-04-19T17:44:04"/>
        <d v="2011-06-01T11:55:55"/>
        <d v="2010-06-19T20:02:24"/>
        <d v="2011-10-07T01:17:16"/>
        <d v="2011-10-23T01:39:46"/>
        <d v="2016-12-12T01:11:47"/>
        <d v="2015-07-11T16:55:10"/>
        <d v="2016-11-19T10:21:47"/>
        <d v="2014-12-31T18:46:04"/>
        <d v="2015-07-29T22:17:22"/>
        <d v="2017-03-15T23:51:20"/>
        <d v="2015-08-19T14:08:57"/>
        <d v="2015-06-12T14:59:01"/>
        <d v="2016-12-24T05:28:13"/>
        <d v="2014-12-09T22:29:43"/>
        <d v="2014-08-27T21:58:12"/>
        <d v="2016-09-28T20:06:01"/>
        <d v="2015-01-01T19:30:07"/>
        <d v="2016-08-09T19:23:04"/>
        <d v="2015-11-13T21:50:18"/>
        <d v="2014-09-06T09:09:57"/>
        <d v="2015-07-11T09:50:34"/>
        <d v="2015-12-01T13:46:33"/>
        <d v="2015-10-09T06:10:41"/>
        <d v="2015-10-10T22:06:12"/>
        <d v="2015-05-29T04:45:32"/>
        <d v="2015-07-25T03:40:23"/>
        <d v="2015-02-03T21:26:18"/>
        <d v="2016-10-16T01:32:22"/>
        <d v="2015-05-23T18:17:52"/>
        <d v="2015-10-23T13:00:52"/>
        <d v="2017-02-27T00:23:18"/>
        <d v="2015-03-06T18:25:40"/>
        <d v="2016-05-07T06:45:36"/>
        <d v="2015-03-05T04:07:50"/>
        <d v="2015-07-05T03:53:02"/>
        <d v="2015-07-28T13:13:11"/>
        <d v="2014-12-02T01:51:40"/>
        <d v="2015-01-29T14:04:04"/>
        <d v="2015-07-30T13:08:15"/>
        <d v="2015-09-21T13:25:35"/>
        <d v="2014-09-12T02:59:56"/>
        <d v="2016-05-06T21:52:52"/>
        <d v="2014-12-31T01:50:28"/>
        <d v="2016-09-01T10:25:45"/>
        <d v="2015-09-24T21:54:51"/>
        <d v="2014-09-10T16:29:55"/>
        <d v="2014-10-23T03:02:36"/>
        <d v="2015-12-05T23:04:14"/>
        <d v="2014-10-29T18:18:21"/>
        <d v="2016-03-22T15:48:44"/>
        <d v="2017-03-27T01:49:22"/>
        <d v="2015-09-13T22:15:35"/>
        <d v="2015-05-28T20:02:50"/>
        <d v="2014-12-27T12:07:39"/>
        <d v="2015-11-08T23:28:03"/>
        <d v="2016-09-21T04:20:14"/>
        <d v="2015-05-23T09:28:43"/>
        <d v="2015-05-09T13:45:08"/>
        <d v="2015-06-17T18:12:56"/>
        <d v="2014-11-12T18:40:11"/>
        <d v="2015-10-14T19:46:39"/>
        <d v="2015-06-15T01:08:46"/>
        <d v="2016-02-04T22:55:45"/>
        <d v="2016-05-13T01:55:55"/>
        <d v="2015-06-12T23:47:23"/>
        <d v="2015-08-31T17:48:15"/>
        <d v="2017-03-18T00:17:12"/>
        <d v="2015-02-04T19:26:50"/>
        <d v="2014-10-13T18:59:22"/>
        <d v="2016-10-27T21:52:19"/>
        <d v="2017-05-12T19:30:34"/>
        <d v="2015-10-05T05:37:37"/>
        <d v="2014-11-14T04:23:35"/>
        <d v="2016-10-13T16:34:37"/>
        <d v="2016-09-14T15:37:26"/>
        <d v="2015-12-01T10:35:38"/>
        <d v="2014-12-26T19:00:32"/>
        <d v="2015-01-07T22:26:06"/>
        <d v="2016-04-15T23:55:31"/>
        <d v="2015-08-19T16:05:32"/>
        <d v="2015-12-21T13:01:38"/>
        <d v="2017-04-16T20:21:40"/>
        <d v="2014-12-14T09:12:02"/>
        <d v="2016-11-10T02:58:22"/>
        <d v="2014-11-24T02:00:03"/>
        <d v="2015-04-29T19:38:49"/>
        <d v="2015-12-17T22:16:04"/>
        <d v="2015-03-10T20:21:04"/>
        <d v="2016-10-13T14:00:03"/>
        <d v="2015-12-10T15:10:22"/>
        <d v="2016-10-24T00:06:23"/>
        <d v="2015-03-15T04:43:58"/>
        <d v="2015-02-24T08:52:47"/>
        <d v="2015-09-18T22:08:55"/>
        <d v="2015-12-11T01:33:12"/>
        <d v="2015-11-28T03:50:17"/>
        <d v="2016-05-26T21:08:40"/>
        <d v="2015-10-25T14:15:47"/>
        <d v="2015-04-15T15:22:29"/>
        <d v="2016-04-15T05:31:22"/>
        <d v="2015-06-11T23:00:37"/>
        <d v="2015-03-07T15:22:29"/>
        <d v="2015-06-24T15:04:49"/>
        <d v="2016-06-08T07:50:25"/>
        <d v="2015-10-18T15:27:10"/>
        <d v="2015-05-07T20:06:04"/>
        <d v="2015-05-07T18:28:38"/>
        <d v="2016-07-31T01:09:10"/>
        <d v="2015-08-19T05:38:46"/>
        <d v="2016-06-17T23:04:14"/>
        <d v="2015-07-21T15:59:04"/>
        <d v="2015-09-17T21:27:21"/>
        <d v="2015-07-11T16:28:25"/>
        <d v="2016-04-23T22:24:57"/>
        <d v="2015-08-13T18:39:11"/>
        <d v="2016-03-12T23:00:51"/>
        <d v="2015-05-08T19:49:06"/>
        <d v="2016-12-08T21:52:52"/>
        <d v="2015-08-20T00:50:59"/>
        <d v="2015-09-17T21:48:17"/>
        <d v="2016-02-21T02:01:39"/>
        <d v="2016-04-17T13:51:09"/>
        <d v="2017-03-19T23:06:00"/>
        <d v="2016-01-28T02:38:50"/>
        <d v="2013-06-29T17:00:11"/>
        <d v="2015-02-14T16:45:04"/>
        <d v="2012-02-23T11:49:50"/>
        <d v="2014-05-03T01:08:24"/>
        <d v="2010-05-15T07:45:59"/>
        <d v="2012-10-25T01:16:25"/>
        <d v="2011-02-06T08:43:25"/>
        <d v="2010-12-18T14:30:14"/>
        <d v="2012-03-02T18:35:09"/>
        <d v="2010-09-11T22:10:20"/>
        <d v="2013-08-15T13:34:51"/>
        <d v="2012-07-23T18:54:06"/>
        <d v="2010-07-07T15:54:18"/>
        <d v="2012-04-25T15:37:15"/>
        <d v="2015-12-25T22:51:50"/>
        <d v="2011-05-25T12:38:02"/>
        <d v="2013-05-25T18:27:47"/>
        <d v="2016-07-28T15:02:42"/>
        <d v="2011-08-27T01:14:26"/>
        <d v="2015-06-17T17:42:49"/>
        <d v="2010-09-09T18:07:59"/>
        <d v="2012-07-27T21:15:04"/>
        <d v="2011-04-22T05:57:08"/>
        <d v="2012-12-06T22:54:54"/>
        <d v="2012-07-20T14:53:15"/>
        <d v="2010-07-08T05:53:50"/>
        <d v="2010-05-07T04:11:47"/>
        <d v="2014-09-03T10:51:39"/>
        <d v="2012-01-01T03:39:38"/>
        <d v="2017-05-03T04:43:42"/>
        <d v="2011-07-13T20:47:50"/>
        <d v="2014-03-14T02:24:21"/>
        <d v="2010-06-06T21:36:31"/>
        <d v="2011-09-11T11:57:46"/>
        <d v="2012-06-09T21:53:49"/>
        <d v="2013-01-19T00:46:06"/>
        <d v="2012-06-07T01:57:54"/>
        <d v="2015-08-01T21:23:39"/>
        <d v="2012-12-21T00:58:59"/>
        <d v="2017-05-04T05:51:36"/>
        <d v="2014-07-24T14:10:35"/>
        <d v="2009-08-25T03:55:13"/>
        <d v="2010-04-26T22:04:52"/>
        <d v="2011-08-20T17:02:24"/>
        <d v="2012-04-05T17:43:00"/>
        <d v="2013-11-28T18:08:48"/>
        <d v="2013-05-19T19:35:24"/>
        <d v="2013-01-10T06:40:18"/>
        <d v="2012-08-30T04:03:13"/>
        <d v="2014-01-11T10:57:14"/>
        <d v="2011-03-24T08:51:37"/>
        <d v="2013-07-21T18:27:26"/>
        <d v="2012-01-04T19:16:39"/>
        <d v="2014-06-29T16:01:54"/>
        <d v="2010-09-22T02:01:34"/>
        <d v="2013-12-11T00:06:49"/>
        <d v="2012-11-21T11:24:43"/>
        <d v="2015-07-04T17:28:21"/>
        <d v="2014-06-19T11:07:28"/>
        <d v="2011-01-26T05:24:20"/>
        <d v="2011-07-02T23:02:18"/>
        <d v="2013-05-18T17:42:15"/>
        <d v="2012-05-04T20:33:58"/>
        <d v="2012-08-11T01:42:26"/>
        <d v="2012-11-01T02:16:37"/>
        <d v="2012-05-19T15:07:29"/>
        <d v="2013-06-08T20:05:33"/>
        <d v="2013-04-18T22:40:01"/>
        <d v="2011-05-04T16:40:10"/>
        <d v="2012-11-21T18:02:14"/>
        <d v="2012-01-13T04:23:43"/>
        <d v="2012-02-29T05:16:32"/>
        <d v="2013-06-23T21:03:52"/>
        <d v="2010-10-06T05:28:14"/>
        <d v="2013-05-10T19:59:48"/>
        <d v="2012-10-31T18:32:14"/>
        <d v="2015-02-15T22:09:57"/>
        <d v="2014-02-19T16:14:43"/>
        <d v="2013-06-05T00:55:51"/>
        <d v="2010-02-14T20:07:09"/>
        <d v="2016-03-02T13:13:53"/>
        <d v="2017-01-12T10:43:06"/>
        <d v="2016-07-22T13:40:48"/>
        <d v="2017-03-03T07:42:46"/>
        <d v="2015-10-07T15:01:48"/>
        <d v="2017-02-23T04:30:33"/>
        <d v="2017-05-20T07:33:26"/>
        <d v="2015-06-03T05:38:49"/>
        <d v="2016-01-09T22:43:08"/>
        <d v="2016-01-22T11:12:07"/>
        <d v="2013-07-24T12:22:43"/>
        <d v="2016-08-25T13:57:14"/>
        <d v="2015-12-25T16:19:37"/>
        <d v="2016-06-16T15:16:31"/>
        <d v="2015-07-16T16:22:37"/>
        <d v="2015-07-16T17:41:55"/>
        <d v="2016-01-22T14:18:38"/>
        <d v="2015-05-23T03:05:08"/>
        <d v="2016-10-16T18:08:10"/>
        <d v="2015-07-08T18:14:28"/>
        <d v="2017-05-17T16:03:27"/>
        <d v="2014-12-21T21:06:38"/>
        <d v="2016-07-08T18:44:25"/>
        <d v="2015-01-22T17:42:25"/>
        <d v="2015-07-26T23:18:14"/>
        <d v="2015-07-29T22:39:50"/>
        <d v="2015-12-23T12:00:21"/>
        <d v="2016-01-23T11:53:29"/>
        <d v="2015-10-30T14:05:16"/>
        <d v="2017-05-05T11:58:28"/>
        <d v="2016-11-12T01:35:09"/>
        <d v="2016-06-06T23:09:14"/>
        <d v="2014-12-17T04:01:08"/>
        <d v="2016-01-28T19:00:19"/>
        <d v="2016-06-17T19:52:01"/>
        <d v="2015-02-08T07:03:14"/>
        <d v="2016-05-25T19:16:33"/>
        <d v="2015-06-23T05:19:57"/>
        <d v="2016-08-25T20:38:41"/>
        <d v="2015-01-31T01:41:30"/>
        <d v="2015-09-16T21:33:00"/>
        <d v="2015-02-01T00:01:46"/>
        <d v="2014-10-25T05:03:11"/>
        <d v="2010-06-26T17:52:16"/>
        <d v="2014-08-29T20:37:52"/>
        <d v="2014-05-09T14:33:19"/>
        <d v="2012-07-29T19:01:58"/>
        <d v="2013-06-30T13:51:18"/>
        <d v="2015-05-19T14:32:02"/>
        <d v="2012-03-25T13:14:29"/>
        <d v="2017-03-17T19:05:00"/>
        <d v="2013-03-28T18:25:39"/>
        <d v="2016-06-04T13:50:44"/>
        <d v="2012-09-26T21:53:18"/>
        <d v="2011-11-10T21:20:31"/>
        <d v="2014-04-28T23:38:31"/>
        <d v="2016-11-02T10:51:56"/>
        <d v="2016-01-23T06:01:08"/>
        <d v="2016-04-10T13:43:28"/>
        <d v="2012-06-27T16:31:12"/>
        <d v="2016-04-07T17:16:32"/>
        <d v="2012-10-03T16:45:17"/>
        <d v="2012-12-01T17:01:40"/>
        <d v="2014-08-04T02:49:19"/>
        <d v="2015-03-17T18:45:47"/>
        <d v="2015-01-30T14:01:41"/>
        <d v="2015-11-03T22:49:51"/>
        <d v="2015-10-23T16:14:18"/>
        <d v="2016-10-06T01:49:40"/>
        <d v="2014-05-15T01:30:50"/>
        <d v="2015-07-27T00:52:52"/>
        <d v="2012-02-26T01:00:51"/>
        <d v="2011-11-16T17:12:51"/>
        <d v="2013-12-18T17:00:52"/>
        <d v="2016-05-27T19:38:02"/>
        <d v="2012-06-30T21:49:20"/>
        <d v="2012-09-30T13:33:26"/>
        <d v="2010-10-28T18:38:04"/>
        <d v="2015-06-23T19:02:06"/>
        <d v="2017-02-21T21:01:07"/>
        <d v="2014-07-25T15:15:47"/>
        <d v="2011-10-16T20:12:50"/>
        <d v="2016-01-23T12:56:57"/>
        <d v="2011-10-02T07:27:21"/>
        <d v="2014-04-17T15:04:22"/>
        <d v="2014-05-15T02:02:19"/>
        <d v="2011-07-14T03:53:57"/>
        <d v="2011-12-29T20:54:10"/>
        <d v="2014-01-04T17:39:50"/>
        <d v="2016-09-30T20:42:24"/>
        <d v="2015-07-28T23:33:17"/>
        <d v="2014-02-28T04:13:24"/>
        <d v="2012-10-17T17:49:38"/>
        <d v="2012-09-27T21:03:31"/>
        <d v="2013-12-21T01:31:05"/>
        <d v="2014-12-31T20:26:42"/>
        <d v="2014-04-19T09:30:31"/>
        <d v="2013-07-05T23:17:40"/>
        <d v="2015-10-01T06:46:37"/>
        <d v="2013-08-08T20:13:07"/>
        <d v="2014-05-23T05:40:31"/>
        <d v="2015-09-30T11:47:36"/>
        <d v="2014-11-20T06:14:57"/>
        <d v="2013-08-14T22:13:50"/>
        <d v="2012-05-05T09:01:39"/>
        <d v="2016-01-06T20:40:04"/>
        <d v="2016-05-10T17:05:14"/>
        <d v="2016-01-16T21:49:00"/>
        <d v="2014-08-27T18:24:05"/>
        <d v="2009-12-23T21:38:02"/>
        <d v="2013-12-05T02:34:27"/>
        <d v="2016-09-13T20:54:43"/>
        <d v="2015-11-30T17:26:21"/>
        <d v="2015-11-20T15:07:02"/>
        <d v="2014-02-06T20:01:42"/>
        <d v="2013-11-22T17:56:20"/>
        <d v="2013-10-09T08:41:53"/>
        <d v="2016-11-17T07:38:46"/>
        <d v="2016-01-27T06:15:58"/>
        <d v="2015-01-15T18:16:58"/>
        <d v="2016-06-02T23:39:13"/>
        <d v="2014-01-11T19:03:16"/>
        <d v="2015-04-30T21:19:43"/>
        <d v="2014-04-21T00:21:41"/>
        <d v="2012-03-26T21:46:01"/>
        <d v="2015-08-14T08:02:55"/>
        <d v="2015-05-13T02:00:20"/>
        <d v="2013-06-06T13:19:23"/>
        <d v="2014-08-02T18:11:35"/>
        <d v="2013-12-26T13:38:05"/>
        <d v="2014-04-25T22:43:20"/>
        <d v="2014-04-05T17:09:51"/>
        <d v="2015-07-22T16:53:35"/>
        <d v="2015-05-14T19:47:59"/>
        <d v="2015-02-03T17:12:51"/>
        <d v="2012-06-11T00:03:42"/>
        <d v="2014-01-08T16:40:01"/>
        <d v="2014-10-25T18:25:12"/>
        <d v="2013-07-23T16:47:40"/>
        <d v="2011-12-23T15:22:07"/>
        <d v="2014-08-08T13:01:15"/>
        <d v="2013-08-21T20:19:27"/>
        <d v="2011-09-19T03:02:21"/>
        <d v="2011-11-03T17:02:33"/>
        <d v="2016-08-06T20:22:15"/>
        <d v="2014-09-19T02:52:54"/>
        <d v="2012-11-16T22:37:44"/>
        <d v="2012-11-22T16:18:54"/>
        <d v="2012-08-20T04:01:23"/>
        <d v="2014-10-15T23:45:24"/>
        <d v="2014-03-07T04:01:29"/>
        <d v="2014-06-13T17:19:39"/>
        <d v="2014-11-01T22:08:38"/>
        <d v="2014-11-26T16:45:19"/>
        <d v="2017-04-28T07:53:49"/>
        <d v="2015-07-15T02:04:03"/>
        <d v="2014-08-06T23:24:01"/>
        <d v="2012-06-27T20:02:14"/>
        <d v="2015-06-10T21:51:49"/>
        <d v="2014-12-31T09:47:15"/>
        <d v="2013-10-18T12:00:15"/>
        <d v="2012-12-19T16:08:09"/>
        <d v="2016-06-26T21:31:30"/>
        <d v="2013-03-10T04:44:32"/>
        <d v="2016-01-03T22:32:52"/>
        <d v="2013-07-26T12:08:19"/>
        <d v="2014-08-10T22:37:19"/>
        <d v="2017-02-03T14:16:34"/>
        <d v="2017-03-20T01:18:20"/>
        <d v="2012-03-14T11:33:36"/>
        <d v="2012-10-31T23:14:45"/>
        <d v="2016-04-06T23:34:59"/>
        <d v="2016-11-22T00:50:30"/>
        <d v="2015-07-29T17:25:38"/>
        <d v="2014-09-17T19:56:05"/>
        <d v="2015-09-24T19:51:45"/>
        <d v="2014-03-22T22:21:14"/>
        <d v="2015-02-10T00:54:25"/>
        <d v="2012-02-19T18:17:29"/>
        <d v="2009-11-26T21:29:28"/>
        <d v="2010-06-18T21:15:51"/>
        <d v="2011-09-17T05:37:31"/>
        <d v="2012-05-27T13:17:05"/>
        <d v="2015-03-28T12:38:23"/>
        <d v="2012-05-20T23:36:27"/>
        <d v="2016-02-18T02:21:26"/>
        <d v="2013-10-19T13:15:20"/>
        <d v="2012-12-13T23:00:57"/>
        <d v="2012-07-05T00:35:01"/>
        <d v="2015-09-06T15:09:30"/>
        <d v="2016-05-10T04:13:59"/>
        <d v="2013-06-15T07:16:22"/>
        <d v="2017-01-14T17:48:47"/>
        <d v="2016-10-09T15:41:45"/>
        <d v="2014-10-18T14:44:07"/>
        <d v="2016-02-27T11:46:41"/>
        <d v="2015-07-06T18:41:20"/>
        <d v="2017-04-13T14:46:01"/>
        <d v="2015-11-15T14:47:04"/>
        <d v="2013-02-13T09:23:41"/>
        <d v="2016-02-18T16:51:01"/>
        <d v="2017-01-11T02:13:39"/>
        <d v="2016-06-09T00:58:45"/>
        <d v="2015-11-30T03:11:16"/>
        <d v="2016-08-10T17:12:49"/>
        <d v="2014-11-07T09:37:21"/>
        <d v="2015-10-15T14:12:24"/>
        <d v="2017-04-28T04:56:06"/>
        <d v="2015-09-08T22:05:07"/>
        <d v="2017-03-31T00:44:54"/>
        <d v="2015-09-10T14:11:08"/>
        <d v="2017-02-10T01:33:49"/>
        <d v="2016-07-22T00:10:08"/>
        <d v="2016-07-31T10:26:05"/>
        <d v="2016-01-01T19:27:50"/>
        <d v="2017-03-17T13:05:05"/>
        <d v="2015-10-02T08:16:47"/>
        <d v="2016-01-13T18:26:31"/>
        <d v="2016-07-22T19:04:23"/>
        <d v="2016-09-22T01:11:47"/>
        <d v="2015-04-15T19:36:46"/>
        <d v="2016-01-07T01:07:14"/>
        <d v="2016-06-12T17:41:56"/>
        <d v="2015-01-10T02:12:42"/>
        <d v="2016-09-12T15:46:00"/>
        <d v="2016-01-14T14:13:09"/>
        <d v="2015-12-11T16:01:55"/>
        <d v="2016-04-20T16:42:44"/>
        <d v="2016-01-07T21:40:48"/>
        <d v="2015-09-16T15:17:02"/>
        <d v="2017-04-28T16:17:25"/>
        <d v="2015-09-26T06:37:04"/>
        <d v="2016-02-18T14:48:16"/>
        <d v="2015-01-23T17:16:31"/>
        <d v="2014-12-28T16:26:12"/>
        <d v="2016-08-21T08:29:03"/>
        <d v="2016-03-16T20:38:37"/>
        <d v="2017-02-10T22:36:43"/>
        <d v="2015-06-02T21:11:45"/>
        <d v="2016-02-21T06:47:40"/>
        <d v="2015-02-25T18:30:45"/>
        <d v="2015-12-30T15:48:33"/>
        <d v="2017-02-26T09:20:15"/>
        <d v="2015-04-28T01:40:47"/>
        <d v="2016-05-21T22:37:55"/>
        <d v="2015-09-18T18:50:49"/>
        <d v="2016-09-22T16:25:33"/>
        <d v="2015-03-12T20:13:14"/>
        <d v="2016-03-19T22:07:03"/>
        <d v="2016-03-11T20:20:12"/>
        <d v="2016-04-28T19:09:29"/>
        <d v="2015-10-15T19:35:23"/>
        <d v="2016-01-13T17:11:28"/>
        <d v="2015-02-28T01:12:11"/>
        <d v="2016-12-28T10:38:27"/>
        <d v="2015-08-22T16:37:23"/>
        <d v="2015-05-07T11:19:12"/>
        <d v="2016-06-29T14:08:22"/>
        <d v="2015-11-22T13:53:13"/>
        <d v="2015-03-05T20:27:03"/>
        <d v="2016-12-01T21:47:47"/>
        <d v="2015-10-11T00:18:24"/>
        <d v="2015-05-31T17:45:19"/>
        <d v="2015-05-28T22:31:27"/>
        <d v="2015-05-25T17:11:56"/>
        <d v="2016-01-14T09:22:57"/>
        <d v="2015-04-26T20:30:07"/>
        <d v="2015-06-25T18:10:33"/>
        <d v="2016-12-27T18:28:06"/>
        <d v="2015-10-01T14:44:59"/>
        <d v="2016-04-17T13:18:51"/>
        <d v="2015-09-30T13:02:10"/>
        <d v="2015-02-11T05:34:20"/>
        <d v="2015-06-15T16:15:45"/>
        <d v="2016-06-25T18:43:26"/>
        <d v="2015-06-28T01:40:38"/>
        <d v="2017-01-11T21:31:32"/>
        <d v="2016-10-02T16:55:35"/>
        <d v="2015-02-13T00:03:01"/>
        <d v="2015-05-23T19:30:02"/>
        <d v="2015-06-18T19:09:22"/>
        <d v="2015-03-06T20:35:39"/>
        <d v="2015-08-27T19:03:35"/>
        <d v="2014-10-23T15:20:23"/>
        <d v="2014-11-06T00:50:56"/>
        <d v="2015-10-17T08:35:08"/>
        <d v="2015-07-17T15:36:49"/>
        <d v="2016-01-31T19:48:56"/>
        <d v="2015-08-24T22:06:20"/>
        <d v="2016-02-07T00:49:04"/>
        <d v="2015-07-01T19:56:26"/>
        <d v="2016-02-28T13:27:17"/>
        <d v="2016-11-11T00:45:46"/>
        <d v="2015-12-09T11:55:20"/>
        <d v="2016-09-02T01:29:00"/>
        <d v="2015-12-04T02:55:59"/>
        <d v="2017-05-06T09:01:47"/>
        <d v="2015-07-02T08:14:03"/>
        <d v="2016-02-17T19:26:43"/>
        <d v="2015-01-04T15:36:30"/>
        <d v="2014-10-19T17:12:18"/>
        <d v="2016-09-15T23:42:17"/>
        <d v="2016-09-19T18:35:38"/>
        <d v="2015-08-06T00:13:17"/>
        <d v="2015-07-23T23:44:01"/>
        <d v="2017-06-04T21:29:37"/>
        <d v="2015-10-21T13:25:39"/>
        <d v="2016-04-24T07:21:51"/>
        <d v="2014-09-21T16:37:37"/>
        <d v="2016-07-23T15:18:28"/>
        <d v="2015-11-15T14:52:01"/>
        <d v="2016-08-07T18:32:09"/>
        <d v="2016-02-03T15:49:25"/>
        <d v="2016-08-25T07:11:02"/>
        <d v="2015-05-07T22:17:09"/>
        <d v="2015-06-21T02:12:42"/>
        <d v="2015-08-15T10:55:50"/>
        <d v="2017-05-07T23:05:18"/>
        <d v="2017-05-04T14:14:22"/>
        <d v="2014-11-22T13:59:55"/>
        <d v="2017-02-17T10:05:15"/>
        <d v="2015-10-22T13:40:48"/>
        <d v="2015-10-22T15:37:54"/>
        <d v="2015-07-15T15:24:35"/>
        <d v="2014-12-25T15:58:59"/>
        <d v="2016-10-21T00:37:54"/>
        <d v="2014-10-20T20:27:47"/>
        <d v="2016-05-26T18:25:49"/>
        <d v="2014-12-18T16:38:28"/>
        <d v="2014-12-04T21:53:33"/>
        <d v="2015-01-28T00:53:04"/>
        <d v="2015-02-21T00:25:11"/>
        <d v="2017-02-09T16:34:10"/>
        <d v="2015-10-22T14:50:40"/>
        <d v="2015-09-16T22:58:33"/>
        <d v="2015-05-21T22:58:32"/>
        <d v="2016-05-27T19:18:39"/>
        <d v="2016-03-02T20:17:52"/>
        <d v="2015-10-02T03:51:29"/>
        <d v="2015-11-01T14:14:55"/>
        <d v="2015-01-18T17:47:59"/>
        <d v="2017-01-01T15:29:19"/>
        <d v="2015-03-27T10:30:47"/>
        <d v="2015-09-26T20:14:16"/>
        <d v="2015-06-22T15:59:35"/>
        <d v="2017-02-22T17:04:21"/>
        <d v="2014-10-26T19:58:18"/>
        <d v="2016-12-28T08:57:43"/>
        <d v="2015-07-05T19:57:02"/>
        <d v="2016-09-14T15:00:58"/>
        <d v="2016-08-24T17:02:00"/>
        <d v="2015-03-21T16:37:32"/>
        <d v="2015-03-11T05:16:04"/>
        <d v="2014-10-26T20:10:17"/>
        <d v="2014-09-21T02:47:07"/>
        <d v="2015-03-12T22:20:04"/>
        <d v="2015-04-18T18:26:21"/>
        <d v="2016-08-22T09:41:35"/>
        <d v="2016-07-30T09:02:18"/>
        <d v="2016-10-13T16:41:49"/>
        <d v="2014-11-21T12:02:11"/>
        <d v="2017-01-04T19:20:04"/>
        <d v="2017-05-23T18:22:02"/>
        <d v="2016-12-30T21:36:04"/>
        <d v="2014-09-27T11:21:31"/>
        <d v="2015-03-08T20:47:52"/>
        <d v="2015-10-12T16:09:30"/>
        <d v="2017-03-17T18:00:53"/>
        <d v="2015-12-24T02:30:53"/>
        <d v="2017-02-09T16:01:37"/>
        <d v="2016-11-05T15:14:01"/>
        <d v="2015-09-11T00:40:46"/>
        <d v="2017-03-02T09:01:03"/>
        <d v="2015-07-09T19:23:47"/>
        <d v="2017-04-12T15:55:59"/>
        <d v="2015-01-09T12:30:20"/>
        <d v="2014-10-03T22:15:02"/>
        <d v="2016-04-28T12:33:09"/>
        <d v="2014-11-23T22:20:45"/>
        <d v="2014-01-24T11:39:08"/>
        <d v="2017-03-21T16:31:21"/>
        <d v="2014-10-01T15:54:40"/>
        <d v="2017-02-02T17:26:27"/>
        <d v="2017-03-17T22:49:09"/>
        <d v="2017-04-01T04:37:48"/>
        <d v="2017-04-01T11:47:58"/>
        <d v="2017-02-10T23:53:03"/>
        <d v="2017-03-02T15:55:27"/>
        <d v="2014-10-23T13:56:40"/>
        <d v="2015-02-13T00:59:19"/>
        <d v="2014-10-25T23:38:22"/>
        <d v="2017-02-12T11:01:08"/>
        <d v="2016-04-24T16:20:32"/>
        <d v="2016-08-14T12:42:12"/>
        <d v="2017-04-09T18:54:42"/>
        <d v="2016-01-04T02:10:40"/>
        <d v="2015-02-05T15:48:27"/>
        <d v="2014-11-14T20:30:02"/>
        <d v="2017-04-27T20:17:27"/>
        <d v="2016-05-19T00:57:56"/>
        <d v="2012-04-10T15:34:51"/>
        <d v="2014-09-25T13:43:27"/>
        <d v="2012-06-17T19:19:38"/>
        <d v="2015-10-07T19:35:49"/>
        <d v="2011-09-08T15:19:23"/>
        <d v="2016-02-21T15:01:52"/>
        <d v="2013-06-21T01:01:27"/>
        <d v="2013-03-14T00:29:09"/>
        <d v="2011-10-15T20:05:57"/>
        <d v="2012-10-29T04:27:41"/>
        <d v="2012-02-15T17:53:11"/>
        <d v="2012-03-11T19:05:47"/>
        <d v="2013-11-08T10:11:01"/>
        <d v="2014-02-28T10:04:52"/>
        <d v="2015-07-17T03:57:00"/>
        <d v="2015-02-11T00:42:26"/>
        <d v="2014-02-09T17:37:20"/>
        <d v="2014-05-08T06:36:27"/>
        <d v="2015-02-08T14:29:54"/>
        <d v="2014-10-17T12:03:49"/>
        <d v="2015-09-15T03:31:22"/>
        <d v="2013-08-15T15:33:26"/>
        <d v="2014-05-30T22:01:52"/>
        <d v="2012-06-30T17:01:25"/>
        <d v="2013-02-21T22:58:23"/>
        <d v="2013-07-12T13:44:05"/>
        <d v="2012-12-14T01:01:49"/>
        <d v="2015-03-25T13:10:19"/>
        <d v="2014-10-19T20:19:26"/>
        <d v="2017-04-08T22:35:30"/>
        <d v="2013-05-05T21:04:32"/>
        <d v="2011-09-27T15:07:55"/>
        <d v="2017-01-04T10:06:57"/>
        <d v="2015-04-25T14:09:51"/>
        <d v="2013-03-16T17:58:41"/>
        <d v="2013-07-28T14:31:17"/>
        <d v="2011-05-27T18:24:19"/>
        <d v="2013-03-02T01:18:34"/>
        <d v="2010-12-17T20:04:28"/>
        <d v="2014-09-07T07:55:39"/>
        <d v="2017-02-04T18:20:13"/>
        <d v="2014-04-13T18:02:06"/>
        <d v="2017-02-24T20:36:10"/>
        <d v="2013-10-24T10:43:28"/>
        <d v="2015-11-19T04:09:21"/>
        <d v="2014-12-28T13:01:24"/>
        <d v="2015-04-27T18:48:03"/>
        <d v="2015-07-30T03:26:50"/>
        <d v="2014-02-24T04:58:10"/>
        <d v="2014-03-06T23:54:54"/>
        <d v="2013-04-25T23:59:29"/>
        <d v="2016-03-20T19:46:42"/>
        <d v="2009-12-21T01:21:59"/>
        <d v="2015-07-15T17:39:45"/>
        <d v="2014-05-04T18:43:38"/>
        <d v="2012-02-24T01:26:35"/>
        <d v="2015-12-12T16:27:25"/>
        <d v="2013-10-09T23:32:57"/>
        <d v="2014-07-09T16:51:20"/>
        <d v="2010-12-24T16:25:05"/>
        <d v="2011-07-12T16:10:25"/>
        <d v="2013-08-17T00:01:14"/>
        <d v="2012-11-03T18:11:42"/>
        <d v="2012-06-27T18:34:09"/>
        <d v="2014-05-16T03:35:19"/>
        <d v="2013-05-09T14:15:15"/>
        <d v="2012-06-23T01:20:34"/>
        <d v="2014-01-10T15:03:46"/>
        <d v="2012-09-07T00:09:48"/>
        <d v="2013-04-13T04:28:00"/>
        <d v="2013-04-12T01:08:59"/>
        <d v="2014-01-18T18:44:06"/>
        <d v="2014-01-16T20:58:03"/>
        <d v="2013-09-25T17:47:24"/>
        <d v="2011-10-20T02:45:37"/>
        <d v="2012-06-03T14:42:46"/>
        <d v="2013-11-24T21:11:25"/>
        <d v="2012-07-06T23:51:28"/>
        <d v="2014-12-09T14:09:47"/>
        <d v="2012-07-06T16:00:46"/>
        <d v="2014-11-20T10:24:14"/>
        <d v="2011-09-09T19:05:20"/>
        <d v="2012-11-10T00:32:04"/>
        <d v="2011-08-10T22:47:58"/>
        <d v="2011-10-14T02:32:06"/>
        <d v="2011-09-04T19:45:12"/>
        <d v="2011-11-16T16:35:39"/>
        <d v="2017-05-04T15:05:11"/>
        <d v="2015-02-27T02:24:46"/>
        <d v="2014-03-30T20:00:30"/>
        <d v="2012-11-10T01:21:02"/>
        <d v="2013-09-26T15:26:42"/>
        <d v="2013-04-18T00:25:52"/>
        <d v="2012-09-28T23:02:45"/>
        <d v="2011-08-24T17:50:01"/>
        <d v="2015-01-10T22:01:43"/>
        <d v="2013-06-16T20:54:03"/>
        <d v="2012-04-26T14:23:31"/>
        <d v="2012-11-07T21:11:21"/>
        <d v="2014-03-21T23:57:34"/>
        <d v="2014-08-17T20:12:22"/>
        <d v="2015-07-08T22:07:45"/>
        <d v="2012-12-14T22:44:10"/>
        <d v="2015-05-31T23:20:52"/>
        <d v="2010-06-21T05:48:38"/>
        <d v="2013-01-12T07:21:24"/>
        <d v="2012-06-13T00:55:30"/>
        <d v="2012-04-28T11:21:47"/>
        <d v="2012-09-21T01:13:02"/>
        <d v="2016-08-22T19:14:00"/>
        <d v="2013-05-31T12:37:05"/>
        <d v="2012-07-06T15:31:34"/>
        <d v="2012-03-01T16:12:15"/>
        <d v="2014-06-28T21:04:35"/>
        <d v="2013-09-05T19:44:52"/>
        <d v="2012-07-15T10:59:18"/>
        <d v="2013-12-16T01:21:58"/>
        <d v="2014-07-10T23:57:42"/>
        <d v="2012-03-27T21:33:05"/>
        <d v="2012-12-01T18:19:16"/>
        <d v="2016-12-03T05:26:27"/>
        <d v="2015-01-19T20:07:43"/>
        <d v="2013-12-18T14:13:03"/>
        <d v="2017-03-01T06:11:20"/>
        <d v="2015-01-01T16:25:52"/>
        <d v="2016-11-04T04:56:36"/>
        <d v="2014-06-04T09:24:15"/>
        <d v="2015-09-18T19:09:36"/>
        <d v="2015-06-23T19:00:33"/>
        <d v="2015-05-27T03:34:24"/>
        <d v="2016-07-01T19:51:57"/>
        <d v="2016-09-09T21:07:33"/>
        <d v="2017-01-21T19:19:55"/>
        <d v="2015-04-27T19:58:29"/>
        <d v="2017-03-08T05:05:46"/>
        <d v="2016-10-02T03:00:17"/>
        <d v="2016-12-05T07:29:16"/>
        <d v="2016-01-22T13:57:11"/>
        <d v="2015-06-24T17:53:38"/>
        <d v="2015-08-12T19:41:08"/>
        <d v="2014-01-31T11:35:13"/>
        <d v="2016-11-25T23:10:04"/>
        <d v="2014-01-20T13:19:08"/>
        <d v="2012-04-22T02:49:26"/>
        <d v="2014-01-02T02:33:58"/>
        <d v="2013-02-25T18:33:17"/>
        <d v="2015-05-01T15:18:38"/>
        <d v="2010-01-10T02:31:46"/>
        <d v="2014-03-18T00:39:58"/>
        <d v="2013-06-17T20:17:37"/>
        <d v="2013-11-10T00:32:03"/>
        <d v="2014-02-07T13:28:15"/>
        <d v="2011-05-04T19:48:47"/>
        <d v="2013-01-10T04:00:40"/>
        <d v="2013-07-13T14:00:34"/>
        <d v="2015-12-10T17:22:11"/>
        <d v="2013-04-12T11:55:27"/>
        <d v="2014-02-27T18:56:00"/>
        <d v="2011-03-03T05:35:24"/>
        <d v="2012-08-16T19:55:05"/>
        <d v="2013-01-05T07:42:18"/>
        <d v="2012-03-09T06:01:26"/>
        <d v="2011-11-12T20:39:10"/>
        <d v="2016-04-11T22:27:15"/>
        <d v="2012-06-21T19:15:46"/>
        <d v="2017-03-19T22:35:11"/>
        <d v="2016-11-29T20:53:33"/>
        <d v="2012-08-05T23:00:55"/>
        <d v="2011-11-04T18:04:45"/>
        <d v="2014-12-14T18:49:03"/>
        <d v="2014-01-30T16:46:19"/>
        <d v="2014-10-30T00:45:30"/>
        <d v="2010-08-14T04:48:03"/>
        <d v="2015-06-10T21:32:43"/>
        <d v="2016-08-14T23:33:30"/>
        <d v="2010-12-19T03:03:49"/>
        <d v="2015-11-10T20:57:06"/>
        <d v="2013-02-06T16:31:48"/>
        <d v="2012-03-10T18:11:50"/>
        <d v="2011-07-22T02:22:42"/>
        <d v="2016-06-08T20:23:22"/>
        <d v="2010-08-01T19:28:34"/>
        <d v="2014-10-17T23:10:22"/>
        <d v="2012-12-06T19:06:20"/>
        <d v="2016-03-13T01:55:37"/>
        <d v="2011-03-05T05:45:26"/>
        <d v="2014-05-22T04:33:10"/>
        <d v="2011-11-20T04:37:03"/>
        <d v="2010-09-19T19:14:15"/>
        <d v="2012-09-29T16:34:00"/>
        <d v="2017-04-12T13:05:19"/>
        <d v="2014-04-13T00:07:25"/>
        <d v="2013-01-20T02:37:27"/>
        <d v="2012-07-14T03:20:19"/>
        <d v="2012-11-03T18:19:07"/>
        <d v="2012-05-08T16:18:34"/>
        <d v="2010-12-22T20:28:54"/>
        <d v="2014-09-20T22:38:50"/>
        <d v="2015-02-09T21:59:21"/>
        <d v="2013-02-22T15:24:05"/>
        <d v="2014-01-23T16:07:02"/>
        <d v="2012-02-08T04:06:16"/>
        <d v="2014-12-05T12:43:13"/>
        <d v="2015-01-30T23:02:03"/>
        <d v="2013-04-24T22:37:49"/>
        <d v="2014-02-05T21:08:31"/>
        <d v="2010-09-17T00:28:50"/>
        <d v="2012-07-23T19:44:55"/>
        <d v="2013-01-06T20:41:53"/>
        <d v="2012-06-18T05:42:49"/>
        <d v="2010-08-22T21:58:26"/>
        <d v="2014-05-21T08:38:22"/>
        <d v="2013-05-16T23:15:45"/>
        <d v="2014-06-21T04:03:29"/>
        <d v="2014-07-13T17:41:24"/>
        <d v="2016-04-08T08:00:29"/>
        <d v="2012-03-15T00:34:49"/>
        <d v="2014-01-12T19:09:17"/>
        <d v="2012-11-11T11:30:48"/>
        <d v="2013-08-30T18:18:58"/>
        <d v="2015-10-05T00:12:06"/>
        <d v="2017-04-21T02:19:05"/>
        <d v="2016-04-22T20:14:20"/>
        <d v="2017-02-07T16:01:45"/>
        <d v="2016-06-23T14:00:50"/>
        <d v="2017-04-07T20:57:06"/>
        <d v="2016-11-18T18:00:48"/>
        <d v="2016-08-09T18:45:06"/>
        <d v="2016-05-21T19:52:44"/>
        <d v="2016-04-01T01:02:56"/>
        <d v="2016-03-27T18:01:01"/>
        <d v="2016-07-29T15:41:12"/>
        <d v="2017-01-27T14:43:32"/>
        <d v="2015-04-05T03:56:39"/>
        <d v="2015-10-17T20:00:39"/>
        <d v="2016-11-12T07:05:00"/>
        <d v="2015-06-05T21:55:59"/>
        <d v="2017-01-25T13:15:33"/>
        <d v="2015-06-27T19:16:03"/>
        <d v="2015-03-30T04:11:05"/>
        <d v="2017-05-11T15:02:35"/>
        <d v="2017-04-15T16:38:55"/>
        <d v="2016-04-13T17:05:53"/>
        <d v="2016-12-21T15:15:19"/>
        <d v="2015-10-31T15:05:19"/>
        <d v="2017-01-02T00:24:06"/>
        <d v="2016-12-15T15:15:32"/>
        <d v="2016-06-01T06:06:14"/>
        <d v="2014-10-24T20:20:34"/>
        <d v="2017-04-17T07:16:47"/>
        <d v="2017-03-27T05:17:33"/>
        <d v="2015-07-26T17:01:00"/>
        <d v="2014-11-13T20:46:38"/>
        <d v="2015-12-19T00:21:33"/>
        <d v="2016-06-03T17:59:16"/>
        <d v="2016-08-07T16:43:05"/>
        <d v="2015-10-08T01:24:57"/>
        <d v="2016-05-01T22:36:37"/>
        <d v="2016-05-05T07:25:01"/>
        <d v="2016-08-24T10:00:28"/>
        <d v="2015-01-24T21:42:02"/>
        <d v="2014-10-18T22:43:42"/>
        <d v="2016-12-11T18:04:46"/>
        <d v="2016-10-31T16:01:25"/>
        <d v="2015-06-06T02:46:48"/>
        <d v="2016-03-10T23:13:30"/>
        <d v="2016-02-24T18:25:00"/>
        <d v="2014-08-22T07:04:10"/>
        <d v="2016-12-10T08:33:45"/>
        <d v="2016-12-07T22:24:55"/>
        <d v="2014-11-12T18:49:24"/>
        <d v="2016-09-25T18:09:48"/>
        <d v="2016-06-16T22:11:59"/>
        <d v="2017-01-17T23:09:28"/>
        <d v="2015-01-17T06:18:50"/>
        <d v="2015-02-12T22:34:40"/>
        <d v="2014-10-05T20:47:40"/>
        <d v="2015-02-06T02:28:17"/>
        <d v="2016-01-13T04:03:21"/>
        <d v="2015-01-22T07:11:30"/>
        <d v="2017-04-24T01:26:00"/>
        <d v="2017-03-26T17:16:53"/>
        <d v="2016-02-25T16:25:14"/>
        <d v="2017-05-25T17:01:01"/>
        <d v="2016-04-28T17:00:27"/>
        <d v="2016-01-07T14:59:43"/>
        <d v="2015-03-14T00:57:52"/>
        <d v="2017-02-10T14:00:23"/>
        <d v="2017-03-08T19:25:15"/>
        <d v="2016-08-28T14:30:46"/>
        <d v="2016-10-18T19:54:22"/>
        <d v="2015-02-11T21:33:15"/>
        <d v="2017-03-20T10:34:12"/>
        <d v="2016-03-10T20:00:56"/>
        <d v="2015-02-20T00:03:35"/>
        <d v="2016-02-03T21:04:55"/>
        <d v="2016-06-01T02:34:16"/>
        <d v="2016-01-20T16:12:15"/>
        <d v="2016-09-22T11:48:53"/>
        <d v="2015-04-15T23:22:29"/>
        <d v="2015-08-11T01:40:09"/>
        <d v="2016-01-02T06:02:51"/>
        <d v="2015-07-26T15:31:17"/>
        <d v="2015-08-29T22:04:21"/>
        <d v="2016-04-10T13:56:03"/>
        <d v="2015-05-25T20:00:37"/>
        <d v="2016-06-05T09:46:56"/>
        <d v="2015-01-01T00:49:07"/>
        <d v="2017-04-30T15:03:25"/>
        <d v="2015-05-20T17:05:07"/>
        <d v="2016-12-07T11:35:49"/>
        <d v="2016-02-24T18:20:10"/>
        <d v="2016-09-01T16:00:25"/>
        <d v="2017-02-22T17:34:40"/>
        <d v="2016-10-12T04:00:04"/>
        <d v="2015-04-22T15:23:40"/>
        <d v="2013-03-16T10:46:30"/>
        <d v="2015-08-03T19:44:22"/>
        <d v="2016-05-28T05:33:43"/>
        <d v="2017-02-26T02:37:26"/>
        <d v="2016-11-05T17:00:09"/>
        <d v="2014-10-19T01:26:32"/>
        <d v="2014-11-08T16:42:28"/>
        <d v="2015-07-29T06:04:15"/>
        <d v="2015-04-17T22:13:21"/>
        <d v="2014-11-01T20:59:10"/>
        <d v="2016-02-19T20:26:00"/>
        <d v="2015-01-14T19:38:35"/>
        <d v="2016-11-24T01:16:29"/>
        <d v="2016-04-22T10:20:45"/>
        <d v="2015-11-23T19:07:57"/>
        <d v="2014-11-07T00:20:25"/>
        <d v="2016-08-01T19:08:15"/>
        <d v="2017-05-20T04:08:52"/>
        <d v="2014-10-19T20:26:39"/>
        <d v="2016-05-16T23:49:05"/>
        <d v="2015-06-03T17:16:17"/>
        <d v="2017-02-12T20:54:43"/>
        <d v="2015-05-23T21:37:23"/>
        <d v="2015-05-22T18:57:36"/>
        <d v="2015-06-24T21:54:53"/>
        <d v="2016-06-11T06:38:28"/>
        <d v="2016-10-13T19:22:21"/>
        <d v="2016-11-09T00:44:22"/>
        <d v="2013-08-31T05:28:23"/>
        <d v="2014-05-02T09:08:42"/>
        <d v="2013-09-28T23:06:22"/>
        <d v="2014-03-01T20:32:11"/>
        <d v="2016-06-19T08:54:24"/>
        <d v="2014-02-02T05:30:59"/>
        <d v="2012-12-20T00:17:02"/>
        <d v="2016-01-26T18:04:53"/>
        <d v="2014-04-16T19:58:17"/>
        <d v="2011-12-25T23:09:01"/>
        <d v="2014-03-15T04:09:05"/>
        <d v="2012-07-15T21:41:56"/>
        <d v="2014-10-26T09:04:10"/>
        <d v="2016-03-24T04:00:11"/>
        <d v="2011-09-15T04:42:01"/>
        <d v="2016-07-28T13:35:36"/>
        <d v="2014-07-20T03:18:53"/>
        <d v="2015-04-08T22:14:52"/>
        <d v="2012-10-19T21:44:48"/>
        <d v="2014-09-11T15:49:43"/>
        <d v="2014-10-17T21:53:24"/>
        <d v="2016-05-23T16:06:15"/>
        <d v="2014-11-02T20:48:11"/>
        <d v="2014-08-24T17:08:07"/>
        <d v="2014-07-03T19:11:07"/>
        <d v="2015-09-04T04:32:55"/>
        <d v="2015-08-07T04:27:33"/>
        <d v="2016-06-19T19:41:12"/>
        <d v="2013-03-17T00:37:18"/>
        <d v="2016-05-06T23:22:17"/>
        <d v="2011-12-18T17:07:13"/>
        <d v="2013-11-08T12:53:40"/>
        <d v="2014-12-12T12:25:54"/>
        <d v="2014-05-01T19:01:17"/>
        <d v="2014-06-22T18:18:15"/>
        <d v="2015-07-22T20:04:28"/>
        <d v="2016-04-24T02:39:31"/>
        <d v="2016-09-25T18:32:18"/>
        <d v="2014-02-07T01:05:25"/>
        <d v="2016-07-28T05:19:50"/>
        <d v="2014-08-20T09:50:21"/>
        <d v="2014-06-02T03:15:27"/>
        <d v="2012-06-13T17:46:15"/>
        <d v="2014-10-01T20:40:24"/>
        <d v="2012-05-23T15:17:15"/>
        <d v="2017-01-27T18:03:10"/>
        <d v="2013-02-15T22:23:42"/>
        <d v="2016-03-18T04:53:10"/>
        <d v="2015-02-28T18:13:31"/>
        <d v="2014-10-23T23:27:00"/>
        <d v="2013-12-18T08:18:07"/>
        <d v="2016-06-08T16:41:35"/>
        <d v="2012-07-19T20:20:08"/>
        <d v="2016-03-04T14:21:53"/>
        <d v="2014-06-14T03:59:39"/>
        <d v="2014-07-02T19:01:04"/>
        <d v="2011-12-22T20:56:40"/>
        <d v="2016-05-22T22:25:16"/>
        <d v="2013-08-24T16:53:45"/>
        <d v="2014-06-28T12:34:08"/>
        <d v="2015-07-09T16:00:51"/>
        <d v="2015-11-04T14:58:50"/>
        <d v="2016-09-22T07:51:34"/>
        <d v="2015-01-22T20:30:00"/>
        <d v="2014-10-16T15:35:17"/>
        <d v="2016-08-14T06:21:33"/>
        <d v="2015-01-04T23:55:00"/>
        <d v="2016-03-03T21:47:48"/>
        <d v="2017-03-12T02:46:11"/>
        <d v="2014-10-09T09:46:21"/>
        <d v="2015-02-23T06:50:28"/>
        <d v="2016-10-15T23:44:54"/>
        <d v="2016-02-27T16:07:09"/>
        <d v="2016-07-02T19:40:21"/>
        <d v="2017-04-11T21:45:31"/>
        <d v="2015-03-12T08:20:26"/>
        <d v="2015-10-15T11:05:21"/>
        <d v="2015-09-17T16:47:30"/>
        <d v="2015-04-28T00:08:47"/>
        <d v="2016-02-25T04:38:46"/>
        <d v="2015-07-08T04:22:00"/>
        <d v="2014-11-11T17:56:32"/>
        <d v="2014-07-03T22:52:53"/>
        <d v="2014-11-28T23:19:43"/>
        <d v="2017-02-09T04:06:21"/>
        <d v="2016-08-25T17:02:46"/>
        <d v="2016-02-17T22:54:35"/>
        <d v="2015-11-16T02:27:43"/>
        <d v="2015-07-24T17:01:52"/>
        <d v="2015-08-27T17:08:25"/>
        <d v="2015-11-15T02:36:46"/>
        <d v="2014-10-23T18:20:08"/>
        <d v="2015-05-05T01:42:42"/>
        <d v="2015-01-14T15:04:40"/>
        <d v="2015-02-17T02:12:08"/>
        <d v="2015-09-07T17:26:05"/>
        <d v="2015-06-06T03:43:06"/>
        <d v="2015-08-06T15:06:29"/>
        <d v="2014-12-03T16:24:24"/>
        <d v="2014-10-18T17:22:00"/>
        <d v="2016-08-27T17:23:02"/>
        <d v="2014-09-10T05:08:50"/>
        <d v="2015-09-03T11:39:02"/>
        <d v="2014-11-20T17:38:15"/>
        <d v="2016-12-01T01:17:45"/>
        <d v="2015-05-03T08:29:23"/>
        <d v="2015-08-08T21:26:11"/>
        <d v="2015-02-03T19:18:47"/>
        <d v="2014-10-29T16:22:32"/>
        <d v="2015-10-07T04:27:37"/>
        <d v="2016-07-17T20:12:07"/>
        <d v="2015-09-23T17:28:59"/>
        <d v="2017-04-21T00:28:18"/>
        <d v="2014-12-24T15:51:36"/>
        <d v="2014-10-25T21:44:12"/>
        <d v="2016-01-06T17:17:07"/>
        <d v="2014-08-30T19:21:54"/>
        <d v="2015-05-10T08:08:41"/>
        <d v="2017-04-03T19:51:28"/>
        <d v="2017-01-21T20:40:23"/>
        <d v="2017-04-16T14:23:31"/>
        <d v="2015-08-14T20:45:49"/>
        <d v="2015-08-07T20:43:15"/>
        <d v="2015-07-24T21:28:43"/>
        <d v="2017-03-17T16:49:00"/>
        <d v="2016-09-16T23:29:55"/>
        <d v="2014-11-09T15:58:45"/>
        <d v="2016-05-29T14:29:20"/>
        <d v="2017-04-22T12:09:38"/>
        <d v="2016-05-19T18:37:33"/>
        <d v="2015-06-17T11:42:59"/>
        <d v="2016-01-29T08:20:53"/>
        <d v="2016-02-26T19:38:59"/>
        <d v="2016-08-21T15:57:14"/>
        <d v="2016-03-04T14:51:26"/>
        <d v="2015-09-14T18:30:00"/>
        <d v="2015-07-04T11:27:36"/>
        <d v="2016-09-23T14:34:06"/>
        <d v="2015-09-05T06:55:54"/>
        <d v="2015-08-09T14:45:27"/>
        <d v="2016-01-28T17:57:13"/>
        <d v="2015-08-22T12:09:11"/>
        <d v="2017-05-17T18:37:33"/>
        <d v="2016-06-09T10:19:33"/>
        <d v="2016-06-02T17:01:04"/>
        <d v="2017-05-06T20:18:25"/>
        <d v="2015-08-16T22:36:12"/>
        <d v="2016-09-02T20:47:41"/>
        <d v="2016-02-18T22:48:15"/>
        <d v="2017-04-06T18:08:20"/>
        <d v="2015-07-19T20:10:05"/>
        <d v="2014-08-08T22:09:16"/>
        <d v="2015-12-09T14:47:37"/>
        <d v="2016-09-22T19:25:40"/>
        <d v="2016-01-09T15:53:20"/>
        <d v="2016-12-29T11:05:13"/>
        <d v="2015-11-03T15:05:12"/>
        <d v="2017-02-14T11:24:48"/>
        <d v="2016-06-09T17:17:27"/>
        <d v="2017-01-19T04:15:09"/>
        <d v="2014-07-16T13:11:42"/>
        <d v="2013-12-01T21:44:38"/>
        <d v="2014-06-25T20:59:41"/>
        <d v="2014-10-15T22:03:36"/>
        <d v="2011-11-07T17:30:08"/>
        <d v="2012-06-25T11:02:07"/>
        <d v="2011-05-05T23:20:30"/>
        <d v="2015-10-16T22:36:08"/>
        <d v="2013-11-28T20:21:10"/>
        <d v="2012-05-10T22:46:14"/>
        <d v="2015-04-13T18:55:42"/>
        <d v="2014-02-13T03:14:59"/>
        <d v="2012-10-28T16:19:24"/>
        <d v="2012-11-12T06:47:45"/>
        <d v="2011-10-15T14:38:56"/>
        <d v="2012-03-15T23:06:07"/>
        <d v="2013-08-23T00:57:37"/>
        <d v="2015-01-19T20:06:20"/>
        <d v="2011-12-05T03:58:22"/>
        <d v="2011-08-16T21:06:11"/>
        <d v="2013-06-30T19:48:43"/>
        <d v="2014-08-23T14:23:54"/>
        <d v="2012-01-30T01:02:29"/>
        <d v="2013-07-15T07:00:55"/>
        <d v="2014-08-16T15:45:53"/>
        <d v="2012-09-15T17:46:51"/>
        <d v="2014-10-31T15:25:31"/>
        <d v="2011-11-04T19:32:47"/>
        <d v="2014-01-04T23:42:49"/>
        <d v="2014-11-12T18:48:27"/>
        <d v="2011-02-13T14:54:46"/>
        <d v="2014-02-09T20:17:32"/>
        <d v="2012-04-22T22:03:51"/>
        <d v="2011-05-24T02:03:10"/>
        <d v="2013-11-09T14:40:12"/>
        <d v="2014-08-15T23:17:44"/>
        <d v="2014-05-07T20:13:40"/>
        <d v="2014-04-09T08:13:47"/>
        <d v="2014-04-27T18:18:12"/>
        <d v="2014-06-02T02:01:10"/>
        <d v="2014-01-08T15:54:43"/>
        <d v="2011-01-22T15:43:35"/>
        <d v="2014-03-22T21:02:25"/>
        <d v="2013-10-02T14:02:38"/>
        <d v="2013-11-29T20:17:27"/>
        <d v="2016-06-24T19:45:12"/>
        <d v="2012-05-04T20:34:02"/>
        <d v="2014-01-22T16:24:19"/>
        <d v="2010-07-15T17:52:59"/>
        <d v="2014-11-09T17:31:31"/>
        <d v="2012-11-03T16:33:45"/>
        <d v="2013-10-11T20:49:47"/>
        <d v="2009-10-21T16:54:07"/>
        <d v="2012-11-08T13:29:07"/>
        <d v="2014-09-04T13:19:26"/>
        <d v="2014-05-23T02:22:50"/>
        <d v="2011-03-11T18:10:54"/>
        <d v="2013-10-16T17:50:36"/>
        <d v="2014-02-16T11:24:15"/>
        <d v="2013-05-26T17:13:09"/>
        <d v="2017-03-18T05:38:02"/>
        <d v="2015-09-13T13:59:35"/>
        <d v="2015-05-15T09:13:47"/>
        <d v="2015-07-22T14:54:16"/>
        <d v="2016-10-18T03:42:43"/>
        <d v="2017-03-15T03:14:05"/>
        <d v="2015-07-01T14:45:31"/>
        <d v="2015-06-09T15:39:51"/>
        <d v="2015-12-18T18:20:28"/>
        <d v="2016-01-23T16:49:31"/>
        <d v="2016-01-09T10:53:17"/>
        <d v="2015-10-07T13:44:57"/>
        <d v="2016-06-02T01:12:53"/>
        <d v="2016-07-10T17:55:58"/>
        <d v="2016-07-07T16:20:32"/>
        <d v="2015-09-22T19:32:39"/>
        <d v="2016-08-01T16:12:18"/>
        <d v="2015-10-18T17:59:38"/>
        <d v="2017-02-09T01:23:31"/>
        <d v="2016-10-23T10:35:20"/>
        <d v="2017-04-22T04:40:05"/>
        <d v="2016-09-30T15:58:28"/>
        <d v="2015-02-12T10:58:54"/>
        <d v="2016-04-27T12:04:39"/>
        <d v="2016-12-07T14:43:32"/>
        <d v="2015-12-19T21:11:08"/>
        <d v="2016-10-13T16:00:50"/>
        <d v="2017-02-03T19:15:19"/>
        <d v="2015-06-27T16:52:02"/>
        <d v="2016-05-12T17:01:54"/>
        <d v="2016-11-30T16:04:20"/>
        <d v="2016-01-09T11:57:28"/>
        <d v="2016-05-03T23:05:09"/>
        <d v="2016-09-07T05:39:06"/>
        <d v="2015-03-22T01:02:52"/>
        <d v="2014-10-04T19:29:25"/>
        <d v="2017-03-11T16:34:06"/>
        <d v="2017-03-03T17:58:57"/>
        <d v="2015-07-30T15:45:25"/>
        <d v="2016-06-30T16:45:46"/>
        <d v="2016-12-22T15:12:32"/>
        <d v="2017-03-10T02:03:55"/>
        <d v="2015-03-11T19:00:28"/>
        <d v="2015-08-07T16:17:15"/>
        <d v="2016-12-08T15:25:34"/>
        <d v="2015-01-31T05:19:05"/>
        <d v="2016-09-09T06:38:29"/>
        <d v="2016-10-26T12:05:54"/>
        <d v="2017-04-07T01:26:48"/>
        <d v="2014-09-24T02:33:45"/>
        <d v="2016-05-20T18:34:47"/>
        <d v="2016-02-13T22:28:22"/>
        <d v="2015-02-20T20:43:48"/>
        <d v="2017-05-12T13:51:19"/>
        <d v="2015-10-11T19:17:13"/>
        <d v="2015-02-01T15:31:55"/>
        <d v="2014-10-24T14:17:33"/>
        <d v="2016-12-08T14:58:37"/>
        <d v="2015-09-25T19:35:39"/>
        <d v="2016-09-29T12:38:03"/>
        <d v="2016-09-09T18:57:19"/>
        <d v="2014-09-17T19:32:39"/>
        <d v="2013-09-05T01:49:11"/>
        <d v="2015-05-16T15:18:45"/>
        <d v="2015-02-28T12:08:53"/>
        <d v="2016-02-17T07:58:55"/>
        <d v="2016-03-05T00:18:54"/>
        <d v="2016-04-22T17:45:44"/>
        <d v="2015-10-23T13:52:46"/>
        <d v="2013-05-15T02:49:48"/>
        <d v="2016-08-20T19:22:59"/>
        <d v="2013-02-08T06:06:45"/>
        <d v="2013-09-13T00:56:00"/>
        <d v="2013-05-10T23:05:37"/>
        <d v="2011-09-03T13:42:03"/>
        <d v="2011-08-13T19:33:10"/>
        <d v="2012-10-13T21:37:00"/>
        <d v="2014-08-30T17:12:52"/>
        <d v="2013-10-17T22:25:31"/>
        <d v="2016-05-06T20:15:27"/>
        <d v="2015-02-16T16:41:46"/>
        <d v="2015-05-25T17:35:52"/>
        <d v="2015-01-20T23:54:23"/>
        <d v="2016-01-23T00:04:10"/>
        <d v="2015-08-30T04:34:54"/>
        <d v="2014-06-20T14:15:46"/>
        <d v="2014-01-09T00:04:50"/>
        <d v="2015-07-16T18:12:22"/>
        <d v="2012-09-20T17:45:32"/>
        <d v="2017-03-10T22:50:33"/>
        <d v="2016-06-03T03:53:08"/>
        <d v="2017-03-26T01:35:19"/>
        <d v="2017-02-11T16:03:26"/>
        <d v="2017-04-22T05:16:10"/>
        <d v="2016-10-25T18:13:30"/>
        <d v="2015-08-14T11:47:56"/>
        <d v="2015-08-25T18:18:26"/>
        <d v="2017-03-09T05:08:45"/>
        <d v="2013-07-15T19:12:16"/>
        <d v="2017-03-13T01:47:58"/>
        <d v="2015-09-13T17:38:42"/>
        <d v="2016-06-12T16:32:01"/>
        <d v="2015-10-07T15:31:29"/>
        <d v="2015-08-10T22:06:35"/>
        <d v="2016-12-30T14:45:17"/>
        <d v="2016-10-22T11:32:37"/>
        <d v="2015-07-02T19:16:46"/>
        <d v="2015-10-16T15:36:58"/>
        <d v="2016-05-11T03:43:06"/>
        <d v="2016-10-10T16:22:03"/>
        <d v="2017-04-27T03:28:46"/>
        <d v="2017-03-25T21:48:01"/>
        <d v="2015-04-24T23:58:02"/>
        <d v="2017-01-05T22:01:50"/>
        <d v="2016-09-13T20:58:54"/>
        <d v="2014-12-16T00:06:13"/>
        <d v="2016-08-16T08:11:13"/>
        <d v="2013-08-13T23:54:34"/>
        <d v="2015-06-10T01:16:51"/>
        <d v="2013-10-04T01:30:35"/>
        <d v="2015-05-08T12:14:45"/>
        <d v="2015-02-06T16:20:01"/>
        <d v="2016-01-28T10:23:27"/>
        <d v="2014-10-26T12:52:58"/>
        <d v="2016-01-22T20:55:56"/>
        <d v="2015-02-10T03:12:15"/>
        <d v="2016-07-28T07:38:40"/>
        <d v="2015-04-19T01:25:00"/>
        <d v="2015-02-12T01:31:39"/>
        <d v="2016-03-31T10:29:30"/>
        <d v="2017-03-14T06:04:27"/>
        <d v="2015-10-15T16:13:11"/>
        <d v="2016-01-30T22:13:39"/>
        <d v="2015-11-24T03:36:14"/>
        <d v="2016-05-05T10:57:14"/>
        <d v="2016-12-18T10:56:59"/>
        <d v="2016-09-11T16:01:26"/>
        <d v="2015-04-19T21:58:29"/>
        <d v="2016-11-30T05:45:04"/>
        <d v="2016-03-11T08:38:51"/>
        <d v="2017-02-10T17:13:22"/>
        <d v="2015-07-08T03:09:19"/>
        <d v="2015-10-03T09:22:00"/>
        <d v="2016-11-27T20:26:25"/>
        <d v="2016-06-11T09:06:57"/>
        <d v="2015-06-19T01:27:22"/>
        <d v="2015-02-26T19:31:28"/>
        <d v="2016-02-04T05:03:36"/>
        <d v="2015-09-28T18:43:48"/>
        <d v="2017-02-07T15:01:15"/>
        <d v="2015-08-26T18:24:38"/>
        <d v="2015-12-20T18:43:40"/>
        <d v="2016-05-01T08:24:17"/>
        <d v="2014-09-14T12:45:39"/>
        <d v="2016-07-06T20:54:59"/>
        <d v="2015-05-16T19:55:01"/>
        <d v="2016-08-04T17:57:43"/>
        <d v="2015-10-21T18:22:49"/>
        <d v="2016-08-03T15:29:18"/>
        <d v="2017-03-13T22:13:29"/>
        <d v="2015-10-22T20:57:42"/>
        <d v="2015-08-23T13:00:55"/>
        <d v="2016-07-10T10:44:38"/>
        <d v="2016-09-16T17:32:14"/>
        <d v="2015-07-30T22:28:38"/>
        <d v="2015-07-01T19:28:25"/>
        <d v="2016-04-30T04:06:37"/>
        <d v="2015-01-27T23:00:59"/>
        <d v="2014-10-06T16:52:43"/>
        <d v="2017-06-09T16:42:27"/>
        <d v="2016-07-12T20:48:00"/>
        <d v="2014-10-20T16:08:40"/>
        <d v="2017-03-14T16:02:45"/>
        <d v="2016-01-20T21:30:44"/>
        <d v="2014-10-19T16:56:00"/>
        <d v="2016-02-12T04:54:56"/>
        <d v="2015-01-11T21:31:38"/>
        <d v="2014-12-26T15:29:14"/>
        <d v="2013-06-19T15:54:31"/>
        <d v="2013-06-01T21:52:18"/>
        <d v="2013-04-27T15:52:38"/>
        <d v="2012-05-30T17:37:32"/>
        <d v="2016-03-11T04:07:46"/>
        <d v="2012-05-04T19:14:45"/>
        <d v="2011-07-22T00:20:49"/>
        <d v="2013-04-26T14:21:49"/>
        <d v="2013-03-17T19:51:03"/>
        <d v="2015-06-18T22:58:54"/>
        <d v="2013-12-25T13:01:43"/>
        <d v="2012-05-10T23:30:39"/>
        <d v="2013-11-22T17:28:12"/>
        <d v="2015-02-25T17:21:03"/>
        <d v="2011-11-19T01:00:22"/>
        <d v="2012-02-01T14:46:44"/>
        <d v="2013-08-08T20:55:13"/>
        <d v="2014-08-03T17:53:09"/>
        <d v="2013-10-17T22:24:59"/>
        <d v="2014-01-11T22:09:05"/>
        <d v="2012-11-23T20:35:36"/>
        <d v="2016-10-05T04:37:55"/>
        <d v="2012-09-01T04:49:23"/>
        <d v="2015-08-14T19:06:13"/>
        <d v="2015-05-08T04:02:41"/>
        <d v="2016-10-11T22:01:11"/>
        <d v="2014-03-16T13:31:00"/>
        <d v="2013-01-24T14:40:52"/>
        <d v="2013-12-12T13:27:54"/>
        <d v="2015-03-28T17:07:23"/>
        <d v="2011-08-27T21:14:06"/>
        <d v="2013-08-25T20:47:55"/>
        <d v="2015-06-12T17:20:13"/>
        <d v="2011-11-05T18:57:11"/>
        <d v="2014-10-26T11:24:19"/>
        <d v="2013-09-27T15:25:22"/>
        <d v="2014-10-28T23:36:18"/>
        <d v="2016-09-14T00:10:33"/>
        <d v="2013-07-10T21:42:37"/>
        <d v="2015-09-16T14:00:23"/>
        <d v="2016-06-05T13:01:20"/>
        <d v="2016-12-02T08:20:01"/>
        <d v="2014-08-21T15:47:04"/>
        <d v="2016-05-24T10:38:23"/>
        <d v="2014-10-02T18:51:44"/>
        <d v="2010-06-25T10:48:29"/>
        <d v="2014-09-04T14:44:41"/>
        <d v="2017-04-26T12:48:05"/>
        <d v="2014-09-27T09:14:38"/>
        <d v="2016-01-27T14:00:04"/>
        <d v="2017-04-16T16:25:39"/>
        <d v="2014-09-24T15:17:46"/>
        <d v="2015-11-26T14:20:40"/>
        <d v="2016-05-25T06:04:57"/>
        <d v="2016-12-15T11:11:32"/>
        <d v="2015-02-13T13:35:53"/>
        <d v="2014-08-09T19:40:52"/>
        <d v="2014-08-31T17:48:03"/>
        <d v="2015-02-20T20:35:13"/>
        <d v="2016-08-11T04:01:31"/>
        <d v="2014-12-26T19:55:39"/>
        <d v="2015-03-01T18:01:56"/>
        <d v="2017-05-01T12:01:30"/>
        <d v="2016-10-27T16:52:18"/>
        <d v="2016-03-10T06:37:27"/>
        <d v="2017-05-25T14:24:46"/>
        <d v="2017-04-11T17:35:22"/>
        <d v="2015-05-28T15:05:20"/>
        <d v="2016-01-06T18:24:55"/>
        <d v="2015-02-06T19:15:26"/>
        <d v="2016-05-01T11:24:25"/>
        <d v="2016-06-22T00:02:57"/>
        <d v="2015-11-13T16:11:02"/>
        <d v="2016-08-02T19:53:51"/>
        <d v="2015-11-05T19:15:10"/>
        <d v="2016-10-09T07:33:47"/>
        <d v="2015-03-18T18:46:10"/>
        <d v="2017-03-11T22:03:39"/>
        <d v="2015-02-04T00:10:16"/>
        <d v="2015-03-11T17:05:38"/>
        <d v="2015-09-23T23:55:00"/>
        <d v="2015-01-31T12:13:54"/>
        <d v="2015-05-29T01:13:44"/>
        <d v="2015-05-07T21:13:54"/>
        <d v="2014-10-27T05:06:39"/>
        <d v="2017-05-27T10:14:42"/>
        <d v="2016-01-17T21:10:20"/>
        <d v="2016-01-12T03:15:59"/>
        <d v="2016-07-21T10:47:14"/>
        <d v="2015-08-05T19:47:19"/>
        <d v="2014-12-19T16:31:48"/>
        <d v="2015-11-11T06:47:27"/>
        <d v="2015-10-11T06:03:10"/>
        <d v="2015-12-03T14:43:52"/>
        <d v="2016-09-12T03:40:24"/>
        <d v="2014-11-28T15:40:33"/>
        <d v="2015-10-08T09:32:39"/>
        <d v="2015-07-23T01:16:39"/>
        <d v="2015-02-01T00:29:53"/>
        <d v="2014-01-16T01:00:03"/>
        <d v="2010-01-01T13:35:16"/>
        <d v="2014-04-23T17:49:11"/>
        <d v="2015-08-05T08:48:29"/>
        <d v="2011-08-17T17:31:01"/>
        <d v="2016-10-06T22:00:04"/>
        <d v="2014-05-12T22:29:05"/>
        <d v="2015-02-27T01:29:45"/>
        <d v="2013-08-03T16:18:34"/>
        <d v="2016-06-17T19:31:22"/>
        <d v="2015-08-28T18:28:03"/>
        <d v="2016-05-14T00:47:39"/>
        <d v="2017-05-31T00:00:02"/>
        <d v="2015-04-23T22:15:29"/>
        <d v="2014-09-17T12:34:56"/>
        <d v="2015-08-24T21:06:08"/>
        <d v="2012-09-02T20:20:48"/>
        <d v="2010-11-17T01:34:51"/>
        <d v="2013-11-03T23:54:51"/>
        <d v="2012-06-30T01:12:06"/>
        <d v="2016-02-25T10:46:30"/>
        <d v="2015-12-08T18:57:33"/>
        <d v="2014-12-04T21:43:11"/>
        <d v="2014-08-28T15:35:01"/>
        <d v="2017-03-13T21:29:28"/>
        <d v="2015-06-14T02:30:22"/>
        <d v="2015-02-21T22:49:25"/>
        <d v="2015-04-11T05:59:59"/>
        <d v="2015-12-18T23:38:06"/>
        <d v="2015-12-02T20:34:24"/>
        <d v="2016-06-12T17:25:41"/>
        <d v="2015-05-22T01:44:45"/>
        <d v="2015-05-09T20:17:35"/>
        <d v="2016-06-24T17:06:22"/>
        <d v="2014-08-29T01:12:08"/>
        <d v="2015-02-06T10:19:29"/>
        <d v="2016-11-29T08:29:57"/>
        <d v="2015-09-04T16:00:58"/>
        <d v="2016-06-17T12:56:16"/>
        <d v="2014-09-09T01:22:32"/>
        <d v="2011-07-14T02:13:53"/>
        <d v="2011-12-11T07:08:37"/>
        <d v="2012-03-08T04:04:19"/>
        <d v="2012-05-16T20:17:15"/>
        <d v="2011-10-31T00:18:33"/>
        <d v="2011-04-03T02:40:38"/>
        <d v="2012-09-01T19:24:11"/>
        <d v="2014-03-09T19:56:26"/>
        <d v="2011-12-19T00:01:49"/>
        <d v="2013-02-23T22:11:50"/>
        <d v="2013-08-23T00:00:32"/>
        <d v="2013-03-13T20:59:44"/>
        <d v="2012-09-30T01:40:02"/>
        <d v="2014-09-12T23:32:49"/>
        <d v="2012-02-06T01:13:16"/>
        <d v="2013-01-20T17:10:21"/>
        <d v="2014-01-07T15:56:28"/>
        <d v="2013-05-07T15:42:15"/>
        <d v="2014-12-03T04:28:06"/>
        <d v="2013-05-27T08:09:00"/>
        <d v="2012-07-13T14:33:35"/>
        <d v="2015-02-15T07:04:34"/>
        <d v="2013-10-06T16:31:29"/>
        <d v="2013-03-10T08:48:55"/>
        <d v="2012-11-22T16:47:33"/>
        <d v="2014-02-09T20:21:07"/>
        <d v="2013-01-31T16:58:09"/>
        <d v="2014-08-23T17:41:22"/>
        <d v="2014-04-16T20:48:53"/>
        <d v="2012-05-10T20:06:15"/>
        <d v="2012-12-21T20:37:41"/>
        <d v="2011-11-03T08:10:54"/>
        <d v="2012-03-28T21:12:36"/>
        <d v="2011-08-03T04:33:21"/>
        <d v="2016-08-20T20:51:01"/>
        <d v="2011-08-08T02:04:48"/>
        <d v="2010-02-13T18:02:20"/>
        <d v="2013-04-24T16:29:28"/>
        <d v="2012-05-12T15:39:25"/>
        <d v="2010-10-28T05:32:35"/>
        <d v="2015-02-27T14:19:04"/>
        <d v="2011-09-02T00:35:27"/>
        <d v="2012-12-03T19:46:52"/>
        <d v="2013-01-01T01:26:00"/>
        <d v="2013-12-13T14:49:00"/>
        <d v="2014-10-21T10:48:23"/>
        <d v="2012-08-18T09:49:37"/>
        <d v="2011-05-29T16:54:42"/>
        <d v="2014-07-17T16:25:55"/>
        <d v="2013-12-18T10:27:17"/>
        <d v="2011-07-01T21:37:00"/>
        <d v="2014-02-02T11:49:53"/>
        <d v="2011-07-02T20:01:36"/>
        <d v="2012-06-27T21:22:40"/>
        <d v="2012-06-14T19:00:20"/>
        <d v="2013-02-21T22:17:32"/>
        <d v="2012-08-02T18:46:08"/>
        <d v="2013-02-18T05:19:27"/>
        <d v="2014-02-26T21:55:21"/>
        <d v="2016-07-08T16:39:10"/>
        <d v="2016-03-14T23:57:11"/>
        <d v="2012-02-09T04:45:36"/>
        <d v="2015-04-12T00:31:47"/>
        <d v="2012-05-10T18:16:58"/>
        <d v="2011-05-01T15:35:13"/>
        <d v="2013-06-06T06:04:33"/>
        <d v="2014-05-23T01:41:38"/>
        <d v="2012-02-06T03:35:39"/>
        <d v="2016-07-10T21:14:36"/>
        <d v="2010-08-23T22:19:59"/>
        <d v="2016-10-10T13:03:34"/>
        <d v="2012-08-13T15:45:30"/>
        <d v="2015-05-15T21:04:52"/>
        <d v="2016-10-26T14:31:46"/>
        <d v="2011-12-25T17:35:40"/>
        <d v="2012-06-13T17:25:47"/>
        <d v="2016-05-26T09:46:16"/>
        <d v="2014-05-03T20:31:11"/>
        <d v="2011-10-07T01:39:05"/>
        <d v="2014-09-20T18:11:07"/>
        <m/>
        <d v="2015-03-26T15:56:45"/>
        <d v="2015-06-08T20:52:30"/>
        <d v="2015-10-10T06:45:37"/>
        <d v="2015-04-27T03:21:13"/>
        <d v="2015-12-07T00:24:06"/>
        <d v="2015-10-02T07:21:12"/>
        <d v="2016-06-06T17:18:15"/>
        <d v="2016-06-30T20:48:26"/>
        <d v="2014-10-29T13:31:54"/>
        <d v="2016-03-12T14:11:28"/>
        <d v="2014-11-09T15:30:34"/>
        <d v="2015-08-09T21:55:53"/>
        <d v="2014-12-14T19:13:32"/>
        <d v="2015-07-10T22:02:41"/>
        <d v="2015-06-09T05:13:05"/>
        <d v="2017-02-07T13:51:39"/>
        <d v="2016-07-09T23:33:58"/>
        <d v="2016-07-09T14:39:09"/>
        <d v="2014-11-26T12:49:51"/>
        <d v="2015-01-18T18:47:51"/>
        <d v="2016-02-19T11:04:23"/>
        <d v="2016-06-04T23:03:49"/>
        <d v="2015-08-13T19:48:35"/>
        <d v="2015-01-08T22:22:42"/>
        <d v="2014-11-02T23:14:09"/>
        <d v="2014-09-06T22:04:24"/>
        <d v="2015-05-20T22:16:17"/>
        <d v="2015-12-30T15:01:14"/>
        <d v="2016-07-20T01:15:06"/>
        <d v="2016-01-03T02:06:23"/>
        <d v="2015-09-05T21:45:52"/>
        <d v="2016-02-25T16:24:41"/>
        <d v="2016-12-10T16:12:54"/>
        <d v="2015-07-17T00:52:36"/>
        <d v="2016-10-16T19:32:25"/>
        <d v="2016-01-17T20:40:33"/>
        <d v="2015-09-28T22:46:32"/>
        <d v="2014-12-11T20:59:02"/>
        <d v="2016-06-14T20:58:52"/>
        <d v="2015-09-24T19:37:02"/>
        <d v="2015-08-04T15:04:31"/>
        <d v="2017-03-16T21:02:50"/>
        <d v="2016-11-12T22:12:55"/>
        <d v="2015-05-02T14:31:17"/>
        <d v="2017-02-24T06:13:58"/>
        <d v="2017-02-02T04:14:27"/>
        <d v="2016-01-23T10:27:10"/>
        <d v="2015-11-11T22:49:03"/>
        <d v="2017-05-03T23:25:21"/>
        <d v="2016-07-03T20:05:04"/>
        <d v="2015-05-28T18:45:23"/>
        <d v="2016-12-23T06:04:42"/>
        <d v="2016-05-30T17:59:28"/>
        <d v="2015-06-12T21:02:33"/>
        <d v="2015-12-14T18:56:01"/>
        <d v="2016-10-28T04:01:09"/>
        <d v="2017-04-08T19:51:23"/>
        <d v="2016-08-23T22:56:32"/>
        <d v="2015-06-13T19:53:49"/>
        <d v="2016-05-15T16:08:33"/>
        <d v="2015-11-01T13:37:40"/>
        <d v="2016-05-20T23:34:05"/>
        <d v="2017-01-01T20:50:40"/>
        <d v="2014-10-13T11:39:39"/>
        <d v="2014-10-22T23:31:52"/>
        <d v="2014-11-12T20:38:08"/>
        <d v="2014-10-12T15:48:04"/>
        <d v="2014-11-06T13:27:24"/>
        <d v="2015-03-24T19:39:19"/>
        <d v="2014-12-18T18:43:14"/>
        <d v="2015-01-01T23:30:40"/>
        <d v="2014-08-15T17:13:56"/>
        <d v="2015-03-15T18:14:58"/>
        <d v="2015-01-26T05:14:52"/>
        <d v="2014-12-18T23:26:00"/>
        <d v="2015-01-01T22:57:51"/>
        <d v="2015-05-01T08:34:13"/>
        <d v="2015-05-21T20:43:15"/>
        <d v="2016-11-11T16:36:20"/>
        <d v="2016-08-11T14:25:10"/>
        <d v="2016-11-23T14:49:05"/>
        <d v="2016-04-28T13:48:09"/>
        <d v="2015-07-30T22:47:58"/>
        <d v="2015-04-09T15:44:00"/>
        <d v="2014-12-24T03:14:15"/>
        <d v="2015-02-23T13:12:57"/>
        <d v="2015-06-13T15:43:57"/>
        <d v="2015-01-09T22:45:42"/>
        <d v="2015-02-21T06:00:03"/>
        <d v="2015-04-16T16:11:18"/>
        <d v="2015-03-10T17:46:05"/>
        <d v="2015-10-12T00:44:42"/>
        <d v="2015-02-05T21:24:00"/>
        <d v="2015-04-17T13:13:42"/>
        <d v="2016-12-24T06:55:41"/>
        <d v="2016-09-02T10:32:46"/>
        <d v="2017-02-23T13:39:49"/>
        <d v="2016-03-15T07:50:33"/>
        <d v="2015-01-30T20:13:28"/>
        <d v="2016-12-19T14:32:50"/>
        <d v="2016-02-21T15:51:08"/>
        <d v="2015-09-12T11:20:30"/>
        <d v="2015-04-24T01:43:02"/>
        <d v="2016-01-13T16:16:44"/>
        <d v="2015-12-09T19:17:38"/>
        <d v="2014-12-04T15:19:09"/>
        <d v="2014-12-07T01:38:33"/>
        <d v="2017-04-17T16:20:30"/>
        <d v="2015-05-05T21:47:19"/>
        <d v="2014-11-17T21:50:26"/>
        <d v="2014-12-03T10:24:30"/>
        <d v="2016-09-11T07:38:56"/>
        <d v="2014-10-17T21:20:12"/>
        <d v="2015-05-09T07:32:16"/>
        <d v="2015-09-25T21:45:37"/>
        <d v="2016-10-05T21:01:43"/>
        <d v="2017-03-11T15:53:27"/>
        <d v="2015-06-12T05:37:30"/>
        <d v="2014-10-08T18:03:16"/>
        <d v="2015-06-10T02:01:30"/>
        <d v="2012-04-27T07:39:27"/>
        <d v="2014-04-05T19:07:42"/>
        <d v="2013-01-02T16:26:16"/>
        <d v="2014-03-28T21:59:27"/>
        <d v="2013-09-26T20:01:43"/>
        <d v="2014-04-28T22:10:17"/>
        <d v="2011-04-22T07:49:21"/>
        <d v="2014-07-16T21:35:30"/>
        <d v="2011-03-14T02:06:11"/>
        <d v="2014-05-05T16:25:07"/>
        <d v="2012-08-05T23:54:23"/>
        <d v="2011-05-13T12:57:07"/>
        <d v="2013-05-09T01:03:23"/>
        <d v="2015-03-25T23:08:15"/>
        <d v="2016-06-09T16:51:11"/>
        <d v="2013-05-11T19:25:29"/>
        <d v="2012-04-27T01:08:55"/>
        <d v="2011-12-11T18:52:37"/>
        <d v="2016-12-10T17:19:42"/>
        <d v="2013-07-27T02:18:30"/>
        <d v="2014-07-25T20:17:25"/>
        <d v="2015-05-07T15:09:41"/>
        <d v="2011-05-01T23:52:34"/>
        <d v="2011-08-11T23:21:54"/>
        <d v="2016-09-10T07:59:58"/>
        <d v="2013-02-23T15:36:17"/>
        <d v="2015-07-09T05:40:32"/>
        <d v="2011-09-05T18:54:48"/>
        <d v="2012-12-26T20:17:39"/>
        <d v="2014-09-18T23:01:40"/>
        <d v="2014-10-15T21:45:38"/>
        <d v="2015-06-26T18:30:52"/>
        <d v="2013-01-03T01:26:57"/>
        <d v="2013-08-02T00:30:37"/>
        <d v="2014-03-02T12:55:40"/>
        <d v="2014-10-05T20:31:12"/>
        <d v="2014-11-21T18:26:53"/>
        <d v="2012-01-25T04:48:41"/>
        <d v="2011-12-01T18:28:49"/>
        <d v="2014-04-26T17:01:24"/>
        <d v="2015-04-06T07:12:21"/>
        <d v="2017-04-30T11:49:34"/>
        <d v="2014-08-21T19:08:05"/>
        <d v="2014-07-13T17:11:40"/>
        <d v="2017-01-10T08:49:07"/>
        <d v="2017-04-17T05:54:57"/>
        <d v="2017-01-14T22:11:52"/>
        <d v="2016-02-28T18:42:05"/>
        <d v="2017-03-15T00:04:09"/>
        <d v="2016-04-11T08:32:15"/>
        <d v="2015-01-19T18:48:21"/>
        <d v="2015-09-08T03:06:42"/>
        <d v="2015-09-17T14:46:50"/>
        <d v="2016-09-16T23:15:33"/>
        <d v="2016-09-15T21:35:08"/>
        <d v="2014-08-25T06:50:05"/>
        <d v="2015-05-11T00:42:05"/>
        <d v="2014-08-22T00:12:35"/>
        <d v="2016-05-23T15:35:29"/>
        <d v="2016-06-09T13:36:20"/>
        <d v="2015-05-19T03:39:49"/>
        <d v="2012-09-15T22:46:52"/>
        <d v="2012-06-17T22:45:08"/>
        <d v="2013-01-31T04:45:35"/>
        <d v="2012-10-17T02:15:10"/>
        <d v="2015-01-21T21:45:38"/>
        <d v="2016-02-23T19:12:12"/>
        <d v="2010-08-09T05:45:32"/>
        <d v="2013-05-05T19:02:26"/>
        <d v="2013-02-23T18:52:08"/>
        <d v="2010-09-14T19:09:14"/>
        <d v="2011-08-16T15:18:01"/>
        <d v="2011-07-08T22:36:25"/>
        <d v="2012-04-21T21:43:03"/>
        <d v="2015-12-29T17:55:22"/>
        <d v="2012-06-21T17:02:45"/>
        <d v="2014-05-21T14:00:06"/>
        <d v="2016-04-06T04:37:53"/>
        <d v="2015-06-03T22:36:06"/>
        <d v="2012-12-17T20:55:31"/>
        <d v="2015-07-31T13:02:09"/>
        <d v="2015-05-13T18:57:27"/>
        <d v="2017-03-08T18:29:51"/>
        <d v="2016-02-26T16:27:01"/>
        <d v="2014-11-16T22:13:14"/>
        <d v="2016-09-01T16:06:23"/>
        <d v="2014-08-16T14:05:25"/>
        <d v="2017-03-09T22:01:40"/>
        <d v="2015-01-01T10:17:59"/>
        <d v="2015-12-26T23:06:57"/>
        <d v="2014-10-18T00:48:54"/>
        <d v="2015-08-13T05:26:00"/>
        <d v="2014-12-17T12:16:18"/>
        <d v="2015-01-25T04:11:13"/>
        <d v="2014-11-21T01:10:22"/>
        <d v="2017-01-21T17:12:55"/>
        <d v="2017-04-21T06:28:53"/>
        <d v="2014-10-16T18:57:31"/>
        <d v="2015-07-28T21:00:49"/>
        <d v="2016-01-01T21:01:01"/>
        <d v="2012-09-22T05:19:03"/>
        <d v="2014-02-20T06:08:27"/>
        <d v="2011-11-25T20:22:12"/>
        <d v="2014-03-28T18:15:55"/>
        <d v="2013-12-27T21:38:08"/>
        <d v="2011-01-13T22:54:16"/>
        <d v="2012-05-31T20:40:39"/>
        <d v="2013-07-16T15:33:14"/>
        <d v="2011-09-01T00:31:06"/>
        <d v="2013-08-16T13:24:42"/>
        <d v="2012-08-16T21:25:09"/>
        <d v="2012-04-12T19:26:13"/>
        <d v="2014-12-06T03:08:27"/>
        <d v="2012-02-26T20:48:41"/>
        <d v="2014-08-22T22:22:51"/>
        <d v="2012-02-13T21:21:10"/>
        <d v="2012-09-07T02:51:21"/>
        <d v="2013-09-09T06:13:51"/>
        <d v="2013-05-19T23:38:28"/>
        <d v="2011-08-15T12:10:33"/>
        <d v="2014-07-24T06:58:51"/>
        <d v="2011-07-14T19:52:20"/>
        <d v="2016-10-05T06:28:36"/>
        <d v="2014-07-10T14:01:30"/>
        <d v="2015-09-10T06:02:38"/>
        <d v="2014-05-30T03:36:01"/>
        <d v="2010-01-24T22:02:00"/>
        <d v="2016-07-22T14:30:09"/>
        <d v="2014-09-18T10:09:11"/>
        <d v="2011-06-30T04:21:13"/>
        <d v="2017-01-16T10:05:37"/>
        <d v="2013-12-18T14:33:35"/>
        <d v="2012-05-12T04:47:45"/>
        <d v="2016-05-04T13:56:16"/>
        <d v="2012-07-30T06:31:21"/>
        <d v="2015-06-12T22:10:05"/>
        <d v="2013-01-05T02:21:53"/>
        <d v="2013-06-01T23:42:41"/>
        <d v="2014-11-28T20:17:40"/>
        <d v="2015-03-01T08:42:21"/>
        <d v="2012-12-05T04:40:17"/>
        <d v="2014-07-22T18:43:56"/>
        <d v="2014-11-20T10:18:54"/>
        <d v="2016-07-01T06:32:52"/>
        <d v="2012-03-30T02:08:30"/>
        <d v="2014-10-23T12:58:18"/>
        <d v="2014-07-10T15:55:29"/>
        <d v="2017-02-10T14:05:15"/>
        <d v="2016-10-14T19:01:08"/>
        <d v="2013-05-30T04:38:21"/>
        <d v="2014-01-22T12:01:01"/>
        <d v="2013-01-27T00:17:24"/>
        <d v="2016-10-06T17:21:04"/>
        <d v="2013-09-28T08:01:09"/>
        <d v="2013-05-19T18:07:31"/>
        <d v="2013-09-21T21:35:25"/>
        <d v="2016-02-11T05:12:20"/>
        <d v="2012-08-18T05:24:52"/>
        <d v="2016-01-21T11:02:26"/>
        <d v="2016-06-02T13:01:02"/>
        <d v="2014-09-17T17:24:25"/>
        <d v="2017-02-12T14:04:47"/>
        <d v="2016-11-19T00:16:58"/>
        <d v="2015-01-09T18:58:01"/>
        <d v="2016-10-12T16:46:11"/>
        <d v="2016-05-23T10:24:43"/>
        <d v="2015-05-10T15:21:16"/>
        <d v="2015-10-29T18:19:02"/>
        <d v="2017-02-19T16:20:08"/>
        <d v="2016-05-08T04:42:12"/>
        <d v="2015-09-20T21:26:26"/>
        <d v="2015-04-29T03:26:31"/>
        <d v="2016-02-29T14:07:17"/>
        <d v="2017-01-16T00:09:02"/>
        <d v="2015-10-04T21:38:56"/>
        <d v="2014-09-18T19:40:11"/>
        <d v="2014-11-04T22:20:12"/>
        <d v="2014-09-25T02:50:38"/>
        <d v="2015-01-22T11:35:08"/>
        <d v="2016-03-16T22:50:13"/>
        <d v="2015-08-20T05:01:56"/>
        <d v="2017-04-03T17:05:43"/>
        <d v="2010-09-26T03:00:52"/>
        <d v="2014-09-18T14:31:03"/>
        <d v="2013-12-27T19:30:18"/>
        <d v="2015-02-06T12:00:45"/>
        <d v="2010-09-26T20:06:26"/>
        <d v="2011-11-14T14:30:22"/>
        <d v="2017-01-26T07:45:43"/>
        <d v="2016-10-27T23:54:51"/>
        <d v="2016-03-18T08:36:13"/>
        <d v="2015-04-16T19:44:01"/>
        <d v="2016-08-17T23:03:34"/>
        <d v="2013-05-30T05:08:59"/>
        <d v="2011-11-18T21:02:43"/>
        <d v="2013-05-18T21:08:19"/>
        <d v="2012-06-01T01:22:35"/>
        <d v="2015-10-22T08:46:49"/>
        <d v="2016-12-01T17:00:21"/>
        <d v="2014-07-17T02:20:24"/>
        <d v="2014-11-18T01:41:37"/>
        <d v="2016-08-20T13:39:32"/>
        <d v="2015-08-20T10:05:53"/>
        <d v="2012-10-17T23:12:24"/>
        <d v="2015-08-20T04:25:46"/>
        <d v="2014-06-14T17:39:45"/>
        <d v="2015-05-24T19:31:59"/>
        <d v="2010-05-17T22:03:26"/>
        <d v="2014-11-05T00:31:21"/>
        <d v="2013-02-07T23:54:56"/>
        <d v="2015-03-12T07:54:13"/>
        <d v="2017-02-23T13:34:34"/>
        <d v="2014-07-05T01:58:38"/>
        <d v="2015-06-21T03:07:13"/>
        <d v="2016-02-11T15:00:07"/>
        <d v="2014-07-18T20:45:19"/>
        <d v="2014-02-08T05:02:33"/>
        <d v="2013-09-07T06:30:21"/>
        <d v="2017-02-09T10:32:05"/>
        <d v="2014-02-08T22:15:03"/>
        <d v="2017-01-19T12:37:07"/>
        <d v="2016-03-02T16:59:34"/>
        <d v="2017-01-26T04:14:37"/>
        <d v="2015-08-22T16:25:14"/>
        <d v="2012-09-17T02:07:27"/>
        <d v="2013-08-01T04:07:24"/>
        <d v="2015-06-26T21:41:10"/>
        <d v="2013-08-01T15:38:11"/>
        <d v="2014-02-05T12:39:23"/>
        <d v="2015-07-30T01:42:58"/>
        <d v="2014-03-06T00:32:17"/>
        <d v="2016-04-15T02:00:53"/>
        <d v="2016-02-03T14:49:11"/>
        <d v="2014-07-11T12:30:10"/>
        <d v="2015-02-11T16:10:43"/>
        <d v="2013-06-26T18:15:42"/>
        <d v="2016-05-06T11:52:12"/>
        <d v="2015-05-02T08:53:50"/>
        <d v="2016-04-01T14:27:34"/>
        <d v="2014-09-01T15:25:50"/>
        <d v="2017-03-11T18:20:54"/>
        <d v="2016-06-02T09:11:38"/>
        <d v="2016-07-21T17:35:01"/>
        <d v="2013-08-03T08:45:23"/>
        <d v="2014-03-05T08:00:29"/>
        <d v="2014-11-01T18:31:23"/>
        <d v="2015-07-30T20:29:36"/>
        <d v="2016-12-29T20:11:55"/>
        <d v="2016-03-11T23:19:51"/>
        <d v="2016-09-06T15:45:23"/>
        <d v="2016-11-26T06:41:24"/>
        <d v="2016-07-16T13:57:12"/>
        <d v="2015-07-02T16:01:58"/>
        <d v="2016-07-15T19:49:42"/>
        <d v="2013-10-03T16:21:28"/>
        <d v="2014-09-21T21:08:09"/>
        <d v="2015-07-18T01:01:16"/>
        <d v="2017-02-26T18:30:57"/>
        <d v="2015-09-03T17:03:13"/>
        <d v="2016-01-20T22:58:20"/>
        <d v="2012-07-14T03:45:55"/>
        <d v="2012-01-03T02:53:16"/>
        <d v="2012-08-13T17:19:55"/>
        <d v="2014-07-11T19:59:42"/>
        <d v="2012-09-23T20:03:07"/>
        <d v="2012-02-21T16:05:32"/>
        <d v="2011-11-17T04:54:18"/>
        <d v="2010-11-13T17:09:12"/>
        <d v="2013-10-06T01:49:54"/>
        <d v="2013-05-05T09:09:15"/>
        <d v="2011-04-22T07:44:38"/>
        <d v="2011-11-16T16:58:52"/>
        <d v="2013-01-31T20:30:32"/>
        <d v="2012-05-10T00:28:50"/>
        <d v="2011-11-11T17:36:13"/>
        <d v="2013-01-18T18:12:15"/>
        <d v="2012-01-10T14:02:15"/>
        <d v="2012-05-17T02:43:55"/>
        <d v="2015-09-26T17:54:44"/>
        <d v="2012-09-22T20:02:21"/>
        <d v="2012-03-24T03:35:14"/>
        <d v="2011-07-14T20:50:48"/>
        <d v="2013-01-18T18:07:07"/>
        <d v="2013-08-08T01:47:14"/>
        <d v="2015-02-16T18:55:53"/>
        <d v="2013-04-06T05:09:34"/>
        <d v="2015-01-30T17:03:13"/>
        <d v="2012-11-22T04:13:00"/>
        <d v="2015-09-13T17:00:17"/>
        <d v="2014-08-08T16:06:09"/>
        <d v="2011-09-17T04:43:45"/>
        <d v="2013-07-10T22:16:33"/>
        <d v="2014-11-27T20:46:16"/>
        <d v="2011-01-15T19:34:30"/>
        <d v="2011-05-01T01:56:41"/>
        <d v="2012-11-23T18:40:03"/>
        <d v="2016-01-21T01:25:49"/>
        <d v="2011-10-02T20:08:56"/>
        <d v="2012-10-25T03:07:25"/>
        <d v="2014-02-21T23:08:56"/>
        <d v="2017-03-22T17:49:08"/>
        <d v="2017-03-18T07:12:49"/>
        <d v="2010-04-30T10:11:47"/>
        <d v="2011-01-21T00:40:35"/>
        <d v="2015-10-14T00:33:53"/>
        <d v="2015-02-16T23:21:27"/>
        <d v="2015-05-21T12:07:43"/>
        <d v="2014-10-31T18:32:49"/>
        <d v="2016-05-19T00:35:00"/>
        <d v="2014-10-20T02:04:23"/>
        <d v="2015-09-20T04:58:11"/>
        <d v="2014-04-14T11:41:32"/>
        <d v="2011-06-25T02:19:59"/>
        <d v="2013-07-06T21:16:31"/>
        <d v="2012-12-13T23:07:13"/>
        <d v="2013-12-28T12:13:06"/>
        <d v="2015-02-13T18:30:29"/>
        <d v="2014-01-18T00:18:59"/>
        <d v="2017-01-12T18:00:08"/>
        <d v="2013-03-22T20:00:24"/>
        <d v="2015-01-23T05:39:19"/>
        <d v="2016-03-11T16:50:10"/>
        <d v="2010-09-11T21:16:52"/>
        <d v="2013-11-21T13:07:20"/>
        <d v="2014-02-05T05:41:54"/>
        <d v="2016-05-07T16:18:30"/>
        <d v="2015-01-23T07:05:48"/>
        <d v="2015-06-11T17:36:22"/>
        <d v="2010-10-04T00:35:56"/>
        <d v="2016-09-21T06:49:59"/>
        <d v="2016-09-07T20:20:14"/>
        <d v="2014-05-24T19:58:29"/>
        <d v="2015-03-11T21:51:58"/>
        <d v="2014-04-18T15:10:27"/>
        <d v="2016-06-09T17:56:25"/>
        <d v="2013-11-10T20:30:06"/>
        <d v="2017-02-28T23:33:03"/>
        <d v="2013-03-31T20:29:34"/>
        <d v="2011-09-24T17:32:54"/>
        <d v="2012-07-28T17:05:05"/>
        <d v="2015-12-02T20:27:39"/>
        <d v="2014-10-01T18:23:11"/>
        <d v="2015-07-26T21:35:20"/>
        <d v="2016-09-02T17:13:34"/>
        <d v="2016-06-17T16:00:35"/>
        <d v="2015-01-29T20:06:58"/>
        <d v="2012-12-10T01:35:37"/>
        <d v="2017-04-20T14:24:21"/>
        <d v="2017-06-07T16:49:11"/>
        <d v="2015-10-21T18:00:22"/>
        <d v="2015-08-25T22:58:15"/>
        <d v="2015-06-27T13:55:20"/>
        <d v="2013-11-17T16:37:23"/>
        <d v="2016-07-14T13:01:47"/>
        <d v="2016-10-22T00:13:06"/>
        <d v="2015-07-11T15:11:49"/>
        <d v="2016-08-20T06:01:07"/>
        <d v="2017-03-29T15:16:37"/>
        <d v="2015-06-20T04:06:32"/>
        <d v="2016-01-10T16:04:28"/>
        <d v="2017-05-18T00:07:33"/>
        <d v="2014-12-06T21:37:05"/>
        <d v="2017-04-20T08:46:17"/>
        <d v="2016-04-20T16:34:01"/>
        <d v="2013-05-25T08:23:59"/>
        <d v="2016-11-09T14:45:43"/>
        <d v="2015-06-13T05:01:06"/>
        <d v="2016-12-29T14:04:01"/>
        <d v="2016-07-16T18:55:00"/>
        <d v="2016-05-27T15:00:04"/>
        <d v="2017-05-13T20:00:27"/>
        <d v="2017-02-25T20:25:44"/>
        <d v="2017-01-29T09:44:32"/>
        <d v="2016-06-04T18:11:30"/>
        <d v="2015-10-20T18:31:40"/>
        <d v="2017-02-09T11:41:42"/>
        <d v="2015-05-09T14:00:59"/>
        <d v="2016-01-23T12:20:00"/>
        <d v="2015-12-24T09:59:58"/>
        <d v="2015-09-16T15:01:08"/>
        <d v="2013-04-12T20:19:25"/>
        <d v="2013-01-10T20:22:48"/>
        <d v="2015-12-03T20:38:02"/>
        <d v="2013-05-18T07:28:39"/>
        <d v="2012-08-10T19:43:09"/>
        <d v="2012-07-07T06:10:24"/>
        <d v="2014-01-25T04:39:33"/>
        <d v="2012-05-17T21:10:26"/>
        <d v="2014-07-12T11:30:44"/>
        <d v="2012-05-27T01:35:10"/>
        <d v="2014-06-26T18:50:25"/>
        <d v="2014-01-09T17:56:17"/>
        <d v="2015-07-24T19:49:39"/>
        <d v="2014-04-17T19:00:48"/>
        <d v="2012-05-29T17:12:52"/>
        <d v="2015-10-17T18:02:25"/>
        <d v="2016-01-30T18:38:33"/>
        <d v="2012-11-14T19:29:43"/>
        <d v="2015-10-28T17:15:12"/>
        <d v="2013-10-05T01:27:16"/>
        <d v="2016-07-01T16:00:09"/>
        <d v="2012-04-07T18:54:07"/>
        <d v="2015-09-05T15:22:48"/>
        <d v="2017-01-09T16:01:15"/>
        <d v="2014-11-30T19:00:15"/>
        <d v="2016-04-21T19:10:22"/>
        <d v="2014-01-22T19:22:35"/>
        <d v="2015-10-25T06:40:36"/>
        <d v="2013-11-06T15:56:31"/>
        <d v="2014-07-04T21:08:47"/>
        <d v="2013-09-06T21:51:41"/>
        <d v="2014-09-24T19:03:28"/>
        <d v="2016-03-02T09:05:39"/>
        <d v="2017-03-16T19:47:27"/>
        <d v="2015-06-07T00:31:51"/>
        <d v="2016-04-11T14:48:43"/>
        <d v="2015-01-11T00:04:43"/>
        <d v="2017-05-19T14:55:16"/>
        <d v="2014-02-02T23:00:14"/>
        <d v="2016-07-01T19:49:04"/>
        <d v="2017-05-11T19:51:40"/>
        <d v="2014-01-30T13:48:53"/>
        <d v="2017-06-14T18:01:30"/>
        <d v="2017-01-12T19:39:06"/>
        <d v="2014-05-01T17:00:17"/>
        <d v="2015-11-13T19:00:10"/>
        <d v="2015-10-23T15:59:25"/>
        <d v="2017-02-22T21:01:18"/>
        <d v="2013-06-11T16:52:45"/>
        <d v="2017-02-11T00:07:53"/>
        <d v="2014-11-03T08:17:57"/>
        <d v="2016-10-30T07:52:18"/>
        <d v="2016-01-27T15:09:07"/>
        <d v="2017-04-27T15:32:48"/>
        <d v="2016-07-16T22:50:51"/>
        <d v="2017-02-16T10:50:46"/>
        <d v="2016-08-23T22:28:49"/>
        <d v="2015-08-20T18:01:27"/>
        <d v="2017-03-08T19:18:56"/>
        <d v="2014-06-05T00:24:10"/>
        <d v="2017-05-04T17:23:40"/>
        <d v="2015-01-22T14:02:38"/>
        <d v="2015-04-20T19:58:33"/>
        <d v="2016-08-14T13:58:34"/>
        <d v="2017-02-23T20:28:27"/>
        <d v="2016-07-18T20:59:52"/>
        <d v="2015-03-05T19:54:57"/>
        <d v="2017-05-21T01:58:35"/>
        <d v="2017-05-21T16:54:23"/>
        <d v="2017-03-31T20:51:53"/>
        <d v="2017-02-18T00:00:04"/>
        <d v="2016-02-15T16:47:16"/>
        <d v="2017-05-26T13:10:42"/>
        <d v="2014-05-04T12:00:57"/>
        <d v="2015-03-02T14:47:59"/>
        <d v="2014-03-16T15:38:09"/>
        <d v="2012-05-07T16:17:03"/>
        <d v="2016-03-09T17:01:07"/>
        <d v="2015-04-26T19:21:39"/>
        <d v="2015-11-26T14:59:51"/>
        <d v="2011-09-01T06:51:37"/>
        <d v="2016-02-23T04:11:26"/>
        <d v="2012-06-18T03:00:04"/>
        <d v="2011-05-22T19:07:25"/>
        <d v="2012-09-07T04:27:23"/>
        <d v="2013-11-16T23:07:34"/>
        <d v="2014-09-10T16:01:00"/>
        <d v="2012-09-15T19:51:29"/>
        <d v="2014-02-01T23:57:40"/>
        <d v="2009-12-23T06:05:30"/>
        <d v="2012-06-27T23:26:58"/>
        <d v="2012-06-27T16:44:36"/>
        <d v="2012-12-08T16:59:59"/>
        <d v="2013-03-31T17:21:20"/>
        <d v="2013-04-06T22:54:16"/>
        <d v="2012-04-28T17:33:46"/>
        <d v="2012-05-19T01:00:49"/>
        <d v="2014-06-04T20:10:33"/>
        <d v="2011-05-02T00:46:49"/>
        <d v="2012-09-22T17:26:56"/>
        <d v="2013-08-30T03:31:36"/>
        <d v="2014-03-07T20:50:34"/>
        <d v="2012-02-11T02:39:56"/>
        <d v="2011-02-28T19:34:51"/>
        <d v="2014-10-22T16:41:12"/>
        <d v="2012-05-19T04:02:09"/>
        <d v="2012-07-14T19:15:33"/>
        <d v="2014-11-08T23:06:36"/>
        <d v="2013-05-13T23:42:17"/>
        <d v="2013-05-30T19:03:35"/>
        <d v="2014-07-16T00:06:29"/>
        <d v="2014-06-26T15:11:18"/>
        <d v="2012-07-12T23:00:26"/>
        <d v="2012-08-16T13:14:17"/>
        <d v="2012-07-14T17:25:43"/>
        <d v="2010-01-01T17:24:10"/>
        <d v="2010-04-24T13:00:49"/>
        <d v="2009-12-03T15:26:54"/>
        <d v="2014-02-23T01:58:05"/>
        <d v="2014-06-06T19:36:40"/>
        <d v="2014-10-30T22:00:40"/>
        <d v="2015-08-23T18:45:37"/>
        <d v="2014-09-25T14:59:06"/>
        <d v="2016-03-03T21:35:43"/>
        <d v="2014-10-27T00:08:10"/>
        <d v="2015-04-17T15:04:31"/>
        <d v="2014-08-16T15:36:30"/>
        <d v="2015-01-14T16:04:58"/>
        <d v="2014-08-20T13:44:03"/>
        <d v="2014-05-07T22:11:35"/>
        <d v="2014-09-04T15:22:23"/>
        <d v="2014-09-07T21:31:24"/>
        <d v="2017-02-26T19:11:49"/>
        <d v="2017-01-08T15:25:38"/>
        <d v="2015-09-20T19:31:44"/>
        <d v="2014-12-24T16:51:10"/>
        <d v="2016-02-27T19:48:25"/>
        <d v="2016-09-02T17:27:49"/>
        <d v="2015-06-05T00:02:36"/>
        <d v="2016-12-11T19:10:31"/>
        <d v="2016-11-03T14:34:36"/>
        <d v="2016-03-31T22:22:18"/>
        <d v="2015-10-21T18:37:08"/>
        <d v="2017-03-14T20:12:50"/>
        <d v="2015-07-09T02:25:39"/>
        <d v="2015-07-16T15:12:32"/>
        <d v="2015-07-18T16:13:42"/>
        <d v="2015-02-19T17:21:00"/>
        <d v="2015-07-11T22:02:16"/>
        <d v="2015-08-14T18:48:24"/>
        <d v="2015-12-26T14:52:58"/>
        <d v="2015-03-15T22:20:36"/>
        <d v="2015-09-12T15:35:24"/>
        <d v="2016-04-17T16:58:00"/>
        <d v="2016-07-15T20:36:48"/>
        <d v="2015-02-19T16:31:10"/>
        <d v="2016-02-22T00:16:40"/>
        <d v="2015-12-10T22:25:56"/>
        <d v="2016-03-17T17:40:25"/>
        <d v="2015-12-30T12:45:33"/>
        <d v="2016-06-04T23:16:56"/>
        <d v="2015-06-08T17:19:25"/>
        <d v="2016-04-20T19:30:11"/>
        <d v="2015-02-26T04:32:21"/>
        <d v="2015-09-03T18:39:56"/>
        <d v="2015-07-03T01:39:31"/>
        <d v="2015-11-07T15:53:44"/>
        <d v="2015-04-23T20:14:20"/>
        <d v="2016-11-18T20:03:57"/>
        <d v="2016-02-18T22:12:46"/>
        <d v="2017-02-03T20:53:03"/>
        <d v="2015-11-05T00:18:50"/>
        <d v="2015-11-29T00:23:36"/>
        <d v="2015-12-10T19:02:22"/>
        <d v="2015-06-19T22:27:28"/>
        <d v="2015-10-18T04:30:03"/>
        <d v="2015-05-03T01:21:47"/>
        <d v="2015-01-23T01:37:23"/>
        <d v="2015-10-14T16:50:32"/>
        <d v="2015-02-19T20:07:04"/>
        <d v="2016-09-15T15:02:20"/>
        <d v="2015-03-26T20:29:19"/>
        <d v="2015-10-02T15:40:52"/>
        <d v="2015-03-05T06:17:44"/>
        <d v="2015-06-09T19:04:04"/>
        <d v="2016-01-07T02:53:43"/>
        <d v="2015-10-17T15:33:37"/>
        <d v="2015-05-07T08:41:33"/>
        <d v="2017-03-23T02:54:47"/>
        <d v="2015-12-24T20:22:38"/>
        <d v="2015-03-13T21:14:16"/>
        <d v="2015-09-10T21:59:44"/>
        <d v="2015-02-21T20:28:26"/>
        <d v="2016-06-23T06:26:04"/>
        <d v="2016-04-14T19:44:56"/>
        <d v="2015-07-22T16:18:51"/>
        <d v="2016-05-09T21:10:58"/>
        <d v="2016-03-13T00:56:47"/>
        <d v="2016-11-21T14:02:55"/>
        <d v="2015-03-20T02:39:50"/>
        <d v="2015-06-27T13:48:48"/>
        <d v="2015-01-15T03:22:37"/>
        <d v="2015-10-27T21:01:15"/>
        <d v="2015-11-16T09:47:55"/>
        <d v="2015-11-03T17:34:42"/>
        <d v="2017-01-20T17:41:13"/>
        <d v="2014-08-09T02:38:02"/>
        <d v="2015-10-21T16:41:00"/>
        <d v="2016-09-23T20:42:26"/>
        <d v="2015-04-25T17:42:23"/>
        <d v="2014-10-19T21:13:07"/>
        <d v="2015-05-03T20:34:04"/>
        <d v="2015-03-30T17:43:09"/>
        <d v="2014-12-20T00:41:35"/>
        <d v="2015-05-02T16:29:56"/>
        <d v="2015-05-20T17:23:56"/>
        <d v="2015-03-11T16:54:50"/>
        <d v="2015-01-05T21:25:08"/>
        <d v="2016-08-20T21:55:49"/>
        <d v="2015-09-17T04:04:52"/>
        <d v="2016-05-22T07:38:53"/>
        <d v="2015-05-21T18:49:11"/>
        <d v="2017-04-09T21:06:06"/>
        <d v="2016-04-22T03:08:24"/>
        <d v="2016-08-07T02:23:33"/>
        <d v="2015-05-17T05:14:57"/>
        <d v="2016-05-07T21:35:43"/>
        <d v="2015-10-03T04:27:54"/>
        <d v="2015-12-14T06:39:46"/>
        <d v="2016-03-09T14:46:10"/>
        <d v="2015-05-07T23:09:48"/>
        <d v="2016-01-16T21:57:42"/>
        <d v="2015-12-27T19:38:49"/>
        <d v="2016-04-23T21:35:13"/>
        <d v="2015-10-10T03:00:54"/>
        <d v="2015-05-28T16:00:28"/>
        <d v="2014-10-24T15:00:22"/>
        <d v="2016-08-03T18:06:31"/>
        <d v="2015-12-05T04:33:41"/>
        <d v="2017-02-04T14:27:51"/>
        <d v="2017-01-19T11:16:33"/>
        <d v="2016-12-03T07:35:13"/>
        <d v="2015-02-08T03:25:15"/>
        <d v="2014-12-29T01:44:16"/>
        <d v="2017-05-24T21:48:10"/>
        <d v="2016-03-09T20:15:00"/>
        <d v="2017-04-13T16:36:49"/>
        <d v="2017-05-15T04:50:08"/>
        <d v="2016-07-01T18:45:50"/>
        <d v="2017-05-06T23:03:59"/>
        <d v="2016-06-02T14:27:36"/>
        <d v="2016-08-13T20:55:18"/>
        <d v="2016-05-17T15:18:05"/>
        <d v="2017-03-10T04:29:27"/>
        <d v="2011-12-07T00:18:17"/>
        <d v="2012-10-07T04:28:16"/>
        <d v="2013-06-16T02:40:25"/>
        <d v="2015-12-10T21:36:37"/>
        <d v="2012-12-02T17:15:48"/>
        <d v="2013-07-18T02:27:33"/>
        <d v="2012-08-04T20:58:51"/>
        <d v="2012-12-31T03:42:01"/>
        <d v="2011-04-24T10:18:49"/>
        <d v="2012-08-02T01:47:35"/>
        <d v="2012-03-25T23:49:52"/>
        <d v="2010-10-03T02:46:20"/>
        <d v="2013-01-19T17:57:49"/>
        <d v="2010-12-05T00:16:16"/>
        <d v="2010-08-20T06:54:15"/>
        <d v="2015-01-09T07:52:50"/>
        <d v="2012-10-06T16:35:45"/>
        <d v="2013-03-24T22:48:33"/>
        <d v="2012-10-25T17:26:34"/>
        <d v="2015-11-19T22:28:04"/>
        <d v="2012-07-09T15:30:08"/>
        <d v="2011-09-25T18:46:23"/>
        <d v="2012-06-10T18:00:03"/>
        <d v="2011-11-24T22:00:03"/>
        <d v="2011-12-16T23:57:59"/>
        <d v="2012-07-01T16:59:36"/>
        <d v="2012-08-05T01:59:57"/>
        <d v="2012-01-25T15:11:48"/>
        <d v="2013-07-18T16:33:59"/>
        <d v="2012-08-02T05:27:56"/>
        <d v="2011-04-09T20:08:34"/>
        <d v="2012-08-03T23:39:48"/>
        <d v="2013-06-23T04:02:20"/>
        <d v="2012-08-01T15:29:04"/>
        <d v="2012-08-15T22:42:55"/>
        <d v="2013-06-02T23:54:52"/>
        <d v="2011-10-14T21:05:38"/>
        <d v="2015-04-23T23:13:07"/>
        <d v="2013-02-21T15:33:57"/>
        <d v="2012-09-01T18:32:55"/>
        <d v="2015-12-06T18:38:24"/>
        <d v="2014-11-15T19:48:38"/>
        <d v="2016-08-16T21:35:08"/>
        <d v="2015-01-24T00:22:14"/>
        <d v="2015-05-23T01:20:16"/>
        <d v="2015-12-20T07:07:49"/>
        <d v="2015-07-20T01:45:04"/>
        <d v="2014-10-23T22:50:34"/>
        <d v="2015-06-03T19:25:49"/>
        <d v="2015-06-23T23:56:12"/>
        <d v="2016-04-11T10:43:33"/>
        <d v="2015-03-08T21:02:41"/>
        <d v="2017-04-07T00:09:49"/>
        <d v="2014-11-11T09:21:17"/>
        <d v="2015-05-03T20:09:13"/>
        <d v="2015-02-07T15:40:52"/>
        <d v="2015-05-28T19:15:30"/>
        <d v="2015-01-22T16:20:28"/>
        <d v="2014-09-27T03:43:24"/>
        <d v="2016-12-08T14:24:45"/>
        <d v="2015-12-31T23:13:41"/>
        <d v="2016-07-09T13:46:00"/>
        <d v="2015-01-26T23:24:52"/>
        <d v="2015-02-26T19:22:37"/>
        <d v="2012-09-06T20:16:11"/>
        <d v="2015-02-18T02:11:14"/>
        <d v="2014-01-07T18:01:31"/>
        <d v="2015-11-09T20:01:43"/>
        <d v="2012-05-19T01:56:15"/>
        <d v="2015-06-26T20:45:05"/>
        <d v="2015-10-31T16:19:14"/>
        <d v="2012-10-25T20:22:46"/>
        <d v="2013-05-10T18:01:51"/>
        <d v="2010-02-18T16:48:32"/>
        <d v="2015-02-08T18:59:05"/>
        <d v="2013-10-17T02:32:46"/>
        <d v="2011-09-10T15:34:15"/>
        <d v="2013-05-04T12:14:21"/>
        <d v="2015-03-14T21:39:12"/>
        <d v="2011-12-08T16:12:01"/>
        <d v="2013-11-05T10:46:58"/>
        <d v="2013-12-01T10:14:17"/>
        <d v="2011-03-12T02:34:58"/>
        <d v="2012-09-16T12:29:29"/>
        <d v="2015-05-03T03:18:58"/>
        <d v="2013-12-16T20:36:19"/>
        <d v="2012-06-13T18:33:23"/>
        <d v="2016-12-14T15:00:37"/>
        <d v="2013-08-04T18:11:10"/>
        <d v="2015-11-20T15:13:26"/>
        <d v="2012-06-01T06:03:05"/>
        <d v="2017-05-14T19:26:21"/>
        <d v="2012-10-31T04:46:47"/>
        <d v="2015-08-09T01:52:43"/>
        <d v="2012-08-05T15:43:13"/>
        <d v="2013-02-17T23:47:37"/>
        <d v="2014-07-24T17:53:06"/>
        <d v="2015-07-08T20:38:26"/>
        <d v="2012-01-21T20:58:04"/>
        <d v="2015-05-15T22:49:34"/>
        <d v="2015-12-22T12:41:29"/>
        <d v="2016-11-20T12:35:39"/>
        <d v="2015-09-08T03:20:51"/>
        <d v="2014-10-10T00:58:19"/>
        <d v="2016-06-19T15:36:29"/>
        <d v="2014-10-30T23:32:28"/>
        <d v="2015-07-02T21:05:38"/>
        <d v="2016-11-10T15:59:54"/>
        <d v="2015-11-26T02:31:52"/>
        <d v="2017-04-19T21:40:35"/>
        <d v="2016-06-28T08:12:01"/>
        <d v="2015-06-22T02:51:57"/>
        <d v="2014-10-17T14:12:29"/>
        <d v="2016-08-05T19:49:05"/>
        <d v="2015-03-23T02:36:34"/>
        <d v="2015-06-05T00:14:07"/>
        <d v="2014-10-18T19:41:37"/>
        <d v="2015-11-30T00:32:59"/>
        <d v="2014-10-25T19:55:03"/>
        <d v="2015-07-25T07:50:03"/>
        <d v="2016-01-25T15:04:58"/>
        <d v="2017-01-07T23:43:54"/>
        <d v="2015-04-25T18:28:00"/>
        <d v="2015-08-24T04:09:29"/>
        <d v="2014-09-13T23:07:12"/>
        <d v="2016-03-04T07:55:36"/>
        <d v="2016-03-09T16:12:33"/>
        <d v="2015-05-18T16:13:46"/>
        <d v="2016-06-01T12:52:07"/>
        <d v="2016-04-28T14:08:17"/>
        <d v="2016-04-22T21:45:24"/>
        <d v="2014-12-14T19:13:41"/>
        <d v="2015-07-04T20:17:06"/>
        <d v="2014-10-16T23:13:48"/>
        <d v="2017-05-05T05:51:40"/>
        <d v="2014-10-16T15:56:49"/>
        <d v="2016-08-28T08:11:57"/>
        <d v="2015-12-02T20:10:01"/>
        <d v="2014-09-27T18:05:47"/>
        <d v="2016-05-04T21:36:40"/>
        <d v="2012-12-07T21:39:09"/>
        <d v="2015-01-11T17:56:08"/>
        <d v="2014-03-19T21:54:14"/>
        <d v="2012-07-08T01:13:43"/>
        <d v="2016-08-26T12:59:50"/>
        <d v="2014-07-06T17:06:22"/>
        <d v="2015-10-07T20:59:32"/>
        <d v="2017-05-12T19:14:28"/>
        <d v="2012-09-23T05:42:31"/>
        <d v="2016-10-21T21:08:45"/>
        <d v="2017-03-10T08:03:34"/>
        <d v="2015-03-19T03:26:10"/>
        <d v="2012-11-30T19:38:14"/>
        <d v="2014-07-10T17:00:12"/>
        <d v="2016-07-02T11:56:04"/>
        <d v="2015-11-03T23:52:09"/>
        <d v="2014-12-29T20:59:11"/>
        <d v="2016-01-10T19:01:01"/>
        <d v="2016-01-04T21:13:24"/>
        <d v="2015-12-13T04:00:42"/>
        <d v="2015-07-30T17:56:28"/>
        <d v="2017-02-23T17:50:16"/>
        <d v="2017-02-26T06:09:26"/>
        <d v="2012-12-01T10:07:02"/>
        <d v="2017-01-23T19:26:48"/>
        <d v="2015-08-12T15:04:29"/>
        <d v="2016-02-04T19:54:21"/>
        <d v="2015-02-18T23:11:07"/>
        <d v="2015-07-23T12:55:22"/>
        <d v="2016-09-11T02:31:52"/>
        <d v="2015-11-10T04:03:47"/>
        <d v="2016-08-12T01:28:59"/>
        <d v="2014-05-08T19:45:32"/>
        <d v="2016-12-08T15:45:21"/>
        <d v="2015-05-13T22:49:21"/>
        <d v="2017-01-01T14:45:14"/>
        <d v="2017-01-04T13:11:15"/>
        <d v="2015-03-26T21:54:55"/>
        <d v="2015-04-30T20:45:48"/>
        <d v="2015-07-18T03:51:14"/>
        <d v="2014-12-07T19:51:03"/>
        <d v="2016-09-23T05:55:08"/>
        <d v="2017-02-23T13:58:35"/>
        <d v="2017-05-19T19:00:35"/>
        <d v="2015-01-17T20:13:23"/>
        <d v="2015-11-18T07:31:09"/>
        <d v="2015-10-23T06:16:59"/>
        <d v="2016-05-18T17:09:20"/>
        <d v="2016-03-12T23:55:41"/>
        <d v="2017-03-01T14:59:03"/>
        <d v="2016-02-27T19:20:09"/>
        <d v="2015-02-18T03:48:45"/>
        <d v="2014-08-20T15:38:47"/>
        <d v="2015-05-31T14:25:26"/>
        <d v="2016-04-21T20:47:27"/>
        <d v="2017-05-12T16:31:28"/>
        <d v="2016-10-08T22:17:33"/>
        <d v="2016-10-08T21:13:14"/>
        <d v="2015-06-27T01:40:10"/>
        <d v="2016-01-03T17:06:58"/>
        <d v="2014-01-03T23:00:10"/>
        <d v="2015-10-30T17:55:13"/>
        <d v="2015-11-14T14:56:47"/>
        <d v="2016-02-13T00:36:37"/>
        <d v="2015-06-28T21:29:34"/>
        <d v="2015-11-27T18:20:39"/>
        <d v="2016-04-20T22:13:36"/>
        <d v="2016-01-06T14:07:45"/>
        <d v="2016-02-19T00:51:36"/>
        <d v="2014-10-09T00:29:40"/>
        <d v="2015-02-27T17:58:36"/>
        <d v="2016-03-15T21:13:10"/>
        <d v="2015-01-08T12:59:59"/>
        <d v="2016-09-16T15:11:10"/>
        <d v="2015-01-19T20:34:49"/>
        <d v="2016-07-31T14:59:34"/>
        <d v="2014-09-11T00:42:23"/>
        <d v="2015-12-03T19:09:25"/>
        <d v="2015-05-09T00:01:34"/>
        <d v="2016-06-15T05:04:51"/>
        <d v="2014-09-23T21:29:10"/>
        <d v="2015-01-28T20:55:40"/>
        <d v="2015-05-10T18:07:20"/>
        <d v="2014-10-08T21:57:05"/>
        <d v="2015-06-06T16:42:10"/>
        <d v="2014-12-19T23:23:43"/>
        <d v="2015-09-07T15:21:58"/>
        <d v="2015-05-04T02:51:10"/>
        <d v="2016-10-08T23:04:50"/>
        <d v="2015-07-28T02:31:16"/>
        <d v="2015-07-04T17:22:37"/>
        <d v="2015-06-03T08:01:00"/>
        <d v="2014-10-22T03:19:26"/>
        <d v="2014-12-05T03:22:19"/>
        <d v="2015-05-24T04:21:58"/>
        <d v="2015-03-01T20:16:00"/>
        <d v="2015-10-10T22:33:43"/>
        <d v="2014-09-05T21:33:28"/>
        <d v="2014-10-17T21:31:03"/>
        <d v="2014-11-27T20:59:32"/>
        <d v="2014-12-26T07:04:43"/>
        <d v="2013-08-05T18:47:23"/>
        <d v="2016-08-30T16:45:26"/>
        <d v="2016-12-08T03:35:41"/>
        <d v="2014-10-16T05:30:28"/>
        <d v="2014-08-29T17:53:10"/>
        <d v="2013-09-15T01:29:20"/>
        <d v="2016-02-22T15:41:24"/>
        <d v="2016-12-25T15:43:16"/>
        <d v="2016-04-27T09:33:48"/>
        <d v="2015-12-17T07:59:53"/>
        <d v="2015-01-30T21:57:29"/>
        <d v="2016-07-14T14:19:05"/>
        <d v="2016-05-28T00:44:54"/>
        <d v="2017-01-20T11:10:53"/>
        <d v="2013-11-15T13:03:18"/>
        <d v="2017-03-10T20:34:13"/>
        <d v="2015-02-09T20:08:08"/>
        <d v="2015-10-22T07:50:59"/>
        <d v="2017-04-20T17:52:15"/>
        <d v="2016-07-01T13:55:11"/>
        <d v="2015-10-21T16:14:23"/>
        <d v="2016-03-04T14:23:54"/>
        <d v="2015-07-10T05:46:37"/>
        <d v="2013-06-26T12:59:35"/>
        <d v="2014-11-29T12:37:02"/>
        <d v="2013-08-03T19:23:48"/>
        <d v="2015-05-20T06:32:54"/>
        <d v="2016-12-22T16:03:12"/>
        <d v="2013-05-22T02:54:10"/>
        <d v="2014-07-02T15:59:33"/>
        <d v="2014-03-13T22:01:27"/>
        <d v="2016-12-16T03:26:44"/>
        <d v="2014-06-29T21:18:37"/>
        <d v="2015-05-21T00:45:52"/>
        <d v="2015-01-07T15:46:42"/>
        <d v="2012-08-09T17:16:27"/>
        <d v="2016-12-28T07:53:27"/>
        <d v="2012-05-09T01:29:58"/>
        <d v="2012-08-23T23:42:48"/>
        <d v="2014-11-07T18:45:11"/>
        <d v="2012-08-23T15:33:17"/>
        <d v="2016-11-11T17:03:22"/>
        <d v="2015-06-13T19:10:37"/>
        <d v="2012-09-26T21:35:45"/>
        <d v="2014-07-27T21:17:22"/>
        <d v="2012-02-16T18:21:44"/>
        <d v="2012-11-04T21:37:03"/>
        <d v="2014-11-20T15:15:51"/>
        <d v="2015-06-17T18:58:47"/>
        <d v="2014-03-22T21:36:41"/>
        <d v="2016-10-30T15:45:32"/>
        <d v="2017-01-04T10:36:23"/>
        <d v="2016-09-11T08:47:46"/>
        <d v="2013-08-29T11:04:18"/>
        <d v="2013-03-14T01:31:33"/>
        <d v="2012-04-28T00:53:15"/>
        <d v="2013-07-18T13:54:44"/>
        <d v="2012-08-09T07:00:31"/>
        <d v="2013-01-20T13:53:48"/>
        <d v="2011-10-20T16:01:58"/>
        <d v="2015-09-25T23:00:50"/>
        <d v="2012-06-07T14:45:23"/>
        <d v="2014-07-25T19:49:50"/>
        <d v="2014-05-27T16:55:30"/>
        <d v="2013-03-24T12:45:40"/>
        <d v="2013-12-29T20:51:34"/>
        <d v="2016-07-23T20:45:21"/>
        <d v="2013-05-17T03:02:08"/>
        <d v="2012-02-24T00:19:14"/>
        <d v="2015-08-20T07:07:56"/>
        <d v="2015-09-25T16:03:24"/>
        <d v="2014-11-03T23:28:26"/>
        <d v="2016-01-31T14:03:41"/>
        <d v="2017-05-19T10:44:48"/>
        <d v="2015-04-24T22:35:54"/>
        <d v="2015-05-02T22:11:58"/>
        <d v="2015-07-18T12:50:46"/>
        <d v="2015-01-16T18:54:03"/>
        <d v="2016-10-15T04:32:47"/>
        <d v="2014-10-03T13:39:40"/>
        <d v="2014-09-26T04:45:52"/>
        <d v="2016-10-07T16:50:43"/>
        <d v="2015-06-01T00:18:54"/>
        <d v="2015-04-22T22:31:43"/>
        <d v="2016-11-17T21:35:59"/>
        <d v="2015-10-06T05:32:39"/>
        <d v="2015-09-29T10:03:25"/>
        <d v="2016-05-26T16:35:59"/>
        <d v="2014-08-29T12:37:21"/>
        <d v="2014-09-13T12:40:28"/>
        <d v="2014-09-16T22:34:00"/>
        <d v="2015-10-24T16:12:01"/>
        <d v="2016-08-25T06:21:10"/>
        <d v="2015-02-13T13:16:06"/>
        <d v="2014-12-27T05:50:09"/>
        <d v="2015-10-15T15:31:47"/>
        <d v="2015-09-11T01:34:36"/>
        <d v="2014-12-08T10:53:10"/>
        <d v="2015-11-05T12:07:53"/>
        <d v="2015-10-08T06:24:50"/>
        <d v="2015-09-07T20:57:18"/>
        <d v="2015-10-31T20:18:55"/>
        <d v="2016-06-30T11:55:25"/>
        <d v="2014-08-08T03:21:04"/>
        <d v="2015-05-04T11:55:03"/>
        <d v="2015-05-30T17:51:38"/>
        <d v="2017-02-27T17:49:21"/>
        <d v="2015-07-18T09:35:15"/>
        <d v="2016-10-16T18:38:29"/>
        <d v="2015-10-11T11:13:12"/>
        <d v="2015-04-29T15:14:22"/>
        <d v="2015-12-12T14:21:26"/>
        <d v="2015-08-23T12:36:49"/>
        <d v="2016-05-11T14:39:49"/>
        <d v="2014-12-02T22:08:55"/>
        <d v="2015-06-05T16:24:52"/>
        <d v="2015-06-12T00:16:46"/>
        <d v="2015-08-20T06:29:56"/>
        <d v="2016-02-12T19:01:26"/>
        <d v="2015-09-24T00:50:12"/>
        <d v="2016-08-12T16:24:26"/>
        <d v="2015-12-16T06:21:09"/>
        <d v="2016-08-13T10:25:18"/>
        <d v="2014-08-07T20:09:08"/>
        <d v="2015-09-24T19:47:50"/>
        <d v="2015-02-03T17:01:34"/>
        <d v="2015-12-30T03:03:53"/>
        <d v="2015-04-25T23:02:10"/>
        <d v="2016-02-13T16:53:37"/>
        <d v="2017-04-21T06:16:58"/>
        <d v="2016-02-07T21:48:04"/>
        <d v="2014-10-30T14:34:56"/>
        <d v="2014-11-10T05:45:54"/>
        <d v="2015-06-05T00:51:19"/>
        <d v="2016-01-22T17:44:57"/>
        <d v="2014-09-02T22:51:35"/>
        <d v="2016-08-10T17:42:30"/>
        <d v="2017-03-15T13:06:20"/>
        <d v="2015-07-18T00:23:53"/>
        <d v="2015-07-23T16:36:34"/>
        <d v="2016-07-02T19:21:05"/>
        <d v="2015-08-07T15:34:19"/>
        <d v="2016-07-02T10:16:40"/>
        <d v="2014-11-15T00:10:11"/>
        <d v="2016-04-30T00:03:49"/>
        <d v="2014-08-30T01:05:03"/>
        <d v="2014-10-24T04:34:57"/>
        <d v="2015-07-26T17:11:59"/>
        <d v="2016-04-10T00:11:11"/>
        <d v="2015-09-18T00:54:07"/>
        <d v="2017-04-01T22:04:55"/>
        <d v="2015-02-19T13:04:55"/>
        <d v="2015-11-25T08:41:44"/>
        <d v="2016-07-29T19:12:56"/>
        <d v="2015-12-19T14:10:48"/>
        <d v="2014-09-02T18:57:09"/>
        <d v="2014-10-19T16:12:03"/>
        <d v="2015-09-25T14:43:27"/>
        <d v="2015-02-15T02:44:19"/>
        <d v="2016-12-23T22:55:21"/>
        <d v="2016-09-18T04:41:12"/>
        <d v="2016-12-14T19:50:54"/>
        <d v="2016-09-27T14:14:41"/>
        <d v="2014-07-26T04:32:45"/>
        <d v="2015-03-11T17:43:33"/>
        <d v="2015-07-30T02:47:18"/>
        <d v="2015-04-08T19:37:11"/>
        <d v="2017-03-28T20:16:26"/>
        <d v="2016-07-14T03:04:53"/>
        <d v="2015-09-24T17:51:19"/>
        <d v="2017-02-06T22:55:24"/>
        <d v="2015-08-12T14:46:35"/>
        <d v="2016-03-30T17:24:21"/>
        <d v="2015-10-15T21:44:12"/>
        <d v="2015-01-12T14:20:36"/>
        <d v="2016-07-10T14:18:38"/>
        <d v="2016-04-10T21:40:37"/>
        <d v="2015-02-13T17:27:15"/>
        <d v="2015-05-23T01:50:01"/>
        <d v="2015-12-23T15:11:24"/>
        <d v="2015-03-22T10:15:24"/>
        <d v="2015-01-18T12:50:40"/>
        <d v="2014-11-07T20:43:05"/>
        <d v="2014-10-19T17:49:52"/>
        <d v="2016-05-25T21:12:08"/>
        <d v="2014-11-26T17:08:24"/>
        <d v="2015-02-18T18:33:15"/>
        <d v="2015-05-13T23:40:15"/>
        <d v="2014-09-29T13:19:52"/>
        <d v="2017-03-07T21:48:41"/>
        <d v="2015-12-20T15:30:58"/>
        <d v="2016-01-09T15:57:33"/>
        <d v="2016-09-02T01:52:38"/>
        <d v="2014-10-18T05:37:12"/>
        <d v="2015-03-19T21:42:19"/>
        <d v="2015-11-02T10:33:16"/>
        <d v="2015-10-19T04:00:18"/>
        <d v="2015-02-05T23:13:51"/>
        <d v="2016-12-02T01:21:53"/>
        <d v="2015-10-22T15:34:26"/>
        <d v="2016-06-23T21:03:57"/>
        <d v="2016-08-17T17:33:39"/>
        <d v="2015-01-25T06:23:21"/>
        <d v="2015-07-22T20:11:27"/>
        <d v="2015-08-26T18:27:06"/>
        <d v="2016-03-25T03:09:34"/>
        <d v="2014-10-16T22:08:59"/>
        <d v="2015-04-23T21:46:34"/>
        <d v="2016-05-25T09:33:10"/>
        <d v="2014-08-04T11:26:29"/>
        <d v="2015-12-07T05:37:27"/>
        <d v="2016-01-09T15:06:47"/>
        <d v="2014-10-14T14:52:09"/>
        <d v="2015-06-03T19:01:10"/>
        <d v="2014-12-04T21:16:44"/>
        <d v="2015-07-12T20:58:47"/>
        <d v="2015-04-19T03:39:39"/>
        <d v="2015-07-18T13:21:50"/>
        <d v="2014-11-20T14:01:08"/>
        <d v="2015-05-20T18:22:59"/>
        <d v="2014-09-24T16:03:49"/>
        <d v="2016-05-13T23:57:26"/>
        <d v="2014-08-03T13:32:38"/>
        <d v="2015-07-16T14:01:04"/>
        <d v="2014-11-29T06:59:23"/>
        <d v="2015-05-01T03:57:17"/>
        <d v="2016-08-13T22:57:33"/>
        <d v="2014-08-24T15:16:04"/>
        <d v="2016-10-10T14:00:08"/>
        <d v="2015-01-08T15:37:03"/>
        <d v="2014-09-21T10:58:33"/>
        <d v="2015-04-10T16:53:34"/>
        <d v="2014-11-02T19:25:12"/>
        <d v="2015-03-19T18:33:38"/>
        <d v="2015-05-10T23:02:35"/>
        <d v="2016-03-05T19:17:39"/>
        <d v="2015-06-22T03:06:20"/>
        <d v="2015-08-16T21:56:38"/>
        <d v="2015-08-02T03:21:00"/>
        <d v="2016-10-24T12:44:52"/>
        <d v="2017-01-14T13:29:27"/>
        <d v="2015-07-12T15:34:53"/>
        <d v="2016-01-28T19:45:17"/>
        <d v="2016-04-02T08:45:52"/>
        <d v="2014-11-29T19:16:13"/>
        <d v="2016-12-24T16:33:59"/>
        <d v="2015-12-17T19:00:21"/>
        <d v="2017-06-04T14:00:03"/>
        <d v="2015-08-25T17:47:29"/>
        <d v="2016-07-13T23:00:50"/>
        <d v="2015-05-07T00:16:12"/>
        <d v="2016-06-17T18:41:57"/>
        <d v="2016-08-16T00:12:05"/>
        <d v="2014-11-20T18:10:23"/>
        <d v="2015-06-06T05:05:59"/>
        <d v="2015-05-12T05:51:46"/>
        <d v="2015-09-10T11:17:04"/>
        <d v="2014-10-15T21:50:19"/>
        <d v="2015-09-15T17:30:33"/>
        <d v="2015-11-25T17:43:32"/>
        <d v="2015-05-18T04:44:52"/>
        <d v="2016-11-11T12:34:20"/>
        <d v="2015-07-12T18:52:33"/>
        <d v="2014-09-26T16:04:11"/>
        <d v="2014-11-09T15:47:58"/>
        <d v="2017-02-28T02:38:40"/>
        <d v="2016-03-12T19:38:28"/>
        <d v="2014-12-07T01:27:51"/>
        <d v="2015-02-06T16:24:46"/>
        <d v="2016-06-04T17:32:10"/>
        <d v="2015-05-02T21:08:54"/>
        <d v="2015-01-18T15:22:27"/>
        <d v="2015-03-30T19:47:03"/>
        <d v="2015-11-11T21:58:50"/>
        <d v="2015-11-17T13:25:56"/>
        <d v="2016-04-21T16:29:03"/>
        <d v="2014-12-21T15:10:36"/>
        <d v="2016-11-02T06:41:21"/>
        <d v="2017-01-19T23:22:08"/>
        <d v="2016-06-10T12:00:06"/>
        <d v="2016-12-23T07:22:31"/>
        <d v="2016-08-29T08:41:21"/>
        <d v="2016-03-08T00:29:22"/>
        <d v="2016-03-12T13:47:00"/>
        <d v="2017-04-15T20:05:30"/>
        <d v="2016-12-18T18:25:10"/>
        <d v="2016-04-30T20:07:47"/>
        <d v="2014-12-12T11:29:32"/>
        <d v="2017-03-30T15:57:51"/>
        <d v="2015-07-05T21:54:00"/>
        <d v="2017-05-20T17:36:33"/>
        <d v="2014-08-27T04:38:49"/>
        <d v="2017-05-25T17:46:00"/>
        <d v="2017-04-27T19:51:10"/>
        <d v="2016-09-21T21:29:42"/>
        <d v="2013-03-06T20:04:12"/>
        <d v="2016-05-08T20:22:56"/>
        <d v="2015-01-24T21:08:44"/>
        <d v="2014-12-15T16:11:45"/>
        <d v="2015-02-22T18:09:51"/>
        <d v="2015-07-13T05:11:23"/>
        <d v="2016-03-31T05:05:19"/>
        <d v="2015-02-04T13:40:40"/>
        <d v="2015-04-02T19:58:39"/>
        <d v="2016-03-05T11:15:16"/>
        <d v="2015-04-30T16:52:10"/>
        <d v="2015-08-30T20:04:09"/>
        <d v="2015-01-16T02:58:00"/>
        <d v="2014-09-03T17:27:18"/>
        <d v="2014-08-27T13:09:12"/>
        <d v="2014-10-29T20:24:03"/>
        <d v="2015-09-16T07:09:36"/>
        <d v="2014-08-07T20:00:20"/>
        <d v="2015-09-23T20:18:53"/>
        <d v="2017-01-25T14:51:09"/>
        <d v="2016-10-21T22:53:29"/>
        <d v="2015-08-05T16:13:06"/>
        <d v="2012-12-15T23:51:15"/>
        <d v="2014-08-10T12:13:33"/>
        <d v="2017-05-28T11:01:32"/>
        <d v="2015-05-29T16:54:11"/>
        <d v="2016-10-24T06:20:25"/>
        <d v="2015-01-28T17:00:47"/>
        <d v="2015-11-25T17:56:11"/>
        <d v="2016-11-23T21:10:47"/>
        <d v="2015-11-20T01:04:19"/>
        <d v="2016-10-27T02:38:45"/>
        <d v="2017-01-09T12:50:55"/>
        <d v="2013-07-13T13:26:49"/>
        <d v="2013-10-19T18:50:44"/>
        <d v="2010-10-27T21:26:13"/>
        <d v="2016-04-13T06:03:17"/>
        <d v="2014-03-12T19:03:58"/>
        <d v="2015-09-30T19:00:21"/>
        <d v="2016-03-30T20:50:48"/>
        <d v="2015-12-15T16:30:47"/>
        <d v="2015-06-28T01:41:39"/>
        <d v="2016-04-27T17:26:38"/>
        <d v="2014-10-31T03:44:15"/>
        <d v="2014-11-19T19:16:26"/>
        <d v="2016-06-22T23:44:14"/>
        <d v="2015-03-12T21:37:42"/>
        <d v="2015-08-23T00:20:55"/>
        <d v="2016-07-14T04:02:40"/>
        <d v="2017-04-19T09:59:05"/>
        <d v="2015-08-06T16:04:54"/>
        <d v="2014-11-19T18:16:53"/>
        <d v="2015-05-03T19:59:14"/>
        <d v="2015-02-18T22:59:50"/>
        <d v="2014-11-08T15:16:24"/>
        <d v="2016-06-12T15:36:51"/>
        <d v="2016-07-09T08:59:00"/>
        <d v="2014-10-17T22:27:26"/>
        <d v="2015-12-07T06:35:34"/>
        <d v="2014-10-22T18:49:08"/>
        <d v="2015-12-10T12:51:32"/>
        <d v="2016-12-26T22:08:58"/>
        <d v="2016-01-30T03:07:26"/>
        <d v="2014-10-13T01:19:32"/>
        <d v="2016-09-18T05:28:57"/>
        <d v="2015-11-18T22:31:19"/>
        <d v="2015-12-25T16:35:52"/>
        <d v="2015-02-22T20:00:34"/>
        <d v="2017-02-24T17:36:09"/>
        <d v="2015-07-12T17:34:41"/>
        <d v="2017-01-23T16:34:22"/>
        <d v="2015-07-26T16:25:00"/>
        <d v="2016-05-19T13:42:39"/>
        <d v="2016-10-08T02:27:20"/>
        <d v="2015-11-18T15:38:43"/>
        <d v="2017-05-11T22:57:58"/>
        <d v="2015-05-07T03:19:55"/>
        <d v="2015-05-31T17:07:15"/>
        <d v="2015-02-05T00:40:44"/>
        <d v="2015-11-29T04:21:31"/>
        <d v="2016-01-24T22:09:06"/>
        <d v="2014-11-10T13:31:18"/>
        <d v="2015-07-15T17:22:11"/>
        <d v="2015-12-08T21:12:39"/>
        <d v="2015-09-26T16:05:59"/>
        <d v="2017-01-30T03:36:30"/>
        <d v="2015-03-18T13:44:07"/>
        <d v="2016-09-15T13:01:23"/>
        <d v="2015-06-10T19:39:05"/>
        <d v="2016-10-23T22:45:43"/>
        <d v="2015-12-17T14:51:52"/>
        <d v="2014-08-09T21:49:01"/>
        <d v="2015-10-30T19:05:56"/>
        <d v="2016-09-10T00:36:20"/>
        <d v="2015-07-29T19:48:46"/>
        <d v="2016-12-25T12:05:01"/>
        <d v="2016-03-30T19:00:49"/>
        <d v="2016-04-22T04:33:11"/>
        <d v="2014-12-29T14:56:15"/>
        <d v="2015-09-24T09:12:17"/>
        <d v="2016-10-12T08:10:18"/>
        <d v="2015-07-22T03:45:06"/>
        <d v="2015-04-12T21:48:31"/>
        <d v="2014-12-03T17:15:16"/>
        <d v="2015-12-03T10:17:56"/>
        <d v="2015-08-12T19:32:31"/>
        <d v="2015-06-07T16:19:54"/>
        <d v="2014-11-01T03:00:10"/>
        <d v="2017-04-20T00:45:19"/>
        <d v="2014-12-12T14:17:00"/>
        <d v="2016-12-11T02:55:34"/>
        <d v="2015-06-26T17:33:02"/>
        <d v="2014-10-31T15:10:50"/>
        <d v="2016-08-14T10:43:47"/>
        <d v="2015-06-26T12:22:05"/>
        <d v="2016-08-27T08:59:20"/>
        <d v="2016-09-21T15:35:23"/>
        <d v="2015-06-05T01:05:32"/>
        <d v="2016-06-14T22:36:36"/>
        <d v="2014-11-05T16:18:55"/>
        <d v="2017-02-12T22:22:12"/>
        <d v="2016-09-17T23:49:58"/>
        <d v="2015-03-14T18:43:21"/>
        <d v="2016-03-17T04:57:52"/>
        <d v="2016-06-06T00:26:02"/>
        <d v="2015-05-10T20:33:49"/>
        <d v="2015-01-05T23:15:55"/>
        <d v="2014-12-18T15:58:04"/>
        <d v="2013-02-21T00:25:00"/>
        <d v="2011-02-04T06:20:03"/>
        <d v="2014-11-19T20:09:34"/>
        <d v="2014-01-11T20:49:27"/>
        <d v="2011-07-09T03:42:17"/>
        <d v="2012-06-10T21:00:58"/>
        <d v="2013-02-28T11:58:45"/>
        <d v="2012-08-05T22:52:24"/>
        <d v="2014-10-17T18:55:05"/>
        <d v="2013-09-30T20:09:12"/>
        <d v="2012-03-16T01:36:01"/>
        <d v="2014-10-29T06:21:27"/>
        <d v="2014-12-24T12:52:02"/>
        <d v="2014-09-17T16:27:42"/>
        <d v="2014-08-24T18:05:25"/>
        <d v="2014-08-15T19:20:15"/>
        <d v="2011-07-20T03:49:20"/>
        <d v="2015-02-05T16:35:53"/>
        <d v="2014-10-27T04:13:01"/>
        <d v="2014-08-21T02:32:33"/>
        <d v="2014-02-21T17:42:41"/>
        <d v="2014-09-07T01:55:44"/>
        <d v="2016-07-15T14:35:58"/>
        <d v="2012-04-24T17:31:08"/>
        <d v="2014-12-05T21:04:52"/>
        <d v="2014-11-19T20:45:08"/>
        <d v="2011-03-29T21:17:07"/>
        <d v="2013-10-30T22:20:31"/>
        <d v="2014-08-30T16:00:09"/>
        <d v="2014-09-24T14:31:15"/>
        <d v="2013-07-20T16:51:11"/>
        <d v="2014-08-29T09:54:09"/>
        <d v="2014-08-28T07:26:27"/>
        <d v="2012-03-15T22:47:01"/>
        <d v="2013-11-13T19:04:29"/>
        <d v="2014-09-09T23:50:31"/>
        <d v="2014-10-17T23:27:21"/>
        <d v="2014-11-25T22:10:38"/>
        <d v="2014-10-23T15:59:33"/>
        <d v="2015-08-28T09:58:22"/>
        <d v="2015-08-02T08:18:52"/>
        <d v="2017-02-17T03:37:55"/>
        <d v="2016-09-25T18:07:49"/>
        <d v="2015-04-24T22:34:19"/>
        <d v="2015-04-16T23:14:16"/>
        <d v="2015-10-05T01:29:58"/>
        <d v="2015-04-23T14:15:42"/>
        <d v="2015-09-10T14:21:15"/>
        <d v="2015-04-15T11:50:18"/>
        <d v="2015-04-19T10:11:17"/>
        <d v="2014-11-15T18:16:58"/>
        <d v="2016-07-09T07:41:41"/>
        <d v="2014-11-18T18:24:37"/>
        <d v="2016-01-24T20:29:06"/>
        <d v="2015-12-04T23:43:42"/>
        <d v="2015-09-25T16:27:59"/>
        <d v="2015-07-10T08:59:32"/>
        <d v="2015-11-28T06:37:31"/>
        <d v="2015-06-02T06:40:07"/>
        <d v="2014-10-15T14:31:17"/>
        <d v="2014-08-27T15:17:38"/>
        <d v="2012-07-23T22:28:39"/>
        <d v="2014-10-22T14:04:40"/>
        <d v="2014-10-17T19:05:51"/>
        <d v="2015-09-24T18:19:19"/>
        <d v="2016-03-08T19:01:13"/>
        <d v="2015-11-11T15:57:51"/>
        <d v="2015-09-18T11:06:11"/>
        <d v="2017-01-13T13:06:24"/>
        <d v="2015-03-08T00:03:06"/>
        <d v="2015-05-26T23:35:47"/>
        <d v="2017-05-17T20:00:04"/>
        <d v="2015-09-08T16:43:23"/>
        <d v="2016-01-01T13:58:17"/>
        <d v="2015-10-29T20:02:56"/>
        <d v="2017-03-03T20:25:13"/>
        <d v="2016-08-21T13:25:38"/>
        <d v="2016-01-08T14:00:12"/>
        <d v="2017-03-28T21:10:36"/>
        <d v="2016-02-23T17:01:24"/>
        <d v="2015-01-29T06:59:58"/>
        <d v="2014-12-25T04:02:06"/>
        <d v="2016-06-25T22:39:07"/>
        <d v="2016-07-12T19:31:57"/>
        <d v="2017-05-11T19:19:15"/>
        <d v="2017-04-09T18:56:48"/>
        <d v="2016-09-09T08:20:51"/>
        <d v="2017-03-08T22:00:33"/>
        <d v="2015-12-14T11:23:04"/>
        <d v="2015-09-09T12:14:58"/>
        <d v="2016-01-09T02:08:13"/>
        <d v="2017-04-29T16:39:08"/>
        <d v="2014-12-20T07:47:50"/>
        <d v="2014-11-28T18:08:12"/>
        <d v="2015-12-24T02:19:22"/>
        <d v="2017-02-09T16:39:42"/>
        <d v="2015-08-19T14:24:18"/>
        <d v="2015-11-22T11:20:00"/>
        <d v="2015-09-20T10:25:12"/>
        <d v="2015-06-13T21:19:17"/>
        <d v="2015-08-29T17:55:14"/>
        <d v="2015-01-14T17:48:44"/>
        <d v="2015-08-30T17:32:46"/>
        <d v="2016-11-16T11:20:40"/>
        <d v="2016-11-28T13:50:28"/>
        <d v="2015-06-04T02:03:29"/>
        <d v="2014-12-16T18:26:15"/>
        <d v="2015-08-28T13:46:17"/>
        <d v="2017-05-03T13:25:52"/>
        <d v="2015-03-19T21:17:41"/>
        <d v="2016-12-10T18:15:45"/>
        <d v="2016-02-03T16:08:38"/>
        <d v="2015-09-24T17:24:36"/>
        <d v="2015-03-01T07:34:22"/>
        <d v="2016-01-15T12:23:08"/>
        <d v="2015-04-22T19:12:18"/>
        <d v="2016-02-11T17:05:15"/>
        <d v="2015-08-20T12:52:02"/>
        <d v="2015-09-25T18:11:00"/>
        <d v="2016-11-16T21:42:08"/>
        <d v="2015-08-21T09:29:57"/>
        <d v="2015-09-20T12:47:45"/>
        <d v="2015-01-11T10:29:35"/>
        <d v="2016-01-15T12:00:09"/>
        <d v="2016-12-07T19:14:02"/>
        <d v="2016-05-10T16:54:32"/>
        <d v="2015-04-23T21:07:51"/>
        <d v="2016-06-05T22:47:59"/>
        <d v="2015-01-27T16:23:26"/>
        <d v="2015-08-08T20:21:43"/>
        <d v="2016-06-10T02:27:39"/>
        <d v="2015-08-05T18:09:58"/>
        <d v="2015-11-11T00:28:25"/>
        <d v="2016-06-24T04:39:48"/>
        <d v="2016-04-19T17:51:38"/>
        <d v="2016-04-20T21:14:13"/>
        <d v="2017-05-07T22:37:06"/>
        <d v="2016-10-24T20:09:42"/>
        <d v="2016-02-11T18:00:28"/>
        <d v="2016-08-23T18:35:15"/>
        <d v="2017-05-03T08:50:02"/>
        <d v="2017-05-20T12:21:31"/>
        <d v="2015-11-24T16:51:40"/>
        <d v="2016-01-13T18:29:08"/>
        <d v="2017-05-13T10:12:32"/>
        <d v="2015-08-25T12:59:14"/>
        <d v="2016-12-05T10:37:09"/>
        <d v="2016-02-09T18:09:32"/>
        <d v="2015-10-16T18:30:56"/>
        <d v="2015-12-01T22:59:28"/>
        <d v="2015-12-23T22:01:03"/>
        <d v="2015-07-17T17:51:02"/>
        <d v="2016-09-25T17:39:36"/>
        <d v="2017-02-15T08:26:16"/>
        <d v="2015-06-01T15:38:04"/>
        <d v="2017-03-02T14:59:12"/>
        <d v="2015-10-09T20:32:28"/>
        <d v="2016-08-11T05:15:42"/>
        <d v="2016-07-24T01:22:19"/>
        <d v="2016-07-01T21:02:45"/>
        <d v="2016-12-24T15:36:18"/>
        <d v="2015-12-15T22:17:05"/>
        <d v="2015-12-26T07:00:10"/>
        <d v="2017-01-29T19:25:46"/>
        <d v="2016-04-22T05:51:57"/>
        <d v="2015-07-20T06:25:11"/>
        <d v="2016-07-15T07:17:21"/>
        <d v="2014-10-14T20:54:35"/>
        <d v="2016-08-17T00:57:04"/>
        <d v="2016-06-10T07:14:53"/>
        <d v="2015-03-27T14:03:06"/>
        <d v="2016-08-31T01:05:57"/>
        <d v="2015-01-10T02:24:25"/>
        <d v="2016-09-08T00:14:56"/>
        <d v="2016-12-04T08:46:48"/>
        <d v="2016-08-30T13:59:50"/>
        <d v="2015-06-09T18:51:17"/>
        <d v="2015-05-17T17:08:25"/>
        <d v="2016-07-17T08:59:26"/>
        <d v="2014-10-10T13:48:03"/>
        <d v="2014-10-25T07:45:08"/>
        <d v="2015-06-10T21:17:48"/>
        <d v="2015-12-10T16:44:46"/>
        <d v="2014-09-27T20:38:50"/>
        <d v="2015-09-01T16:14:40"/>
        <d v="2015-10-08T12:30:22"/>
        <d v="2014-10-15T16:10:46"/>
        <d v="2016-06-16T09:34:06"/>
        <d v="2014-12-28T06:46:07"/>
        <d v="2017-05-14T13:48:00"/>
        <d v="2016-10-06T15:58:38"/>
        <d v="2017-02-19T23:22:34"/>
        <d v="2016-08-28T19:10:21"/>
        <d v="2015-06-07T07:06:50"/>
        <d v="2016-07-01T21:59:44"/>
        <d v="2014-11-08T04:48:13"/>
        <d v="2015-05-29T02:32:48"/>
        <d v="2015-05-30T00:35:10"/>
        <d v="2016-08-02T13:14:14"/>
        <d v="2016-07-15T13:24:40"/>
        <d v="2016-08-31T02:39:32"/>
        <d v="2016-02-02T16:50:11"/>
        <d v="2014-09-24T09:29:25"/>
        <d v="2016-08-13T23:49:38"/>
        <d v="2016-07-28T10:22:30"/>
        <d v="2016-01-01T17:26:46"/>
        <d v="2016-08-07T14:52:07"/>
        <d v="2016-09-23T19:34:32"/>
        <d v="2014-10-10T10:01:50"/>
        <d v="2015-01-28T07:27:59"/>
        <d v="2017-04-21T01:22:14"/>
        <d v="2017-03-03T01:59:03"/>
        <d v="2014-11-23T00:36:30"/>
        <d v="2015-06-01T02:11:57"/>
        <d v="2014-11-08T18:30:45"/>
        <d v="2016-06-01T23:27:29"/>
        <d v="2016-02-21T02:26:32"/>
        <d v="2015-07-22T01:37:17"/>
        <d v="2015-10-15T22:24:54"/>
        <d v="2015-03-06T04:47:39"/>
        <d v="2017-02-24T00:59:40"/>
        <d v="2017-02-24T08:01:25"/>
        <d v="2016-02-12T20:59:25"/>
        <d v="2014-11-12T13:09:16"/>
        <d v="2015-10-02T20:30:40"/>
        <d v="2016-01-06T17:33:36"/>
        <d v="2014-08-14T14:39:33"/>
        <d v="2015-06-04T16:49:54"/>
        <d v="2015-05-29T17:34:59"/>
        <d v="2014-11-15T08:31:46"/>
        <d v="2015-11-17T12:20:00"/>
        <d v="2015-02-02T22:52:58"/>
        <d v="2015-05-20T04:26:23"/>
        <d v="2016-10-16T10:20:56"/>
        <d v="2016-09-11T18:47:00"/>
        <d v="2016-01-23T02:06:08"/>
        <d v="2015-02-18T20:49:12"/>
        <d v="2015-02-11T15:28:26"/>
        <d v="2015-02-12T18:18:08"/>
        <d v="2015-08-27T11:04:01"/>
        <d v="2016-08-12T13:31:22"/>
        <d v="2014-10-03T18:35:45"/>
        <d v="2014-10-18T13:05:48"/>
        <d v="2016-06-25T20:17:35"/>
        <d v="2015-01-19T22:07:10"/>
        <d v="2014-10-05T14:17:25"/>
        <d v="2015-08-24T17:05:44"/>
        <d v="2014-08-13T10:43:09"/>
        <d v="2016-04-18T11:28:49"/>
        <d v="2015-02-06T18:02:56"/>
        <d v="2015-05-02T22:05:25"/>
        <d v="2014-10-22T22:53:34"/>
        <d v="2015-10-16T17:22:26"/>
        <d v="2016-01-21T14:50:43"/>
        <d v="2015-09-03T11:05:24"/>
        <d v="2015-09-05T12:05:02"/>
        <d v="2016-05-20T00:24:46"/>
        <d v="2014-09-09T11:49:36"/>
        <d v="2014-09-14T10:08:09"/>
        <d v="2014-09-26T23:48:24"/>
        <d v="2016-10-01T19:32:38"/>
        <d v="2016-08-18T00:59:50"/>
        <d v="2015-12-27T00:32:52"/>
        <d v="2014-12-06T23:01:02"/>
        <d v="2015-05-29T17:35:38"/>
        <d v="2017-02-09T19:58:45"/>
        <d v="2016-07-16T03:27:36"/>
        <d v="2015-07-04T09:54:05"/>
        <d v="2014-12-21T21:55:48"/>
        <d v="2014-08-01T20:01:47"/>
        <d v="2016-06-27T19:43:05"/>
        <d v="2016-05-15T02:10:02"/>
        <d v="2015-05-13T18:59:23"/>
        <d v="2016-02-23T13:29:36"/>
        <d v="2015-07-03T21:52:21"/>
        <d v="2015-04-24T16:14:44"/>
        <d v="2014-12-11T14:48:56"/>
        <d v="2014-12-11T01:21:43"/>
        <d v="2014-09-10T15:29:12"/>
        <d v="2015-05-14T17:17:27"/>
        <d v="2017-01-27T00:31:01"/>
        <d v="2014-10-08T22:41:41"/>
        <d v="2014-10-27T17:32:33"/>
        <d v="2016-04-20T13:56:54"/>
        <d v="2014-08-25T01:30:55"/>
        <d v="2014-09-18T09:07:49"/>
        <d v="2016-10-29T14:48:13"/>
        <d v="2014-11-08T12:59:53"/>
        <d v="2015-10-28T17:03:40"/>
        <d v="2015-07-15T22:16:07"/>
        <d v="2016-04-14T21:52:10"/>
        <d v="2014-09-27T02:57:08"/>
        <d v="2016-01-25T10:18:41"/>
        <d v="2015-08-08T20:11:12"/>
        <d v="2014-11-18T12:35:46"/>
        <d v="2016-09-08T06:59:46"/>
        <d v="2016-01-03T12:43:56"/>
        <d v="2015-04-22T19:58:45"/>
        <d v="2016-05-12T21:20:12"/>
        <d v="2015-02-25T02:51:29"/>
        <d v="2016-09-19T01:15:38"/>
        <d v="2015-05-12T16:54:31"/>
        <d v="2015-07-03T17:22:07"/>
        <d v="2014-10-08T15:20:26"/>
        <d v="2016-09-22T23:29:16"/>
        <d v="2014-10-09T16:45:59"/>
        <d v="2016-12-22T18:00:27"/>
        <d v="2014-10-09T04:56:07"/>
        <d v="2015-04-22T16:57:37"/>
        <d v="2015-04-17T04:51:43"/>
        <d v="2016-07-29T11:31:00"/>
        <d v="2014-11-09T12:39:12"/>
        <d v="2017-01-08T15:11:19"/>
        <d v="2015-10-02T21:33:48"/>
        <d v="2016-12-08T22:03:05"/>
        <d v="2016-11-01T03:07:17"/>
        <d v="2015-10-23T15:01:12"/>
        <d v="2016-05-30T00:27:30"/>
        <d v="2015-05-29T16:07:12"/>
        <d v="2016-12-01T18:22:09"/>
        <d v="2016-07-07T15:24:05"/>
        <d v="2016-09-16T00:31:42"/>
        <d v="2014-10-29T19:41:30"/>
        <d v="2015-01-24T04:05:31"/>
        <d v="2015-06-07T20:01:36"/>
        <d v="2016-09-28T12:02:11"/>
        <d v="2015-01-14T21:08:24"/>
        <d v="2015-01-17T06:43:10"/>
        <d v="2015-08-12T17:40:43"/>
        <d v="2015-05-29T22:00:22"/>
        <d v="2014-08-30T20:31:20"/>
        <d v="2015-09-24T07:37:07"/>
        <d v="2015-03-26T05:56:28"/>
        <d v="2014-09-14T18:31:06"/>
        <d v="2014-09-11T16:03:01"/>
        <d v="2016-08-24T18:14:59"/>
        <d v="2016-04-12T16:38:00"/>
        <d v="2015-08-10T21:00:01"/>
        <d v="2015-09-02T22:34:12"/>
        <d v="2015-07-02T18:26:00"/>
        <d v="2014-08-02T15:15:31"/>
        <d v="2016-06-22T19:15:24"/>
        <d v="2015-08-05T05:59:44"/>
        <d v="2015-12-30T00:13:17"/>
        <d v="2014-11-05T20:47:16"/>
        <d v="2017-02-23T05:09:35"/>
        <d v="2015-01-11T18:18:29"/>
        <d v="2016-11-10T20:19:26"/>
        <d v="2016-08-29T17:48:24"/>
        <d v="2016-07-08T03:48:24"/>
        <d v="2015-08-16T00:52:05"/>
        <d v="2016-05-29T22:03:58"/>
        <d v="2015-11-25T18:19:55"/>
        <d v="2016-06-09T20:08:44"/>
        <d v="2016-10-02T11:28:48"/>
        <d v="2016-01-28T17:58:11"/>
        <d v="2014-08-09T22:27:25"/>
        <d v="2014-10-17T17:37:20"/>
        <d v="2016-08-09T22:08:57"/>
        <d v="2016-07-26T17:30:53"/>
        <d v="2015-02-15T20:37:46"/>
        <d v="2014-09-20T14:54:06"/>
        <d v="2015-01-23T20:58:15"/>
        <d v="2015-06-02T12:53:12"/>
        <d v="2014-08-30T02:18:32"/>
        <d v="2015-04-26T20:19:12"/>
        <d v="2015-08-09T18:32:51"/>
        <d v="2014-11-13T00:14:30"/>
        <d v="2014-09-12T19:37:14"/>
        <d v="2014-12-20T18:48:19"/>
        <d v="2015-05-13T14:22:30"/>
        <d v="2015-11-19T19:46:52"/>
        <d v="2014-12-08T08:40:20"/>
        <d v="2015-11-26T18:57:26"/>
        <d v="2016-11-07T09:32:28"/>
        <d v="2014-12-07T18:19:33"/>
        <d v="2015-11-06T16:41:46"/>
        <d v="2016-07-09T08:02:51"/>
        <d v="2015-09-20T00:33:25"/>
        <d v="2017-04-08T12:01:58"/>
        <d v="2015-09-30T18:16:58"/>
        <d v="2016-06-21T14:57:37"/>
        <d v="2016-09-08T15:42:14"/>
        <d v="2014-12-11T14:23:47"/>
        <d v="2016-01-20T18:16:07"/>
        <d v="2015-12-05T15:00:23"/>
        <d v="2015-12-10T15:21:50"/>
        <d v="2016-02-28T17:27:05"/>
        <d v="2015-01-19T08:30:16"/>
        <d v="2016-10-28T10:05:40"/>
        <d v="2016-11-26T18:08:42"/>
        <d v="2016-09-04T00:04:51"/>
        <d v="2015-11-14T17:31:15"/>
        <d v="2014-10-17T14:23:42"/>
        <d v="2015-09-03T18:07:39"/>
        <d v="2015-05-16T19:57:37"/>
        <d v="2015-06-20T19:22:39"/>
        <d v="2015-06-18T15:51:24"/>
        <d v="2016-07-29T01:53:21"/>
        <d v="2016-05-21T22:36:54"/>
        <d v="2015-11-15T09:27:53"/>
        <d v="2016-07-11T21:26:38"/>
        <d v="2014-08-02T12:22:50"/>
        <d v="2014-09-06T14:05:24"/>
        <d v="2015-10-19T00:41:20"/>
        <d v="2015-04-22T01:12:39"/>
        <d v="2017-01-26T10:36:34"/>
        <d v="2014-09-26T15:35:24"/>
        <d v="2014-07-10T06:38:31"/>
        <d v="2015-08-23T19:36:15"/>
        <d v="2015-10-17T02:18:28"/>
        <d v="2015-07-30T21:21:06"/>
        <d v="2015-10-26T16:19:38"/>
        <d v="2016-06-12T18:17:07"/>
        <d v="2016-10-12T16:07:36"/>
        <d v="2015-11-28T14:57:29"/>
        <d v="2015-03-11T17:50:08"/>
        <d v="2015-04-03T12:11:23"/>
        <d v="2015-08-19T19:27:24"/>
        <d v="2014-11-26T17:46:34"/>
        <d v="2015-03-19T16:31:36"/>
        <d v="2015-03-13T07:58:03"/>
        <d v="2015-01-08T20:36:53"/>
        <d v="2015-08-30T13:41:22"/>
        <d v="2015-01-17T09:00:46"/>
        <d v="2015-01-22T22:37:28"/>
        <d v="2016-10-18T18:48:47"/>
        <d v="2017-01-14T13:10:54"/>
        <d v="2015-07-08T18:53:03"/>
        <d v="2016-07-09T17:36:17"/>
        <d v="2016-06-09T18:17:36"/>
        <d v="2015-05-02T04:13:42"/>
        <d v="2014-10-24T11:18:30"/>
        <d v="2016-06-30T02:18:02"/>
        <d v="2016-05-28T10:13:25"/>
        <d v="2015-09-21T07:35:44"/>
        <d v="2015-03-01T17:11:30"/>
        <d v="2016-11-02T16:44:30"/>
        <d v="2016-08-21T12:57:34"/>
        <d v="2015-07-16T19:53:30"/>
        <d v="2015-08-09T15:32:27"/>
        <d v="2014-12-29T08:00:34"/>
        <d v="2015-04-09T22:45:44"/>
        <d v="2015-03-25T19:55:07"/>
        <d v="2015-03-11T21:33:59"/>
        <d v="2016-11-18T01:36:22"/>
        <d v="2015-05-26T00:12:03"/>
        <d v="2014-11-13T17:09:42"/>
        <d v="2016-05-27T14:03:10"/>
        <d v="2014-11-23T19:10:22"/>
        <d v="2015-11-12T19:04:37"/>
        <d v="2016-12-24T20:22:44"/>
        <d v="2015-03-27T23:58:02"/>
        <d v="2016-06-26T21:27:59"/>
        <d v="2016-01-14T20:44:40"/>
        <d v="2016-08-01T00:22:36"/>
        <d v="2016-04-23T19:02:06"/>
        <d v="2016-10-23T14:30:57"/>
        <d v="2016-03-09T23:08:02"/>
        <d v="2016-08-24T17:01:30"/>
        <d v="2016-06-08T23:48:05"/>
        <d v="2015-10-26T10:22:16"/>
        <d v="2015-06-17T08:53:21"/>
        <d v="2014-09-07T17:26:51"/>
        <d v="2014-09-06T14:09:34"/>
        <d v="2015-08-28T01:00:16"/>
        <d v="2016-02-18T14:14:56"/>
        <d v="2015-05-28T22:47:44"/>
        <d v="2017-05-24T14:38:49"/>
        <d v="2015-08-12T15:04:10"/>
        <d v="2017-01-26T03:10:26"/>
        <d v="2015-05-13T22:31:01"/>
        <d v="2016-12-15T22:27:24"/>
        <d v="2014-12-04T05:19:31"/>
        <d v="2014-10-16T17:41:10"/>
        <d v="2016-10-02T18:34:50"/>
        <d v="2015-09-10T15:39:37"/>
        <d v="2014-11-03T16:00:57"/>
        <d v="2016-07-09T17:48:07"/>
        <d v="2016-01-22T19:59:56"/>
        <d v="2016-06-16T02:16:04"/>
        <d v="2015-02-07T20:19:50"/>
        <d v="2014-12-07T18:04:57"/>
        <d v="2015-02-11T22:29:09"/>
        <d v="2017-01-14T14:57:47"/>
        <d v="2017-03-07T03:59:34"/>
        <d v="2016-06-29T21:11:16"/>
        <d v="2015-11-18T16:40:29"/>
        <d v="2015-03-12T16:48:55"/>
        <d v="2015-05-29T16:08:52"/>
        <d v="2016-11-16T16:15:06"/>
        <d v="2015-07-19T18:45:30"/>
        <d v="2014-12-26T15:02:59"/>
        <d v="2016-01-28T19:35:27"/>
        <d v="2016-01-16T03:27:19"/>
        <d v="2016-05-19T05:48:07"/>
        <d v="2017-01-30T23:17:18"/>
        <d v="2015-08-24T10:06:42"/>
        <d v="2016-11-24T17:58:47"/>
        <d v="2014-12-14T07:00:45"/>
        <d v="2014-08-29T17:06:34"/>
        <d v="2016-04-21T11:29:44"/>
        <d v="2014-10-16T15:30:42"/>
        <d v="2016-11-22T15:28:22"/>
        <d v="2015-10-14T08:43:27"/>
        <d v="2016-06-19T09:59:46"/>
        <d v="2015-09-26T19:16:38"/>
        <d v="2017-04-12T21:50:36"/>
        <d v="2016-08-17T15:06:59"/>
        <d v="2014-08-24T20:36:20"/>
        <d v="2015-05-31T06:39:10"/>
        <d v="2015-03-08T21:08:45"/>
        <d v="2016-06-26T21:31:12"/>
        <d v="2015-06-09T05:16:54"/>
        <d v="2017-01-30T10:50:30"/>
        <d v="2016-09-10T05:58:09"/>
        <d v="2016-01-25T19:23:42"/>
        <d v="2014-10-10T21:43:02"/>
        <d v="2015-09-26T23:16:59"/>
        <d v="2015-10-08T13:20:52"/>
        <d v="2015-08-20T16:12:17"/>
        <d v="2015-08-26T12:20:11"/>
        <d v="2014-10-08T15:04:27"/>
        <d v="2014-12-05T22:43:04"/>
        <d v="2015-01-10T07:04:57"/>
        <d v="2016-10-13T20:57:09"/>
        <d v="2016-08-11T14:19:42"/>
        <d v="2014-12-03T19:34:44"/>
        <d v="2014-09-20T13:46:58"/>
        <d v="2015-08-04T12:44:58"/>
        <d v="2014-09-04T18:16:21"/>
        <d v="2016-12-23T10:53:54"/>
        <d v="2016-04-14T15:38:10"/>
        <d v="2014-08-21T16:26:58"/>
        <d v="2016-12-29T02:48:16"/>
        <d v="2015-11-11T04:19:46"/>
        <d v="2014-08-02T14:14:19"/>
        <d v="2015-11-22T15:54:20"/>
        <d v="2014-09-05T05:14:15"/>
        <d v="2014-10-17T18:53:24"/>
        <d v="2015-08-31T19:50:39"/>
        <d v="2015-02-05T14:21:23"/>
        <d v="2015-04-26T16:48:49"/>
        <d v="2014-12-18T23:09:39"/>
        <d v="2016-02-09T04:35:29"/>
        <d v="2016-08-08T03:12:47"/>
        <d v="2015-04-01T20:53:30"/>
        <d v="2015-03-25T14:48:36"/>
        <d v="2016-07-28T11:10:48"/>
        <d v="2016-05-11T19:21:27"/>
        <d v="2014-12-24T14:26:56"/>
        <d v="2014-12-09T14:03:20"/>
        <d v="2015-08-13T12:59:53"/>
        <d v="2016-09-11T12:54:44"/>
        <d v="2016-10-13T12:06:28"/>
        <d v="2016-07-10T16:33:14"/>
        <d v="2014-09-10T13:01:54"/>
        <d v="2014-12-06T21:55:49"/>
        <d v="2016-10-09T01:09:38"/>
        <d v="2014-09-28T03:24:46"/>
        <d v="2014-09-03T16:59:06"/>
        <d v="2015-06-17T13:49:48"/>
        <d v="2014-08-28T17:22:53"/>
        <d v="2015-08-18T04:07:47"/>
        <d v="2016-08-23T17:42:46"/>
        <d v="2015-08-02T13:21:07"/>
        <d v="2015-05-12T23:53:39"/>
        <d v="2016-03-31T21:18:29"/>
        <d v="2015-07-17T20:47:29"/>
        <d v="2015-05-08T17:11:15"/>
        <d v="2015-08-31T17:31:06"/>
        <d v="2015-09-18T23:50:06"/>
        <d v="2015-01-23T22:28:04"/>
        <d v="2016-04-21T16:07:27"/>
        <d v="2015-02-08T18:04:22"/>
        <d v="2016-07-14T11:47:40"/>
        <d v="2016-05-11T22:41:07"/>
        <d v="2016-07-11T03:22:51"/>
        <d v="2016-12-28T08:21:34"/>
        <d v="2015-10-28T04:06:16"/>
        <d v="2015-05-17T04:55:12"/>
        <d v="2015-10-26T16:15:59"/>
        <d v="2015-03-20T18:04:06"/>
        <d v="2015-03-05T16:15:33"/>
        <d v="2015-07-18T00:35:08"/>
        <d v="2015-07-04T21:38:16"/>
        <d v="2015-08-06T16:38:09"/>
        <d v="2015-05-24T17:04:53"/>
        <d v="2016-01-28T16:35:03"/>
        <d v="2014-10-01T22:31:45"/>
        <d v="2016-10-05T10:47:48"/>
        <d v="2014-10-21T02:09:15"/>
        <d v="2016-02-25T22:05:50"/>
        <d v="2014-11-15T05:09:04"/>
        <d v="2014-09-11T17:02:44"/>
        <d v="2014-09-11T19:32:32"/>
        <d v="2014-10-19T16:45:02"/>
        <d v="2016-12-17T09:20:39"/>
        <d v="2015-09-17T07:11:36"/>
        <d v="2016-05-05T16:57:16"/>
        <d v="2016-07-07T03:03:08"/>
        <d v="2015-04-22T23:33:28"/>
        <d v="2016-05-13T00:51:13"/>
        <d v="2016-12-15T19:15:35"/>
        <d v="2015-08-12T19:46:40"/>
        <d v="2014-09-26T21:08:57"/>
        <d v="2016-06-24T20:48:27"/>
        <d v="2014-08-20T19:33:18"/>
        <d v="2015-02-19T20:25:15"/>
        <d v="2014-07-27T11:18:58"/>
        <d v="2015-10-05T02:35:53"/>
        <d v="2014-07-19T12:36:26"/>
        <d v="2015-09-26T11:12:17"/>
        <d v="2015-10-16T19:31:29"/>
        <d v="2015-06-10T18:00:26"/>
        <d v="2016-08-17T20:13:52"/>
        <d v="2014-10-08T18:38:02"/>
        <d v="2014-09-06T04:00:45"/>
        <d v="2015-05-26T00:28:17"/>
        <d v="2014-08-21T17:28:10"/>
        <d v="2016-06-24T14:21:19"/>
        <d v="2015-08-22T22:20:10"/>
        <d v="2016-08-11T20:34:12"/>
        <d v="2017-02-16T14:48:26"/>
        <d v="2017-01-21T00:07:27"/>
        <d v="2015-07-02T19:00:55"/>
        <d v="2015-06-20T22:37:23"/>
        <d v="2014-10-02T08:49:38"/>
        <d v="2014-12-14T02:40:21"/>
        <d v="2015-03-26T19:39:40"/>
        <d v="2016-06-04T17:39:00"/>
        <d v="2015-09-19T05:16:25"/>
        <d v="2014-11-22T21:11:25"/>
        <d v="2016-10-03T20:41:37"/>
        <d v="2016-05-30T03:22:00"/>
        <d v="2016-09-18T23:32:12"/>
        <d v="2016-10-05T15:19:29"/>
        <d v="2016-08-05T00:54:35"/>
        <d v="2015-09-20T12:50:06"/>
        <d v="2016-03-04T16:41:59"/>
        <d v="2015-08-22T19:10:18"/>
        <d v="2017-01-31T16:00:23"/>
        <d v="2014-08-15T16:36:32"/>
        <d v="2015-09-23T10:43:42"/>
        <d v="2015-03-05T22:32:09"/>
        <d v="2015-08-16T13:55:54"/>
        <d v="2015-10-24T10:28:10"/>
        <d v="2017-02-23T00:42:36"/>
        <d v="2015-06-29T21:09:25"/>
        <d v="2014-10-19T17:20:48"/>
        <d v="2016-05-20T22:20:43"/>
        <d v="2015-03-19T17:41:23"/>
        <d v="2015-03-12T16:13:36"/>
        <d v="2015-12-31T03:01:46"/>
        <d v="2016-05-13T23:19:28"/>
        <d v="2016-09-14T00:13:44"/>
        <d v="2014-11-06T21:17:20"/>
        <d v="2014-09-17T06:13:01"/>
        <d v="2015-07-05T21:48:59"/>
        <d v="2015-06-04T10:53:39"/>
        <d v="2014-09-18T12:38:27"/>
        <d v="2015-05-30T20:22:38"/>
        <d v="2016-08-05T15:02:53"/>
        <d v="2015-07-24T18:01:48"/>
        <d v="2016-08-15T06:37:01"/>
        <d v="2015-06-03T21:41:52"/>
        <d v="2015-10-30T06:14:17"/>
        <d v="2014-09-25T16:33:43"/>
        <d v="2016-01-15T16:43:36"/>
        <d v="2015-05-21T20:13:02"/>
        <d v="2015-10-07T05:01:44"/>
        <d v="2015-09-13T15:38:37"/>
        <d v="2016-03-12T04:20:07"/>
        <d v="2016-02-29T20:06:57"/>
        <d v="2015-09-23T21:50:44"/>
        <d v="2016-10-28T15:01:43"/>
        <d v="2015-09-04T01:40:14"/>
        <d v="2015-07-16T10:09:54"/>
        <d v="2015-05-10T22:16:41"/>
        <d v="2015-02-09T12:39:47"/>
        <d v="2016-11-19T20:46:11"/>
        <d v="2016-08-21T17:46:51"/>
        <d v="2015-01-23T20:22:25"/>
        <d v="2016-04-15T02:45:35"/>
        <d v="2015-02-28T20:56:12"/>
        <d v="2015-08-27T10:41:07"/>
        <d v="2016-07-09T22:36:48"/>
        <d v="2016-10-10T22:14:12"/>
        <d v="2015-09-05T18:22:38"/>
        <d v="2015-07-31T17:03:29"/>
        <d v="2015-09-08T03:25:24"/>
        <d v="2016-06-11T16:50:29"/>
        <d v="2014-08-29T18:51:27"/>
        <d v="2014-07-20T11:50:52"/>
        <d v="2014-08-15T01:44:24"/>
        <d v="2014-08-15T14:48:54"/>
        <d v="2015-12-10T15:02:54"/>
        <d v="2014-12-12T05:19:02"/>
        <d v="2015-09-12T05:23:11"/>
        <d v="2015-12-27T19:36:29"/>
        <d v="2015-08-20T18:24:44"/>
        <d v="2015-03-12T02:59:03"/>
        <d v="2015-09-25T10:32:59"/>
        <d v="2015-06-10T04:34:36"/>
        <d v="2014-11-05T20:09:38"/>
        <d v="2015-07-18T21:14:18"/>
        <d v="2015-06-04T23:17:51"/>
        <d v="2015-05-17T17:50:03"/>
        <d v="2014-10-17T17:41:30"/>
        <d v="2015-08-12T10:20:44"/>
        <d v="2014-09-07T21:26:47"/>
        <d v="2014-10-21T15:51:50"/>
        <d v="2015-01-10T14:09:37"/>
        <d v="2016-12-07T06:15:56"/>
        <d v="2015-12-15T15:11:45"/>
        <d v="2016-01-26T21:24:14"/>
        <d v="2014-10-29T15:38:18"/>
        <d v="2016-05-12T22:43:41"/>
        <d v="2016-08-27T19:32:19"/>
        <d v="2014-11-22T15:50:05"/>
        <d v="2015-05-23T17:23:12"/>
        <d v="2014-09-11T04:07:58"/>
        <d v="2017-05-08T18:44:10"/>
        <d v="2015-10-03T03:29:56"/>
        <d v="2015-12-17T16:42:15"/>
        <d v="2015-04-13T00:23:42"/>
        <d v="2016-12-11T08:19:25"/>
        <d v="2016-04-12T14:58:48"/>
        <d v="2017-02-16T16:15:52"/>
        <d v="2015-09-07T19:39:06"/>
        <d v="2015-04-05T20:39:56"/>
        <d v="2014-10-03T19:33:40"/>
        <d v="2017-05-01T00:26:39"/>
        <d v="2016-04-13T23:36:10"/>
        <d v="2014-11-11T14:27:49"/>
        <d v="2015-06-10T18:59:52"/>
        <d v="2016-07-18T22:49:51"/>
        <d v="2015-02-19T05:28:22"/>
        <d v="2015-06-24T20:35:29"/>
        <d v="2017-05-07T13:05:58"/>
        <d v="2015-03-14T00:07:10"/>
        <d v="2015-09-24T18:12:24"/>
        <d v="2015-06-01T03:10:44"/>
        <d v="2014-11-24T15:39:17"/>
        <d v="2014-08-28T15:47:20"/>
        <d v="2017-02-13T23:00:12"/>
        <d v="2015-05-08T06:00:18"/>
        <d v="2014-09-11T04:36:18"/>
        <d v="2015-03-19T20:58:03"/>
        <d v="2015-10-16T11:34:30"/>
        <d v="2014-10-31T18:36:01"/>
        <d v="2015-08-20T02:13:11"/>
        <d v="2016-02-17T19:49:59"/>
        <d v="2017-01-28T11:14:02"/>
        <d v="2015-10-09T00:16:05"/>
        <d v="2015-07-10T05:30:00"/>
        <d v="2015-08-08T14:58:23"/>
        <d v="2015-08-27T22:01:33"/>
        <d v="2015-01-02T19:40:06"/>
        <d v="2014-10-22T03:14:56"/>
        <d v="2014-11-20T08:37:22"/>
        <d v="2015-11-16T18:09:57"/>
        <d v="2015-02-04T19:29:37"/>
        <d v="2015-06-04T06:28:50"/>
        <d v="2016-02-08T05:04:09"/>
        <d v="2015-07-29T19:39:16"/>
        <d v="2016-08-10T23:38:29"/>
        <d v="2016-08-12T11:19:12"/>
        <d v="2014-11-20T12:39:21"/>
        <d v="2014-10-31T15:57:03"/>
        <d v="2016-03-29T16:26:13"/>
        <d v="2017-01-22T09:17:40"/>
        <d v="2015-01-22T13:00:55"/>
        <d v="2015-04-26T18:26:50"/>
        <d v="2015-06-20T23:31:11"/>
        <d v="2014-09-04T23:02:02"/>
        <d v="2014-10-08T20:53:59"/>
        <d v="2015-03-07T02:02:28"/>
        <d v="2014-10-18T06:25:04"/>
        <d v="2015-12-27T16:23:47"/>
        <d v="2016-11-27T19:51:05"/>
        <d v="2016-06-12T08:07:48"/>
        <d v="2015-11-20T03:38:27"/>
        <d v="2016-05-25T04:02:44"/>
        <d v="2016-09-25T23:14:22"/>
        <d v="2015-11-25T16:07:19"/>
        <d v="2015-11-13T15:45:46"/>
        <d v="2017-02-09T06:18:40"/>
        <d v="2016-09-21T15:09:20"/>
        <d v="2015-09-04T21:44:14"/>
        <d v="2015-01-11T09:36:19"/>
        <d v="2015-02-26T11:49:11"/>
        <d v="2015-02-05T14:05:37"/>
        <d v="2015-07-26T21:41:54"/>
        <d v="2016-01-10T18:41:08"/>
        <d v="2015-11-05T15:54:35"/>
        <d v="2015-07-24T19:14:28"/>
        <d v="2015-05-07T20:00:22"/>
        <d v="2016-12-11T03:25:44"/>
        <d v="2014-10-17T07:48:43"/>
        <d v="2015-04-22T02:53:41"/>
        <d v="2016-06-18T16:51:20"/>
        <d v="2016-06-12T19:49:02"/>
        <d v="2015-12-05T18:58:10"/>
        <d v="2016-10-07T01:09:46"/>
        <d v="2014-08-23T15:37:44"/>
        <d v="2016-02-06T20:22:21"/>
        <d v="2016-07-06T22:22:07"/>
        <d v="2016-08-31T23:25:54"/>
        <d v="2014-10-04T22:48:32"/>
        <d v="2014-12-07T18:55:56"/>
        <d v="2016-03-13T20:17:36"/>
        <d v="2014-07-25T21:23:30"/>
        <d v="2016-02-11T14:54:54"/>
        <d v="2016-01-27T03:41:57"/>
        <d v="2015-05-29T17:19:46"/>
        <d v="2016-05-24T05:39:40"/>
        <d v="2014-09-19T17:04:38"/>
        <d v="2017-05-15T06:58:27"/>
        <d v="2016-07-01T19:34:33"/>
        <d v="2016-11-27T20:30:46"/>
        <d v="2016-06-26T20:43:31"/>
        <d v="2014-09-29T12:52:06"/>
        <d v="2015-03-18T01:37:14"/>
        <d v="2016-07-18T16:25:10"/>
        <d v="2016-08-11T13:07:28"/>
        <d v="2016-09-21T20:48:18"/>
        <d v="2014-10-18T20:36:01"/>
        <d v="2016-09-30T18:55:32"/>
        <d v="2015-03-12T15:25:53"/>
        <d v="2015-06-14T21:40:57"/>
        <d v="2014-09-13T14:22:27"/>
        <d v="2016-08-26T04:19:09"/>
        <d v="2015-08-16T19:26:20"/>
        <d v="2014-07-27T20:52:36"/>
        <d v="2015-01-16T23:07:24"/>
        <d v="2016-05-09T16:58:40"/>
        <d v="2016-07-16T13:09:54"/>
        <d v="2014-08-14T22:11:30"/>
        <d v="2015-11-22T01:56:53"/>
        <d v="2016-01-17T17:59:41"/>
        <d v="2016-05-11T16:08:13"/>
        <d v="2015-08-09T15:28:02"/>
        <d v="2016-01-20T22:34:19"/>
        <d v="2015-07-22T20:45:12"/>
        <d v="2014-09-27T09:21:30"/>
        <d v="2015-04-25T16:24:37"/>
        <d v="2015-02-15T06:24:24"/>
        <d v="2015-06-14T09:23:41"/>
        <d v="2015-06-06T23:07:06"/>
        <d v="2014-10-30T19:53:18"/>
        <d v="2016-06-16T15:29:18"/>
        <d v="2017-05-20T23:08:28"/>
        <d v="2014-12-06T01:02:41"/>
        <d v="2015-04-26T14:05:47"/>
        <d v="2014-12-17T03:54:17"/>
        <d v="2014-11-29T19:23:05"/>
        <d v="2016-05-01T18:33:07"/>
        <d v="2014-11-05T18:33:01"/>
        <d v="2015-09-30T23:08:27"/>
        <d v="2014-11-08T16:49:20"/>
        <d v="2015-01-17T18:29:26"/>
        <d v="2015-04-08T13:04:38"/>
        <d v="2015-07-11T13:04:09"/>
        <d v="2015-04-27T07:13:43"/>
        <d v="2016-05-29T05:54:29"/>
        <d v="2015-09-27T18:44:23"/>
        <d v="2014-11-26T20:56:40"/>
        <d v="2014-11-13T16:07:54"/>
        <d v="2016-12-16T21:51:48"/>
        <d v="2016-05-27T16:13:16"/>
        <d v="2015-06-02T04:34:59"/>
        <d v="2014-12-05T21:52:38"/>
        <d v="2015-03-27T14:01:07"/>
        <d v="2016-05-18T23:59:23"/>
        <d v="2015-11-09T16:04:57"/>
        <d v="2015-09-04T05:42:16"/>
        <d v="2016-01-13T15:43:59"/>
        <d v="2017-05-13T23:18:01"/>
        <d v="2014-08-14T22:31:40"/>
        <d v="2016-02-22T00:36:10"/>
        <d v="2016-04-14T15:43:19"/>
        <d v="2015-02-06T14:02:44"/>
        <d v="2016-01-24T19:25:16"/>
        <d v="2016-12-10T06:27:04"/>
        <d v="2015-06-12T22:44:10"/>
        <d v="2014-12-30T21:11:27"/>
        <d v="2014-09-22T22:29:24"/>
        <d v="2016-08-15T01:41:55"/>
        <d v="2014-11-26T19:10:10"/>
        <d v="2016-02-05T16:06:07"/>
        <d v="2015-08-28T05:33:24"/>
        <d v="2016-10-16T11:22:34"/>
        <d v="2015-04-01T02:01:04"/>
        <d v="2015-02-13T22:58:45"/>
        <d v="2015-06-19T05:16:22"/>
        <d v="2014-10-30T04:49:49"/>
        <d v="2014-12-31T15:36:50"/>
        <d v="2015-03-28T00:32:23"/>
        <d v="2016-06-15T12:13:07"/>
        <d v="2015-09-22T23:00:15"/>
        <d v="2015-01-01T15:16:31"/>
        <d v="2014-08-10T19:26:37"/>
        <d v="2014-11-22T21:05:16"/>
        <d v="2015-01-24T16:33:48"/>
        <d v="2016-12-09T20:11:25"/>
        <d v="2014-08-28T15:33:51"/>
        <d v="2016-09-21T22:23:59"/>
        <d v="2016-02-10T23:14:40"/>
        <d v="2016-06-25T01:27:24"/>
        <d v="2014-11-23T15:22:32"/>
        <d v="2014-08-28T16:40:56"/>
        <d v="2016-05-31T03:23:43"/>
        <d v="2016-09-10T17:44:28"/>
        <d v="2014-09-05T16:21:24"/>
        <d v="2015-07-08T14:07:06"/>
        <d v="2014-10-21T22:50:11"/>
        <d v="2016-07-28T00:56:28"/>
        <d v="2015-11-27T02:49:10"/>
        <d v="2017-03-24T23:07:35"/>
        <d v="2015-04-28T15:52:36"/>
        <d v="2015-05-07T16:00:20"/>
        <d v="2017-03-06T19:18:51"/>
        <d v="2014-09-30T18:35:11"/>
        <d v="2015-06-23T08:17:06"/>
        <d v="2016-01-14T13:16:15"/>
        <d v="2014-08-28T01:06:09"/>
        <d v="2015-01-01T19:05:49"/>
        <d v="2017-03-01T17:03:14"/>
        <d v="2017-04-07T18:54:02"/>
        <d v="2016-08-28T22:32:01"/>
        <d v="2016-08-29T16:45:16"/>
        <d v="2015-05-17T13:57:05"/>
        <d v="2016-02-07T04:32:33"/>
        <d v="2016-03-24T18:16:56"/>
        <d v="2016-12-18T10:28:26"/>
        <d v="2015-06-03T14:29:35"/>
        <d v="2016-02-04T22:34:59"/>
        <d v="2016-09-25T17:49:46"/>
        <d v="2015-03-27T14:42:04"/>
        <d v="2015-08-06T17:34:48"/>
        <d v="2015-11-01T16:08:57"/>
        <d v="2015-03-27T12:09:11"/>
        <d v="2015-05-15T04:40:47"/>
        <d v="2015-10-01T19:34:53"/>
        <d v="2014-12-17T02:05:00"/>
        <d v="2017-02-27T00:45:50"/>
        <d v="2017-04-25T12:43:39"/>
        <d v="2016-03-15T19:47:17"/>
        <d v="2016-08-13T17:19:57"/>
        <d v="2016-10-27T20:24:33"/>
        <d v="2015-01-23T02:59:50"/>
        <d v="2017-04-05T21:41:22"/>
        <d v="2016-07-24T20:21:13"/>
        <d v="2015-10-11T19:59:26"/>
        <d v="2017-01-05T06:40:34"/>
        <d v="2017-03-03T00:15:09"/>
        <d v="2015-05-29T01:11:06"/>
        <d v="2014-12-10T22:00:01"/>
        <d v="2017-05-12T00:45:37"/>
        <d v="2016-02-07T12:56:44"/>
        <d v="2016-08-30T15:02:31"/>
        <d v="2015-05-05T03:15:40"/>
        <d v="2016-05-10T22:43:06"/>
        <d v="2016-03-29T13:45:23"/>
      </sharedItems>
      <fieldGroup par="16" base="14">
        <rangePr groupBy="months" startDate="2009-08-25T03:55:13" endDate="2017-06-14T18:01:3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4/2017"/>
        </groupItems>
      </fieldGroup>
    </cacheField>
    <cacheField name="Quarters" numFmtId="0" databaseField="0">
      <fieldGroup base="14">
        <rangePr groupBy="quarters" startDate="2009-08-25T03:55:13" endDate="2017-06-14T18:01:30"/>
        <groupItems count="6">
          <s v="&lt;8/25/2009"/>
          <s v="Qtr1"/>
          <s v="Qtr2"/>
          <s v="Qtr3"/>
          <s v="Qtr4"/>
          <s v="&gt;6/14/2017"/>
        </groupItems>
      </fieldGroup>
    </cacheField>
    <cacheField name="Years" numFmtId="0" databaseField="0">
      <fieldGroup base="14">
        <rangePr groupBy="years" startDate="2009-08-25T03:55:13" endDate="2017-06-14T18:01:30"/>
        <groupItems count="11">
          <s v="&lt;8/25/2009"/>
          <s v="2009"/>
          <s v="2010"/>
          <s v="2011"/>
          <s v="2012"/>
          <s v="2013"/>
          <s v="2014"/>
          <s v="2015"/>
          <s v="2016"/>
          <s v="2017"/>
          <s v="&gt;6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3"/>
    <x v="3"/>
    <x v="3"/>
    <x v="3"/>
    <x v="3"/>
    <x v="3"/>
    <x v="3"/>
    <x v="3"/>
  </r>
  <r>
    <x v="4"/>
    <x v="4"/>
    <x v="4"/>
    <x v="4"/>
    <x v="4"/>
    <x v="4"/>
    <x v="4"/>
    <x v="4"/>
  </r>
  <r>
    <x v="5"/>
    <x v="5"/>
    <x v="5"/>
    <x v="5"/>
    <x v="5"/>
    <x v="5"/>
    <x v="5"/>
    <x v="5"/>
  </r>
  <r>
    <x v="6"/>
    <x v="6"/>
    <x v="6"/>
    <x v="0"/>
    <x v="6"/>
    <x v="6"/>
    <x v="6"/>
    <x v="6"/>
  </r>
  <r>
    <x v="7"/>
    <x v="7"/>
    <x v="7"/>
    <x v="6"/>
    <x v="7"/>
    <x v="7"/>
    <x v="7"/>
    <x v="7"/>
  </r>
  <r>
    <x v="8"/>
    <x v="8"/>
    <x v="8"/>
    <x v="7"/>
    <x v="8"/>
    <x v="8"/>
    <x v="8"/>
    <x v="8"/>
  </r>
  <r>
    <x v="9"/>
    <x v="9"/>
    <x v="7"/>
    <x v="8"/>
    <x v="9"/>
    <x v="9"/>
    <x v="9"/>
    <x v="9"/>
  </r>
  <r>
    <x v="10"/>
    <x v="10"/>
    <x v="9"/>
    <x v="9"/>
    <x v="10"/>
    <x v="10"/>
    <x v="10"/>
    <x v="10"/>
  </r>
  <r>
    <x v="11"/>
    <x v="6"/>
    <x v="10"/>
    <x v="10"/>
    <x v="11"/>
    <x v="11"/>
    <x v="11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68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68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168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68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68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68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168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68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68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68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68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168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68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6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68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68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68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68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6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168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68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68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68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68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68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69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69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69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69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69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69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169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169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69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69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7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70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70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70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170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70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70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70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70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70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71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7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71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71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71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7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7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717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71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1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172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72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7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172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72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7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72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7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72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72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73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73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73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7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73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7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173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73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7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73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74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74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74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74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74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74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74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747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74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74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7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75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75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7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75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175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7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75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75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75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76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76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76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76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76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76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76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76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76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76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177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77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77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77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177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77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7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77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177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77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78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78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78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78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78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7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7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78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78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78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79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179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79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79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79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79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79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79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79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79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8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80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80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180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80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8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80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18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80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80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8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8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18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8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81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8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18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8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81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81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82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82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82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8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82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18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182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8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8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82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8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8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8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83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83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83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83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183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18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83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8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84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8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84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84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84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84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184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184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84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85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85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85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185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185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85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185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85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85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85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86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86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86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86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86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86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86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86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86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86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87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87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87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87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187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87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87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87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87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87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188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88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88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188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88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188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8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88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88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88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89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89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89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89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89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89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89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189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89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89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9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9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190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90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90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190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90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90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90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90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9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191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9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9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9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9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9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91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9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91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92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9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9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9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92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92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92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9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92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92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9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9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93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93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93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93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93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93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93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93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9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94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94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94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94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94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94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94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9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94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95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95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9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95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9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95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95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95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95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95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96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96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96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96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96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96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96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196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96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96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197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97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97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97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97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97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97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97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97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97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98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198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19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19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198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198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19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198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198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198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199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19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199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199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199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199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199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199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19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199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0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0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00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00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00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00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0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00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00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00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0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01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0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0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01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01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01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01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02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0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02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0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02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0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02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0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0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0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0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0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0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0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03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03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0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0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03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0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04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04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04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04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04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04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04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04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04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0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05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05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0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0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05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05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05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0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0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05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06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06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206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206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206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206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206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206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206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206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207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207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207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207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207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207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207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207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207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207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208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208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208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208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208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208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208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208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208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208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209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09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209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209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20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209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209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209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209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209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21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210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210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21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210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210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210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210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210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210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211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211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211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21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211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211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211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21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211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211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21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212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212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21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212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21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212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212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212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21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213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213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213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213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213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213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21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213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213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21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214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214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214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214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214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214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214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21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214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214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215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215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215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215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215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215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215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215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215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215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216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216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216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216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216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216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216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216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216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216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217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217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217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217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217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217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217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217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217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217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218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218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218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218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218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218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21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218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218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18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219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219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219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219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219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219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219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219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219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219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22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22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220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22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220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220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220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220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220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22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22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221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221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221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22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221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221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221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221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221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22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222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222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22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222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222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222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222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22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222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22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223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22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22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223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223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223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223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223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223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224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224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224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224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22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224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224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224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224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224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225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22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225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225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225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225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225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22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225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225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226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226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22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226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226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226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226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226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22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226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27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227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227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227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22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227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227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227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227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227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228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228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228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228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228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228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228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228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228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228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229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22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229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229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229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229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229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229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229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22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23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230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168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168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168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168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16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168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23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230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230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230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23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23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230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230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231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231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23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23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23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231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31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31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3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31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32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32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32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3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3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32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3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32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32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32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3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33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33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33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33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33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33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3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33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33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3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3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34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34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34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34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34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34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34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34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35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35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35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35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35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35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35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3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35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35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36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3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36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36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36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36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36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36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36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36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37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37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37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37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37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37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237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237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237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237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238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238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238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238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238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238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238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238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23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23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239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239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239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239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239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239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239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239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239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239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24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240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240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240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240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240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240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240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240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24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24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24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241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24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241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241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241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24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24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24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242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24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24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24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24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242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24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24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24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242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243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243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243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24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24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24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24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243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243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43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244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244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44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244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244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24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244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244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244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244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245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245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24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245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245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24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24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245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245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245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246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246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246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246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246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246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246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246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246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24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247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247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247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247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247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24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247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247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247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247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248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248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248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248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248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248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248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248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248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248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249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249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249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249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249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249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249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249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249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49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25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250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250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250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25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25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250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25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25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5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25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25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251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25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25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25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251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25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251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251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252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252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252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25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252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25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252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25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25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252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25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253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253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253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25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25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25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253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253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25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254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25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25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254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254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254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254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25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254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254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255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255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25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25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255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255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255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255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255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255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256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256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256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256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25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256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256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256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256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256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257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257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257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257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257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257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57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57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57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57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58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58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58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58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58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58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58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58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58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58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59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59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59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59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5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59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59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59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59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59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6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60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60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60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60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60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60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60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60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60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6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6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61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61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61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6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6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6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61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61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62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62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6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62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62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6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62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62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6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62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63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6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6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633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63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63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6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6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6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6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64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64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64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6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64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6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64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64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64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64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6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65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65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65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65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65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265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65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265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265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26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266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266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66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266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66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66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266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266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266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67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67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67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267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67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168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168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168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16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168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67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67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67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67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68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68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68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68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68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68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68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68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68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68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69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69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69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69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69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69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6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6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69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69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7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70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70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7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70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70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70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7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7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7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71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71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7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27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7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7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7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7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271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71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272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27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72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72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272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72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272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27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72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272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27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273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73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73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73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273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273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273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73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27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7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274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274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74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74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274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74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274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74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74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275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7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275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275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275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75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7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75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275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75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76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276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76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76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76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76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76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76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276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76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77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77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77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77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277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277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77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277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77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77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78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78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7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78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78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278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78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78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78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78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279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279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27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279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79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279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79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279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79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79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28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280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80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80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80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80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280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280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280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80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281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281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28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281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8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8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281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281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281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281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82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282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28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28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82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82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82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82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282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282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83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83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8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283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283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283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83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83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83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8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84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84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284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84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284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84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28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84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284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84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85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285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85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85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85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85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285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285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285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85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286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86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86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286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286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86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86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86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86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286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87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287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287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87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28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87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87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287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287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287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288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88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88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28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288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88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88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88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88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88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89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89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28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289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289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89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289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89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28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89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9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290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90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90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29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90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29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90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290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90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9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291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91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291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291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29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29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91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9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29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29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9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92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92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292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92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92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92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292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292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29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9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293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93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93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93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93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93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29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9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294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94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94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94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29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94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94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94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94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294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9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95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95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95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95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95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95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95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295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95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296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96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96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96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96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96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96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96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96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96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297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297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29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297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297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297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297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297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297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29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298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298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298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298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298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298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298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298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298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298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299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299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299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299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299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299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299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299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299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299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30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00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300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300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300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30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30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300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300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300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30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30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30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30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30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30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301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301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30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01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302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302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302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30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302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302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302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302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02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302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30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303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30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303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303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303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303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30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30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30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304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30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04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304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304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304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30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304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304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304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305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305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305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305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30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305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305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305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305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305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306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306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306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306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306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306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306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306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30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30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307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307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307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307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307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307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307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307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307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307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308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308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308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308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308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308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30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08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308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30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309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309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309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309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3094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309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309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309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16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16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168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168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168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168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168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168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168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168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168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168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168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168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168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16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168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168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16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309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309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31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31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310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310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310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31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310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310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310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310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31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31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311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31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31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31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31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311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311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311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312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31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31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31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312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312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312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31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312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31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313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313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313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31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313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313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3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31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31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31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31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31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314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14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314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314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314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3147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314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31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315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315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315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31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315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315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315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315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31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315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316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316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316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316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316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316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31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316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316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316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317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317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317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317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317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317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317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317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317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317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318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318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318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318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318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318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318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318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318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318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319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319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319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319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319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319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319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319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31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319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32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320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320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320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320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32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320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320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32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320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32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321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321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321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321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32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321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32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32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321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322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322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32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322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322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32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32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322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322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32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32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323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323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323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323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323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323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323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23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32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324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324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324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324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324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324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324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324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324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324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325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325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325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325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325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325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325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325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325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325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326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326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326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326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326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326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326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3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326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326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327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327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327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327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327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327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327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27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32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327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328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328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328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28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328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328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328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28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328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328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329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329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29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329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329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329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329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329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329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329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33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330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330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330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330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330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33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330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330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33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33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33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33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331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33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33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331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33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331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33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32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332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332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33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33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332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32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332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32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332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333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33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333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33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333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33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33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333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333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333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33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334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33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34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334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334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334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334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334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334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335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335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335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335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3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335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335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335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335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335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336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336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336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36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336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336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36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33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336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336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337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337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337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337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33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337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337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337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37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337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338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338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38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338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338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338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338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338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338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338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339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339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339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39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339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339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39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339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339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339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34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340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340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3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340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340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340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34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34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340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34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341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34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34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341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34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341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341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341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341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342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34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34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342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42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342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34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342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342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342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34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343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343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343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343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343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34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343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343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34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34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344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344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344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44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4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344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34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344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344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345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345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345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345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34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45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34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345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345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345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346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346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346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46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346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346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346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46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4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346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347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347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347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47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347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347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347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347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347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347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348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48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348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348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348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348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348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348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348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348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349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349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349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349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349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49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349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349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349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349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35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350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350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50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350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35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50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350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350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350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35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35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35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35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351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3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351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35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351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351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352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352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35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52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35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35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352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52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352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352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5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353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53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353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353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35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353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353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353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35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354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354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354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35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354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354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354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354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354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354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355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355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35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355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35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355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355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35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355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55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356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356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356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356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56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356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356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356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356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3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357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357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357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357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357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357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357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357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57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357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358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358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358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358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358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358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358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35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358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35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359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359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359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359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359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359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59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359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359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359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36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60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360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360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360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360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360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360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360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360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36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6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36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36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361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36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361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61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3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361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362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362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362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362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362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6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36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362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362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362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363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36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363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36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363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36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363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36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363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363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364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36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364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36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364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364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364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364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36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364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365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365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365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36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365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365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365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365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365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365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366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366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366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366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366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366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366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366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36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366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367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367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367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367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367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36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367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367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367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367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368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368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368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368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368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368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368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368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368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368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369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369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369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369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369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369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369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369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369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369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37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370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37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370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37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370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37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370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370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370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37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37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71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371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7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71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371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371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37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37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7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72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372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37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37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7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372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372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372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372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37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37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37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373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373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37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37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37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37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373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37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37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374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374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374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374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374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374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37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374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375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375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375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375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375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37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37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375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375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75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376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376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376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376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376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376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376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376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376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376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377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377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377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377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377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377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377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377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377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77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378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378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378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378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378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378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378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378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378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378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379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379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379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379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379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379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379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37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379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379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38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380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38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38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380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380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380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380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380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380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38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381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381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381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38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38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381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381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381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381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38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382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382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38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382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38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38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382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382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382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38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383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383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38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383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38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3836"/>
  </r>
  <r>
    <n v="3886"/>
    <s v="a (Canceled)"/>
    <n v="1"/>
    <n v="10000"/>
    <n v="0"/>
    <x v="1"/>
    <s v="AU"/>
    <s v="AUD"/>
    <n v="1418275702"/>
    <n v="1415683702"/>
    <b v="0"/>
    <n v="0"/>
    <b v="0"/>
    <x v="40"/>
    <x v="383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383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383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38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384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384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384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384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384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384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384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38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84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385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38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38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385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385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38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385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385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385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385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386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38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386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386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38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386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386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3867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386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386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387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387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387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387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387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387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387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387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387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387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38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38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388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388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388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388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388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388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388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388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89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38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389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389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389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389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389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389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389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38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39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390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39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390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390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39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390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39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390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390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39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39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39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39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391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39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39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391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391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39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392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392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392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39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392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392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39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392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392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392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39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393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39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393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393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39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393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393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393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393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394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394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39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394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394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394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394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394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394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39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395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395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395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395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395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395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39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395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395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395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396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396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396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396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396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396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396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396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396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396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397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397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397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39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397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397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397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397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397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397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398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398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398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398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398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398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398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398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398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398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399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399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399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399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399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399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399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39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399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39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40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400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400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400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400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40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400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400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400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400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0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401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40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401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4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4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40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40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401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01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402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402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402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40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402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40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402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40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402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402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40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403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403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40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403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403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403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403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403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40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404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04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404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404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404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404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404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40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404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404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40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405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405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405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40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405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405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405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405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40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406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406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406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406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064"/>
  </r>
  <r>
    <m/>
    <m/>
    <m/>
    <m/>
    <m/>
    <x v="4"/>
    <m/>
    <m/>
    <m/>
    <m/>
    <m/>
    <m/>
    <m/>
    <x v="41"/>
    <x v="16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C13A4-98DE-455F-AAC5-481D574D08F0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E17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3">
    <chartFormat chart="19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9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9" format="6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8239E-0F7A-4CB1-8826-2A8FA54DD9B0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D1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>
      <items count="12">
        <item x="10"/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dataField="1" showAll="0">
      <items count="12">
        <item x="9"/>
        <item x="8"/>
        <item x="7"/>
        <item x="6"/>
        <item x="5"/>
        <item x="4"/>
        <item x="3"/>
        <item x="2"/>
        <item x="0"/>
        <item x="10"/>
        <item x="1"/>
        <item t="default"/>
      </items>
    </pivotField>
    <pivotField dataField="1"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numFmtId="170" showAll="0"/>
    <pivotField numFmtId="170" showAll="0"/>
    <pivotField numFmtId="17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Canceled" fld="3" baseField="0" baseItem="0"/>
    <dataField name="Sum of Number Failed" fld="2" baseField="0" baseItem="0"/>
    <dataField name="Sum of Number Successful" fld="1" baseField="0" baseItem="0"/>
  </dataFields>
  <chartFormats count="3">
    <chartFormat chart="2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22D29-7A73-454F-833F-112D6FBBD43D}">
  <dimension ref="A1:E17"/>
  <sheetViews>
    <sheetView tabSelected="1" workbookViewId="0">
      <selection activeCell="Q23" sqref="Q23"/>
    </sheetView>
  </sheetViews>
  <sheetFormatPr defaultRowHeight="14.4" x14ac:dyDescent="0.3"/>
  <cols>
    <col min="1" max="1" width="22.5546875" bestFit="1" customWidth="1"/>
    <col min="2" max="2" width="16.1093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4.77734375" bestFit="1" customWidth="1"/>
    <col min="7" max="7" width="3.88671875" bestFit="1" customWidth="1"/>
    <col min="8" max="8" width="3.2187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5" width="10.77734375" bestFit="1" customWidth="1"/>
    <col min="16" max="24" width="7.6640625" bestFit="1" customWidth="1"/>
    <col min="25" max="25" width="10.33203125" bestFit="1" customWidth="1"/>
    <col min="26" max="26" width="7" bestFit="1" customWidth="1"/>
    <col min="27" max="27" width="8.5546875" bestFit="1" customWidth="1"/>
    <col min="28" max="39" width="11.44140625" bestFit="1" customWidth="1"/>
    <col min="40" max="40" width="14.21875" bestFit="1" customWidth="1"/>
    <col min="41" max="41" width="10.77734375" bestFit="1" customWidth="1"/>
  </cols>
  <sheetData>
    <row r="1" spans="1:5" x14ac:dyDescent="0.3">
      <c r="A1" s="13" t="s">
        <v>8304</v>
      </c>
      <c r="B1" t="s">
        <v>8335</v>
      </c>
    </row>
    <row r="3" spans="1:5" x14ac:dyDescent="0.3">
      <c r="A3" s="13" t="s">
        <v>8334</v>
      </c>
      <c r="B3" s="13" t="s">
        <v>8328</v>
      </c>
    </row>
    <row r="4" spans="1:5" x14ac:dyDescent="0.3">
      <c r="A4" s="13" t="s">
        <v>8330</v>
      </c>
      <c r="B4" t="s">
        <v>8218</v>
      </c>
      <c r="C4" t="s">
        <v>8219</v>
      </c>
      <c r="D4" t="s">
        <v>8217</v>
      </c>
      <c r="E4" t="s">
        <v>8329</v>
      </c>
    </row>
    <row r="5" spans="1:5" x14ac:dyDescent="0.3">
      <c r="A5" s="14" t="s">
        <v>8341</v>
      </c>
      <c r="B5" s="15"/>
      <c r="C5" s="15">
        <v>41</v>
      </c>
      <c r="D5" s="15">
        <v>63</v>
      </c>
      <c r="E5" s="15">
        <v>104</v>
      </c>
    </row>
    <row r="6" spans="1:5" x14ac:dyDescent="0.3">
      <c r="A6" s="14" t="s">
        <v>8342</v>
      </c>
      <c r="B6" s="15">
        <v>3</v>
      </c>
      <c r="C6" s="15">
        <v>34</v>
      </c>
      <c r="D6" s="15">
        <v>52</v>
      </c>
      <c r="E6" s="15">
        <v>89</v>
      </c>
    </row>
    <row r="7" spans="1:5" x14ac:dyDescent="0.3">
      <c r="A7" s="14" t="s">
        <v>8348</v>
      </c>
      <c r="B7" s="15">
        <v>2</v>
      </c>
      <c r="C7" s="15">
        <v>38</v>
      </c>
      <c r="D7" s="15">
        <v>44</v>
      </c>
      <c r="E7" s="15">
        <v>84</v>
      </c>
    </row>
    <row r="8" spans="1:5" x14ac:dyDescent="0.3">
      <c r="A8" s="14" t="s">
        <v>8343</v>
      </c>
      <c r="B8" s="15">
        <v>4</v>
      </c>
      <c r="C8" s="15">
        <v>28</v>
      </c>
      <c r="D8" s="15">
        <v>48</v>
      </c>
      <c r="E8" s="15">
        <v>80</v>
      </c>
    </row>
    <row r="9" spans="1:5" x14ac:dyDescent="0.3">
      <c r="A9" s="14" t="s">
        <v>8344</v>
      </c>
      <c r="B9" s="15">
        <v>5</v>
      </c>
      <c r="C9" s="15">
        <v>41</v>
      </c>
      <c r="D9" s="15">
        <v>67</v>
      </c>
      <c r="E9" s="15">
        <v>113</v>
      </c>
    </row>
    <row r="10" spans="1:5" x14ac:dyDescent="0.3">
      <c r="A10" s="14" t="s">
        <v>8345</v>
      </c>
      <c r="B10" s="15">
        <v>5</v>
      </c>
      <c r="C10" s="15">
        <v>34</v>
      </c>
      <c r="D10" s="15">
        <v>56</v>
      </c>
      <c r="E10" s="15">
        <v>95</v>
      </c>
    </row>
    <row r="11" spans="1:5" x14ac:dyDescent="0.3">
      <c r="A11" s="14" t="s">
        <v>8346</v>
      </c>
      <c r="B11" s="15">
        <v>2</v>
      </c>
      <c r="C11" s="15">
        <v>41</v>
      </c>
      <c r="D11" s="15">
        <v>66</v>
      </c>
      <c r="E11" s="15">
        <v>109</v>
      </c>
    </row>
    <row r="12" spans="1:5" x14ac:dyDescent="0.3">
      <c r="A12" s="14" t="s">
        <v>8337</v>
      </c>
      <c r="B12" s="15">
        <v>2</v>
      </c>
      <c r="C12" s="15">
        <v>52</v>
      </c>
      <c r="D12" s="15">
        <v>111</v>
      </c>
      <c r="E12" s="15">
        <v>165</v>
      </c>
    </row>
    <row r="13" spans="1:5" x14ac:dyDescent="0.3">
      <c r="A13" s="14" t="s">
        <v>8347</v>
      </c>
      <c r="B13" s="15">
        <v>3</v>
      </c>
      <c r="C13" s="15">
        <v>49</v>
      </c>
      <c r="D13" s="15">
        <v>99</v>
      </c>
      <c r="E13" s="15">
        <v>151</v>
      </c>
    </row>
    <row r="14" spans="1:5" x14ac:dyDescent="0.3">
      <c r="A14" s="14" t="s">
        <v>8338</v>
      </c>
      <c r="B14" s="15">
        <v>2</v>
      </c>
      <c r="C14" s="15">
        <v>48</v>
      </c>
      <c r="D14" s="15">
        <v>99</v>
      </c>
      <c r="E14" s="15">
        <v>149</v>
      </c>
    </row>
    <row r="15" spans="1:5" x14ac:dyDescent="0.3">
      <c r="A15" s="14" t="s">
        <v>8339</v>
      </c>
      <c r="B15" s="15">
        <v>5</v>
      </c>
      <c r="C15" s="15">
        <v>43</v>
      </c>
      <c r="D15" s="15">
        <v>64</v>
      </c>
      <c r="E15" s="15">
        <v>112</v>
      </c>
    </row>
    <row r="16" spans="1:5" x14ac:dyDescent="0.3">
      <c r="A16" s="14" t="s">
        <v>8340</v>
      </c>
      <c r="B16" s="15">
        <v>4</v>
      </c>
      <c r="C16" s="15">
        <v>44</v>
      </c>
      <c r="D16" s="15">
        <v>70</v>
      </c>
      <c r="E16" s="15">
        <v>118</v>
      </c>
    </row>
    <row r="17" spans="1:5" x14ac:dyDescent="0.3">
      <c r="A17" s="14" t="s">
        <v>8329</v>
      </c>
      <c r="B17" s="15">
        <v>37</v>
      </c>
      <c r="C17" s="15">
        <v>493</v>
      </c>
      <c r="D17" s="15">
        <v>839</v>
      </c>
      <c r="E17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K1" zoomScale="95" zoomScaleNormal="95" workbookViewId="0">
      <selection activeCell="O1" sqref="O1:O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26.21875" customWidth="1"/>
    <col min="14" max="14" width="25.109375" customWidth="1"/>
    <col min="15" max="15" width="25.77734375" customWidth="1"/>
    <col min="16" max="16" width="19.33203125" customWidth="1"/>
    <col min="17" max="18" width="8.77734375" hidden="1" customWidth="1"/>
  </cols>
  <sheetData>
    <row r="1" spans="1:16" x14ac:dyDescent="0.3">
      <c r="A1" s="1" t="s">
        <v>8349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8336</v>
      </c>
      <c r="P1" s="1" t="s">
        <v>8350</v>
      </c>
    </row>
    <row r="2" spans="1:16" ht="43.2" x14ac:dyDescent="0.3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6">
        <f>J2/86400+25669</f>
        <v>42277.007071759261</v>
      </c>
      <c r="P2" s="16">
        <f>I2/86400+25669</f>
        <v>42308.125</v>
      </c>
    </row>
    <row r="3" spans="1:16" ht="28.8" x14ac:dyDescent="0.3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6">
        <f>J3/86400+25669</f>
        <v>42866.600497685184</v>
      </c>
      <c r="P3" s="16">
        <f t="shared" ref="P3:P66" si="0">I3/86400+25669</f>
        <v>42896.600497685184</v>
      </c>
    </row>
    <row r="4" spans="1:16" ht="43.2" x14ac:dyDescent="0.3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6">
        <f t="shared" ref="O3:O66" si="1">J4/86400+25669</f>
        <v>42505.702349537038</v>
      </c>
      <c r="P4" s="16">
        <f t="shared" si="0"/>
        <v>42515.702349537038</v>
      </c>
    </row>
    <row r="5" spans="1:16" ht="28.8" x14ac:dyDescent="0.3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6">
        <f t="shared" si="1"/>
        <v>41928.515127314815</v>
      </c>
      <c r="P5" s="16">
        <f t="shared" si="0"/>
        <v>41958.515127314815</v>
      </c>
    </row>
    <row r="6" spans="1:16" ht="57.6" x14ac:dyDescent="0.3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6">
        <f t="shared" si="1"/>
        <v>42427.834247685183</v>
      </c>
      <c r="P6" s="16">
        <f t="shared" si="0"/>
        <v>42457.834247685183</v>
      </c>
    </row>
    <row r="7" spans="1:16" ht="43.2" x14ac:dyDescent="0.3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6">
        <f t="shared" si="1"/>
        <v>42663.932951388888</v>
      </c>
      <c r="P7" s="16">
        <f t="shared" si="0"/>
        <v>42680.232638888891</v>
      </c>
    </row>
    <row r="8" spans="1:16" ht="43.2" x14ac:dyDescent="0.3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6">
        <f t="shared" si="1"/>
        <v>41894.072337962964</v>
      </c>
      <c r="P8" s="16">
        <f t="shared" si="0"/>
        <v>41904.072337962964</v>
      </c>
    </row>
    <row r="9" spans="1:16" ht="57.6" x14ac:dyDescent="0.3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6">
        <f t="shared" si="1"/>
        <v>42616.047071759254</v>
      </c>
      <c r="P9" s="16">
        <f t="shared" si="0"/>
        <v>42656.047071759254</v>
      </c>
    </row>
    <row r="10" spans="1:16" ht="28.8" x14ac:dyDescent="0.3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6">
        <f t="shared" si="1"/>
        <v>42568.94458333333</v>
      </c>
      <c r="P10" s="16">
        <f t="shared" si="0"/>
        <v>42575.875</v>
      </c>
    </row>
    <row r="11" spans="1:16" ht="43.2" x14ac:dyDescent="0.3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6">
        <f t="shared" si="1"/>
        <v>42547.103518518517</v>
      </c>
      <c r="P11" s="16">
        <f t="shared" si="0"/>
        <v>42577.103518518517</v>
      </c>
    </row>
    <row r="12" spans="1:16" ht="43.2" x14ac:dyDescent="0.3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6">
        <f t="shared" si="1"/>
        <v>41880.068043981482</v>
      </c>
      <c r="P12" s="16">
        <f t="shared" si="0"/>
        <v>41915.068043981482</v>
      </c>
    </row>
    <row r="13" spans="1:16" ht="57.6" x14ac:dyDescent="0.3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6">
        <f t="shared" si="1"/>
        <v>42672.778495370367</v>
      </c>
      <c r="P13" s="16">
        <f t="shared" si="0"/>
        <v>42704.125</v>
      </c>
    </row>
    <row r="14" spans="1:16" ht="57.6" x14ac:dyDescent="0.3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6">
        <f t="shared" si="1"/>
        <v>41891.713252314818</v>
      </c>
      <c r="P14" s="16">
        <f t="shared" si="0"/>
        <v>41936.125</v>
      </c>
    </row>
    <row r="15" spans="1:16" ht="43.2" x14ac:dyDescent="0.3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6">
        <f t="shared" si="1"/>
        <v>42608.677187499998</v>
      </c>
      <c r="P15" s="16">
        <f t="shared" si="0"/>
        <v>42644.852083333331</v>
      </c>
    </row>
    <row r="16" spans="1:16" ht="28.8" x14ac:dyDescent="0.3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6">
        <f t="shared" si="1"/>
        <v>41908.02648148148</v>
      </c>
      <c r="P16" s="16">
        <f t="shared" si="0"/>
        <v>41933.582638888889</v>
      </c>
    </row>
    <row r="17" spans="1:16" ht="43.2" x14ac:dyDescent="0.3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6">
        <f t="shared" si="1"/>
        <v>42356.391875000001</v>
      </c>
      <c r="P17" s="16">
        <f t="shared" si="0"/>
        <v>42374.843055555553</v>
      </c>
    </row>
    <row r="18" spans="1:16" ht="43.2" x14ac:dyDescent="0.3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6">
        <f t="shared" si="1"/>
        <v>41860.796423611115</v>
      </c>
      <c r="P18" s="16">
        <f t="shared" si="0"/>
        <v>41906.229166666664</v>
      </c>
    </row>
    <row r="19" spans="1:16" ht="43.2" x14ac:dyDescent="0.3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6">
        <f t="shared" si="1"/>
        <v>42017.731736111113</v>
      </c>
      <c r="P19" s="16">
        <f t="shared" si="0"/>
        <v>42047.773402777777</v>
      </c>
    </row>
    <row r="20" spans="1:16" ht="43.2" x14ac:dyDescent="0.3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6">
        <f t="shared" si="1"/>
        <v>41969.542314814811</v>
      </c>
      <c r="P20" s="16">
        <f t="shared" si="0"/>
        <v>41999.542314814811</v>
      </c>
    </row>
    <row r="21" spans="1:16" ht="43.2" x14ac:dyDescent="0.3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6">
        <f t="shared" si="1"/>
        <v>42275.816365740742</v>
      </c>
      <c r="P21" s="16">
        <f t="shared" si="0"/>
        <v>42305.816365740742</v>
      </c>
    </row>
    <row r="22" spans="1:16" ht="43.2" x14ac:dyDescent="0.3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6">
        <f t="shared" si="1"/>
        <v>42300.758240740739</v>
      </c>
      <c r="P22" s="16">
        <f t="shared" si="0"/>
        <v>42360.758240740739</v>
      </c>
    </row>
    <row r="23" spans="1:16" ht="43.2" x14ac:dyDescent="0.3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6">
        <f t="shared" si="1"/>
        <v>41978.627187500002</v>
      </c>
      <c r="P23" s="16">
        <f t="shared" si="0"/>
        <v>42008.627187500002</v>
      </c>
    </row>
    <row r="24" spans="1:16" ht="28.8" x14ac:dyDescent="0.3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6">
        <f t="shared" si="1"/>
        <v>42089.91134259259</v>
      </c>
      <c r="P24" s="16">
        <f t="shared" si="0"/>
        <v>42105.332638888889</v>
      </c>
    </row>
    <row r="25" spans="1:16" ht="43.2" x14ac:dyDescent="0.3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6">
        <f t="shared" si="1"/>
        <v>42197.778946759259</v>
      </c>
      <c r="P25" s="16">
        <f t="shared" si="0"/>
        <v>42224.638888888891</v>
      </c>
    </row>
    <row r="26" spans="1:16" ht="28.8" x14ac:dyDescent="0.3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6">
        <f t="shared" si="1"/>
        <v>42329.820173611108</v>
      </c>
      <c r="P26" s="16">
        <f t="shared" si="0"/>
        <v>42362.818749999999</v>
      </c>
    </row>
    <row r="27" spans="1:16" ht="43.2" x14ac:dyDescent="0.3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6">
        <f t="shared" si="1"/>
        <v>42418.025011574078</v>
      </c>
      <c r="P27" s="16">
        <f t="shared" si="0"/>
        <v>42478.025011574078</v>
      </c>
    </row>
    <row r="28" spans="1:16" ht="43.2" x14ac:dyDescent="0.3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6">
        <f t="shared" si="1"/>
        <v>41928.515555555554</v>
      </c>
      <c r="P28" s="16">
        <f t="shared" si="0"/>
        <v>41968.515555555554</v>
      </c>
    </row>
    <row r="29" spans="1:16" ht="43.2" x14ac:dyDescent="0.3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6">
        <f t="shared" si="1"/>
        <v>42029.164733796293</v>
      </c>
      <c r="P29" s="16">
        <f t="shared" si="0"/>
        <v>42059.206400462965</v>
      </c>
    </row>
    <row r="30" spans="1:16" ht="28.8" x14ac:dyDescent="0.3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6">
        <f t="shared" si="1"/>
        <v>42424.96393518518</v>
      </c>
      <c r="P30" s="16">
        <f t="shared" si="0"/>
        <v>42454.96393518518</v>
      </c>
    </row>
    <row r="31" spans="1:16" ht="43.2" x14ac:dyDescent="0.3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6">
        <f t="shared" si="1"/>
        <v>41912.67324074074</v>
      </c>
      <c r="P31" s="16">
        <f t="shared" si="0"/>
        <v>41942.67324074074</v>
      </c>
    </row>
    <row r="32" spans="1:16" ht="43.2" x14ac:dyDescent="0.3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6">
        <f t="shared" si="1"/>
        <v>41942.292997685188</v>
      </c>
      <c r="P32" s="16">
        <f t="shared" si="0"/>
        <v>41972.292997685188</v>
      </c>
    </row>
    <row r="33" spans="1:16" ht="43.2" x14ac:dyDescent="0.3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6">
        <f t="shared" si="1"/>
        <v>42476.79206018518</v>
      </c>
      <c r="P33" s="16">
        <f t="shared" si="0"/>
        <v>42494.79206018518</v>
      </c>
    </row>
    <row r="34" spans="1:16" ht="57.6" x14ac:dyDescent="0.3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6">
        <f t="shared" si="1"/>
        <v>42561.627511574072</v>
      </c>
      <c r="P34" s="16">
        <f t="shared" si="0"/>
        <v>42603.165972222225</v>
      </c>
    </row>
    <row r="35" spans="1:16" ht="43.2" x14ac:dyDescent="0.3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6">
        <f t="shared" si="1"/>
        <v>42386.660891203705</v>
      </c>
      <c r="P35" s="16">
        <f t="shared" si="0"/>
        <v>42416.702557870369</v>
      </c>
    </row>
    <row r="36" spans="1:16" ht="43.2" x14ac:dyDescent="0.3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6">
        <f t="shared" si="1"/>
        <v>41941.321770833332</v>
      </c>
      <c r="P36" s="16">
        <f t="shared" si="0"/>
        <v>41956.321770833332</v>
      </c>
    </row>
    <row r="37" spans="1:16" ht="43.2" x14ac:dyDescent="0.3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6">
        <f t="shared" si="1"/>
        <v>42198.291828703703</v>
      </c>
      <c r="P37" s="16">
        <f t="shared" si="0"/>
        <v>42222</v>
      </c>
    </row>
    <row r="38" spans="1:16" ht="28.8" x14ac:dyDescent="0.3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6">
        <f t="shared" si="1"/>
        <v>42168.307002314818</v>
      </c>
      <c r="P38" s="16">
        <f t="shared" si="0"/>
        <v>42198.265335648146</v>
      </c>
    </row>
    <row r="39" spans="1:16" ht="43.2" x14ac:dyDescent="0.3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6">
        <f t="shared" si="1"/>
        <v>42132.693043981482</v>
      </c>
      <c r="P39" s="16">
        <f t="shared" si="0"/>
        <v>42162.693043981482</v>
      </c>
    </row>
    <row r="40" spans="1:16" ht="43.2" x14ac:dyDescent="0.3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6">
        <f t="shared" si="1"/>
        <v>41475.057222222225</v>
      </c>
      <c r="P40" s="16">
        <f t="shared" si="0"/>
        <v>41505.057222222225</v>
      </c>
    </row>
    <row r="41" spans="1:16" ht="57.6" x14ac:dyDescent="0.3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6">
        <f t="shared" si="1"/>
        <v>41854.047083333331</v>
      </c>
      <c r="P41" s="16">
        <f t="shared" si="0"/>
        <v>41884.957638888889</v>
      </c>
    </row>
    <row r="42" spans="1:16" ht="43.2" x14ac:dyDescent="0.3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6">
        <f t="shared" si="1"/>
        <v>41889.21398148148</v>
      </c>
      <c r="P42" s="16">
        <f t="shared" si="0"/>
        <v>41909.166666666664</v>
      </c>
    </row>
    <row r="43" spans="1:16" ht="43.2" x14ac:dyDescent="0.3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6">
        <f t="shared" si="1"/>
        <v>41987.568912037037</v>
      </c>
      <c r="P43" s="16">
        <f t="shared" si="0"/>
        <v>42017.568912037037</v>
      </c>
    </row>
    <row r="44" spans="1:16" ht="43.2" x14ac:dyDescent="0.3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6">
        <f t="shared" si="1"/>
        <v>42071.639189814814</v>
      </c>
      <c r="P44" s="16">
        <f t="shared" si="0"/>
        <v>42101.639189814814</v>
      </c>
    </row>
    <row r="45" spans="1:16" ht="43.2" x14ac:dyDescent="0.3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6">
        <f t="shared" si="1"/>
        <v>41902.790347222224</v>
      </c>
      <c r="P45" s="16">
        <f t="shared" si="0"/>
        <v>41933</v>
      </c>
    </row>
    <row r="46" spans="1:16" ht="57.6" x14ac:dyDescent="0.3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6">
        <f t="shared" si="1"/>
        <v>41974.098807870367</v>
      </c>
      <c r="P46" s="16">
        <f t="shared" si="0"/>
        <v>42019.098807870367</v>
      </c>
    </row>
    <row r="47" spans="1:16" ht="43.2" x14ac:dyDescent="0.3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6">
        <f t="shared" si="1"/>
        <v>42557.623923611114</v>
      </c>
      <c r="P47" s="16">
        <f t="shared" si="0"/>
        <v>42587.623923611114</v>
      </c>
    </row>
    <row r="48" spans="1:16" ht="43.2" x14ac:dyDescent="0.3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6">
        <f t="shared" si="1"/>
        <v>42423.96497685185</v>
      </c>
      <c r="P48" s="16">
        <f t="shared" si="0"/>
        <v>42453.96497685185</v>
      </c>
    </row>
    <row r="49" spans="1:16" ht="57.6" x14ac:dyDescent="0.3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6">
        <f t="shared" si="1"/>
        <v>42032.819525462961</v>
      </c>
      <c r="P49" s="16">
        <f t="shared" si="0"/>
        <v>42092.861192129625</v>
      </c>
    </row>
    <row r="50" spans="1:16" ht="43.2" x14ac:dyDescent="0.3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6">
        <f t="shared" si="1"/>
        <v>42133.516898148147</v>
      </c>
      <c r="P50" s="16">
        <f t="shared" si="0"/>
        <v>42164.5</v>
      </c>
    </row>
    <row r="51" spans="1:16" x14ac:dyDescent="0.3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6">
        <f t="shared" si="1"/>
        <v>42371.176446759258</v>
      </c>
      <c r="P51" s="16">
        <f t="shared" si="0"/>
        <v>42401.176446759258</v>
      </c>
    </row>
    <row r="52" spans="1:16" ht="43.2" x14ac:dyDescent="0.3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6">
        <f t="shared" si="1"/>
        <v>42095.752986111111</v>
      </c>
      <c r="P52" s="16">
        <f t="shared" si="0"/>
        <v>42134.708333333328</v>
      </c>
    </row>
    <row r="53" spans="1:16" ht="43.2" x14ac:dyDescent="0.3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6">
        <f t="shared" si="1"/>
        <v>42296.928668981476</v>
      </c>
      <c r="P53" s="16">
        <f t="shared" si="0"/>
        <v>42326.928668981476</v>
      </c>
    </row>
    <row r="54" spans="1:16" ht="43.2" x14ac:dyDescent="0.3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6">
        <f t="shared" si="1"/>
        <v>41907.701921296299</v>
      </c>
      <c r="P54" s="16">
        <f t="shared" si="0"/>
        <v>41937.701921296299</v>
      </c>
    </row>
    <row r="55" spans="1:16" ht="28.8" x14ac:dyDescent="0.3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6">
        <f t="shared" si="1"/>
        <v>41819.549131944441</v>
      </c>
      <c r="P55" s="16">
        <f t="shared" si="0"/>
        <v>41833.916666666664</v>
      </c>
    </row>
    <row r="56" spans="1:16" ht="57.6" x14ac:dyDescent="0.3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6">
        <f t="shared" si="1"/>
        <v>42433.713206018518</v>
      </c>
      <c r="P56" s="16">
        <f t="shared" si="0"/>
        <v>42463.713206018518</v>
      </c>
    </row>
    <row r="57" spans="1:16" ht="43.2" x14ac:dyDescent="0.3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6">
        <f t="shared" si="1"/>
        <v>42596.968935185185</v>
      </c>
      <c r="P57" s="16">
        <f t="shared" si="0"/>
        <v>42617.968935185185</v>
      </c>
    </row>
    <row r="58" spans="1:16" ht="28.8" x14ac:dyDescent="0.3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6">
        <f t="shared" si="1"/>
        <v>42249.548888888894</v>
      </c>
      <c r="P58" s="16">
        <f t="shared" si="0"/>
        <v>42263.666666666672</v>
      </c>
    </row>
    <row r="59" spans="1:16" ht="43.2" x14ac:dyDescent="0.3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6">
        <f t="shared" si="1"/>
        <v>42189.83289351852</v>
      </c>
      <c r="P59" s="16">
        <f t="shared" si="0"/>
        <v>42219.83289351852</v>
      </c>
    </row>
    <row r="60" spans="1:16" ht="43.2" x14ac:dyDescent="0.3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6">
        <f t="shared" si="1"/>
        <v>42032.745046296295</v>
      </c>
      <c r="P60" s="16">
        <f t="shared" si="0"/>
        <v>42062.786712962959</v>
      </c>
    </row>
    <row r="61" spans="1:16" ht="43.2" x14ac:dyDescent="0.3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6">
        <f t="shared" si="1"/>
        <v>42330.235833333332</v>
      </c>
      <c r="P61" s="16">
        <f t="shared" si="0"/>
        <v>42361.875</v>
      </c>
    </row>
    <row r="62" spans="1:16" ht="43.2" x14ac:dyDescent="0.3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6">
        <f t="shared" si="1"/>
        <v>41801.901817129634</v>
      </c>
      <c r="P62" s="16">
        <f t="shared" si="0"/>
        <v>41821</v>
      </c>
    </row>
    <row r="63" spans="1:16" ht="43.2" x14ac:dyDescent="0.3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6">
        <f t="shared" si="1"/>
        <v>41509.814317129625</v>
      </c>
      <c r="P63" s="16">
        <f t="shared" si="0"/>
        <v>41531.814317129625</v>
      </c>
    </row>
    <row r="64" spans="1:16" ht="43.2" x14ac:dyDescent="0.3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6">
        <f t="shared" si="1"/>
        <v>41411.799513888887</v>
      </c>
      <c r="P64" s="16">
        <f t="shared" si="0"/>
        <v>41436.799513888887</v>
      </c>
    </row>
    <row r="65" spans="1:16" ht="43.2" x14ac:dyDescent="0.3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6">
        <f t="shared" si="1"/>
        <v>41712.912187499998</v>
      </c>
      <c r="P65" s="16">
        <f t="shared" si="0"/>
        <v>41736.207638888889</v>
      </c>
    </row>
    <row r="66" spans="1:16" ht="43.2" x14ac:dyDescent="0.3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6">
        <f t="shared" si="1"/>
        <v>41533.01829861111</v>
      </c>
      <c r="P66" s="16">
        <f t="shared" si="0"/>
        <v>41563.01829861111</v>
      </c>
    </row>
    <row r="67" spans="1:16" ht="43.2" x14ac:dyDescent="0.3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6">
        <f t="shared" ref="O67:O130" si="2">J67/86400+25669</f>
        <v>41935.821226851855</v>
      </c>
      <c r="P67" s="16">
        <f t="shared" ref="P67:P130" si="3">I67/86400+25669</f>
        <v>41962.249305555553</v>
      </c>
    </row>
    <row r="68" spans="1:16" ht="28.8" x14ac:dyDescent="0.3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6">
        <f t="shared" si="2"/>
        <v>42639.849768518514</v>
      </c>
      <c r="P68" s="16">
        <f t="shared" si="3"/>
        <v>42669.849768518514</v>
      </c>
    </row>
    <row r="69" spans="1:16" ht="43.2" x14ac:dyDescent="0.3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6">
        <f t="shared" si="2"/>
        <v>41175.583379629628</v>
      </c>
      <c r="P69" s="16">
        <f t="shared" si="3"/>
        <v>41205.583379629628</v>
      </c>
    </row>
    <row r="70" spans="1:16" ht="57.6" x14ac:dyDescent="0.3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6">
        <f t="shared" si="2"/>
        <v>41763.569340277776</v>
      </c>
      <c r="P70" s="16">
        <f t="shared" si="3"/>
        <v>41793.569340277776</v>
      </c>
    </row>
    <row r="71" spans="1:16" ht="43.2" x14ac:dyDescent="0.3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6">
        <f t="shared" si="2"/>
        <v>40886.187789351854</v>
      </c>
      <c r="P71" s="16">
        <f t="shared" si="3"/>
        <v>40918.290972222225</v>
      </c>
    </row>
    <row r="72" spans="1:16" ht="43.2" x14ac:dyDescent="0.3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6">
        <f t="shared" si="2"/>
        <v>40830.896354166667</v>
      </c>
      <c r="P72" s="16">
        <f t="shared" si="3"/>
        <v>40890.896354166667</v>
      </c>
    </row>
    <row r="73" spans="1:16" ht="43.2" x14ac:dyDescent="0.3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6">
        <f t="shared" si="2"/>
        <v>41097.271493055552</v>
      </c>
      <c r="P73" s="16">
        <f t="shared" si="3"/>
        <v>41157.271493055552</v>
      </c>
    </row>
    <row r="74" spans="1:16" ht="43.2" x14ac:dyDescent="0.3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6">
        <f t="shared" si="2"/>
        <v>41308.010196759264</v>
      </c>
      <c r="P74" s="16">
        <f t="shared" si="3"/>
        <v>41328</v>
      </c>
    </row>
    <row r="75" spans="1:16" ht="43.2" x14ac:dyDescent="0.3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6">
        <f t="shared" si="2"/>
        <v>40687.75675925926</v>
      </c>
      <c r="P75" s="16">
        <f t="shared" si="3"/>
        <v>40766.165972222225</v>
      </c>
    </row>
    <row r="76" spans="1:16" ht="43.2" x14ac:dyDescent="0.3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6">
        <f t="shared" si="2"/>
        <v>42460.487210648149</v>
      </c>
      <c r="P76" s="16">
        <f t="shared" si="3"/>
        <v>42490.487210648149</v>
      </c>
    </row>
    <row r="77" spans="1:16" ht="43.2" x14ac:dyDescent="0.3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6">
        <f t="shared" si="2"/>
        <v>41457.209166666667</v>
      </c>
      <c r="P77" s="16">
        <f t="shared" si="3"/>
        <v>41487.209166666667</v>
      </c>
    </row>
    <row r="78" spans="1:16" ht="43.2" x14ac:dyDescent="0.3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6">
        <f t="shared" si="2"/>
        <v>40944.691643518519</v>
      </c>
      <c r="P78" s="16">
        <f t="shared" si="3"/>
        <v>41004.733310185184</v>
      </c>
    </row>
    <row r="79" spans="1:16" ht="43.2" x14ac:dyDescent="0.3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6">
        <f t="shared" si="2"/>
        <v>41097.144872685181</v>
      </c>
      <c r="P79" s="16">
        <f t="shared" si="3"/>
        <v>41150.124305555553</v>
      </c>
    </row>
    <row r="80" spans="1:16" ht="86.4" x14ac:dyDescent="0.3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6">
        <f t="shared" si="2"/>
        <v>42704.730567129634</v>
      </c>
      <c r="P80" s="16">
        <f t="shared" si="3"/>
        <v>42714.730567129634</v>
      </c>
    </row>
    <row r="81" spans="1:16" ht="43.2" x14ac:dyDescent="0.3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6">
        <f t="shared" si="2"/>
        <v>41824.776539351849</v>
      </c>
      <c r="P81" s="16">
        <f t="shared" si="3"/>
        <v>41854.776539351849</v>
      </c>
    </row>
    <row r="82" spans="1:16" ht="43.2" x14ac:dyDescent="0.3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6">
        <f t="shared" si="2"/>
        <v>41683.083981481483</v>
      </c>
      <c r="P82" s="16">
        <f t="shared" si="3"/>
        <v>41718.083981481483</v>
      </c>
    </row>
    <row r="83" spans="1:16" ht="43.2" x14ac:dyDescent="0.3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6">
        <f t="shared" si="2"/>
        <v>41200.158877314811</v>
      </c>
      <c r="P83" s="16">
        <f t="shared" si="3"/>
        <v>41204.126388888893</v>
      </c>
    </row>
    <row r="84" spans="1:16" ht="43.2" x14ac:dyDescent="0.3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6">
        <f t="shared" si="2"/>
        <v>40895.820150462961</v>
      </c>
      <c r="P84" s="16">
        <f t="shared" si="3"/>
        <v>40925.820150462961</v>
      </c>
    </row>
    <row r="85" spans="1:16" ht="43.2" x14ac:dyDescent="0.3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6">
        <f t="shared" si="2"/>
        <v>42142.615613425922</v>
      </c>
      <c r="P85" s="16">
        <f t="shared" si="3"/>
        <v>42157.479166666672</v>
      </c>
    </row>
    <row r="86" spans="1:16" ht="43.2" x14ac:dyDescent="0.3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6">
        <f t="shared" si="2"/>
        <v>40748.757939814815</v>
      </c>
      <c r="P86" s="16">
        <f t="shared" si="3"/>
        <v>40778.757939814815</v>
      </c>
    </row>
    <row r="87" spans="1:16" ht="43.2" x14ac:dyDescent="0.3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6">
        <f t="shared" si="2"/>
        <v>40879.125428240739</v>
      </c>
      <c r="P87" s="16">
        <f t="shared" si="3"/>
        <v>40909.125428240739</v>
      </c>
    </row>
    <row r="88" spans="1:16" ht="57.6" x14ac:dyDescent="0.3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6">
        <f t="shared" si="2"/>
        <v>42391.556076388893</v>
      </c>
      <c r="P88" s="16">
        <f t="shared" si="3"/>
        <v>42465.59774305555</v>
      </c>
    </row>
    <row r="89" spans="1:16" ht="43.2" x14ac:dyDescent="0.3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6">
        <f t="shared" si="2"/>
        <v>40422.539386574077</v>
      </c>
      <c r="P89" s="16">
        <f t="shared" si="3"/>
        <v>40432.070138888885</v>
      </c>
    </row>
    <row r="90" spans="1:16" ht="43.2" x14ac:dyDescent="0.3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6">
        <f t="shared" si="2"/>
        <v>41886.65892361111</v>
      </c>
      <c r="P90" s="16">
        <f t="shared" si="3"/>
        <v>41912.65892361111</v>
      </c>
    </row>
    <row r="91" spans="1:16" ht="43.2" x14ac:dyDescent="0.3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6">
        <f t="shared" si="2"/>
        <v>41502.752222222218</v>
      </c>
      <c r="P91" s="16">
        <f t="shared" si="3"/>
        <v>41527.752222222218</v>
      </c>
    </row>
    <row r="92" spans="1:16" ht="28.8" x14ac:dyDescent="0.3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6">
        <f t="shared" si="2"/>
        <v>40806.297442129631</v>
      </c>
      <c r="P92" s="16">
        <f t="shared" si="3"/>
        <v>40836.297442129631</v>
      </c>
    </row>
    <row r="93" spans="1:16" ht="43.2" x14ac:dyDescent="0.3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6">
        <f t="shared" si="2"/>
        <v>40719.402361111112</v>
      </c>
      <c r="P93" s="16">
        <f t="shared" si="3"/>
        <v>40780.402361111112</v>
      </c>
    </row>
    <row r="94" spans="1:16" ht="43.2" x14ac:dyDescent="0.3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6">
        <f t="shared" si="2"/>
        <v>42821.198877314819</v>
      </c>
      <c r="P94" s="16">
        <f t="shared" si="3"/>
        <v>42867.333333333328</v>
      </c>
    </row>
    <row r="95" spans="1:16" ht="57.6" x14ac:dyDescent="0.3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6">
        <f t="shared" si="2"/>
        <v>41165.858067129629</v>
      </c>
      <c r="P95" s="16">
        <f t="shared" si="3"/>
        <v>41193.875</v>
      </c>
    </row>
    <row r="96" spans="1:16" ht="43.2" x14ac:dyDescent="0.3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6">
        <f t="shared" si="2"/>
        <v>41816.717847222222</v>
      </c>
      <c r="P96" s="16">
        <f t="shared" si="3"/>
        <v>41836.717847222222</v>
      </c>
    </row>
    <row r="97" spans="1:16" ht="43.2" x14ac:dyDescent="0.3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6">
        <f t="shared" si="2"/>
        <v>41035.005104166667</v>
      </c>
      <c r="P97" s="16">
        <f t="shared" si="3"/>
        <v>41065.005104166667</v>
      </c>
    </row>
    <row r="98" spans="1:16" ht="57.6" x14ac:dyDescent="0.3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6">
        <f t="shared" si="2"/>
        <v>40424.662511574075</v>
      </c>
      <c r="P98" s="16">
        <f t="shared" si="3"/>
        <v>40491.125</v>
      </c>
    </row>
    <row r="99" spans="1:16" ht="43.2" x14ac:dyDescent="0.3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6">
        <f t="shared" si="2"/>
        <v>40806.135208333333</v>
      </c>
      <c r="P99" s="16">
        <f t="shared" si="3"/>
        <v>40836.135208333333</v>
      </c>
    </row>
    <row r="100" spans="1:16" ht="43.2" x14ac:dyDescent="0.3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6">
        <f t="shared" si="2"/>
        <v>41314.794837962967</v>
      </c>
      <c r="P100" s="16">
        <f t="shared" si="3"/>
        <v>41350.979166666664</v>
      </c>
    </row>
    <row r="101" spans="1:16" ht="28.8" x14ac:dyDescent="0.3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6">
        <f t="shared" si="2"/>
        <v>41731.902766203704</v>
      </c>
      <c r="P101" s="16">
        <f t="shared" si="3"/>
        <v>41761.902766203704</v>
      </c>
    </row>
    <row r="102" spans="1:16" ht="43.2" x14ac:dyDescent="0.3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6">
        <f t="shared" si="2"/>
        <v>41297.753310185188</v>
      </c>
      <c r="P102" s="16">
        <f t="shared" si="3"/>
        <v>41317.794976851852</v>
      </c>
    </row>
    <row r="103" spans="1:16" ht="43.2" x14ac:dyDescent="0.3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6">
        <f t="shared" si="2"/>
        <v>41374.776736111111</v>
      </c>
      <c r="P103" s="16">
        <f t="shared" si="3"/>
        <v>41398.776736111111</v>
      </c>
    </row>
    <row r="104" spans="1:16" ht="43.2" x14ac:dyDescent="0.3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6">
        <f t="shared" si="2"/>
        <v>40605.131168981483</v>
      </c>
      <c r="P104" s="16">
        <f t="shared" si="3"/>
        <v>40635.131168981483</v>
      </c>
    </row>
    <row r="105" spans="1:16" ht="43.2" x14ac:dyDescent="0.3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6">
        <f t="shared" si="2"/>
        <v>41782.805902777778</v>
      </c>
      <c r="P105" s="16">
        <f t="shared" si="3"/>
        <v>41805.805902777778</v>
      </c>
    </row>
    <row r="106" spans="1:16" ht="28.8" x14ac:dyDescent="0.3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6">
        <f t="shared" si="2"/>
        <v>40712.695208333331</v>
      </c>
      <c r="P106" s="16">
        <f t="shared" si="3"/>
        <v>40736.041666666664</v>
      </c>
    </row>
    <row r="107" spans="1:16" ht="43.2" x14ac:dyDescent="0.3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6">
        <f t="shared" si="2"/>
        <v>42585.724768518514</v>
      </c>
      <c r="P107" s="16">
        <f t="shared" si="3"/>
        <v>42604</v>
      </c>
    </row>
    <row r="108" spans="1:16" x14ac:dyDescent="0.3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6">
        <f t="shared" si="2"/>
        <v>41087.776631944442</v>
      </c>
      <c r="P108" s="16">
        <f t="shared" si="3"/>
        <v>41101.776631944442</v>
      </c>
    </row>
    <row r="109" spans="1:16" ht="43.2" x14ac:dyDescent="0.3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6">
        <f t="shared" si="2"/>
        <v>40735.982488425929</v>
      </c>
      <c r="P109" s="16">
        <f t="shared" si="3"/>
        <v>40757.982488425929</v>
      </c>
    </row>
    <row r="110" spans="1:16" ht="43.2" x14ac:dyDescent="0.3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6">
        <f t="shared" si="2"/>
        <v>41465.613078703704</v>
      </c>
      <c r="P110" s="16">
        <f t="shared" si="3"/>
        <v>41525.613078703704</v>
      </c>
    </row>
    <row r="111" spans="1:16" ht="43.2" x14ac:dyDescent="0.3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6">
        <f t="shared" si="2"/>
        <v>40670.025810185187</v>
      </c>
      <c r="P111" s="16">
        <f t="shared" si="3"/>
        <v>40700.025810185187</v>
      </c>
    </row>
    <row r="112" spans="1:16" ht="43.2" x14ac:dyDescent="0.3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6">
        <f t="shared" si="2"/>
        <v>41657.949687500004</v>
      </c>
      <c r="P112" s="16">
        <f t="shared" si="3"/>
        <v>41692.249305555553</v>
      </c>
    </row>
    <row r="113" spans="1:16" ht="43.2" x14ac:dyDescent="0.3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6">
        <f t="shared" si="2"/>
        <v>42225.333182870367</v>
      </c>
      <c r="P113" s="16">
        <f t="shared" si="3"/>
        <v>42255.333182870367</v>
      </c>
    </row>
    <row r="114" spans="1:16" ht="43.2" x14ac:dyDescent="0.3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6">
        <f t="shared" si="2"/>
        <v>41818.043032407411</v>
      </c>
      <c r="P114" s="16">
        <f t="shared" si="3"/>
        <v>41842.083333333336</v>
      </c>
    </row>
    <row r="115" spans="1:16" ht="28.8" x14ac:dyDescent="0.3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6">
        <f t="shared" si="2"/>
        <v>40853.758425925924</v>
      </c>
      <c r="P115" s="16">
        <f t="shared" si="3"/>
        <v>40861.625</v>
      </c>
    </row>
    <row r="116" spans="1:16" ht="43.2" x14ac:dyDescent="0.3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6">
        <f t="shared" si="2"/>
        <v>40961.27416666667</v>
      </c>
      <c r="P116" s="16">
        <f t="shared" si="3"/>
        <v>41021.27416666667</v>
      </c>
    </row>
    <row r="117" spans="1:16" x14ac:dyDescent="0.3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6">
        <f t="shared" si="2"/>
        <v>41018.738935185189</v>
      </c>
      <c r="P117" s="16">
        <f t="shared" si="3"/>
        <v>41043.738935185189</v>
      </c>
    </row>
    <row r="118" spans="1:16" ht="43.2" x14ac:dyDescent="0.3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6">
        <f t="shared" si="2"/>
        <v>40695.497164351851</v>
      </c>
      <c r="P118" s="16">
        <f t="shared" si="3"/>
        <v>40741.455497685187</v>
      </c>
    </row>
    <row r="119" spans="1:16" ht="57.6" x14ac:dyDescent="0.3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6">
        <f t="shared" si="2"/>
        <v>40348.834999999999</v>
      </c>
      <c r="P119" s="16">
        <f t="shared" si="3"/>
        <v>40438.791666666664</v>
      </c>
    </row>
    <row r="120" spans="1:16" ht="28.8" x14ac:dyDescent="0.3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6">
        <f t="shared" si="2"/>
        <v>40823.053657407407</v>
      </c>
      <c r="P120" s="16">
        <f t="shared" si="3"/>
        <v>40853.053657407407</v>
      </c>
    </row>
    <row r="121" spans="1:16" ht="43.2" x14ac:dyDescent="0.3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6">
        <f t="shared" si="2"/>
        <v>40839.069282407407</v>
      </c>
      <c r="P121" s="16">
        <f t="shared" si="3"/>
        <v>40868.958333333336</v>
      </c>
    </row>
    <row r="122" spans="1:16" ht="57.6" x14ac:dyDescent="0.3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6">
        <f t="shared" si="2"/>
        <v>42716.049849537041</v>
      </c>
      <c r="P122" s="16">
        <f t="shared" si="3"/>
        <v>42746.049849537041</v>
      </c>
    </row>
    <row r="123" spans="1:16" ht="57.6" x14ac:dyDescent="0.3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6">
        <f t="shared" si="2"/>
        <v>42196.704976851848</v>
      </c>
      <c r="P123" s="16">
        <f t="shared" si="3"/>
        <v>42212.427777777775</v>
      </c>
    </row>
    <row r="124" spans="1:16" ht="28.8" x14ac:dyDescent="0.3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6">
        <f t="shared" si="2"/>
        <v>42693.431793981479</v>
      </c>
      <c r="P124" s="16">
        <f t="shared" si="3"/>
        <v>42753.431793981479</v>
      </c>
    </row>
    <row r="125" spans="1:16" ht="43.2" x14ac:dyDescent="0.3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6">
        <f t="shared" si="2"/>
        <v>42004.781990740739</v>
      </c>
      <c r="P125" s="16">
        <f t="shared" si="3"/>
        <v>42040.916666666664</v>
      </c>
    </row>
    <row r="126" spans="1:16" ht="43.2" x14ac:dyDescent="0.3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6">
        <f t="shared" si="2"/>
        <v>42214.928726851853</v>
      </c>
      <c r="P126" s="16">
        <f t="shared" si="3"/>
        <v>42239.928726851853</v>
      </c>
    </row>
    <row r="127" spans="1:16" ht="43.2" x14ac:dyDescent="0.3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6">
        <f t="shared" si="2"/>
        <v>42809.993981481486</v>
      </c>
      <c r="P127" s="16">
        <f t="shared" si="3"/>
        <v>42869.993981481486</v>
      </c>
    </row>
    <row r="128" spans="1:16" ht="43.2" x14ac:dyDescent="0.3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6">
        <f t="shared" si="2"/>
        <v>42235.589548611111</v>
      </c>
      <c r="P128" s="16">
        <f t="shared" si="3"/>
        <v>42266.083333333328</v>
      </c>
    </row>
    <row r="129" spans="1:16" ht="43.2" x14ac:dyDescent="0.3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6">
        <f t="shared" si="2"/>
        <v>42167.62431712963</v>
      </c>
      <c r="P129" s="16">
        <f t="shared" si="3"/>
        <v>42197.582650462966</v>
      </c>
    </row>
    <row r="130" spans="1:16" ht="28.8" x14ac:dyDescent="0.3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6">
        <f t="shared" si="2"/>
        <v>42728.22792824074</v>
      </c>
      <c r="P130" s="16">
        <f t="shared" si="3"/>
        <v>42763.22792824074</v>
      </c>
    </row>
    <row r="131" spans="1:16" ht="57.6" x14ac:dyDescent="0.3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6">
        <f t="shared" ref="O131:O194" si="4">J131/86400+25669</f>
        <v>41982.937303240738</v>
      </c>
      <c r="P131" s="16">
        <f t="shared" ref="P131:P194" si="5">I131/86400+25669</f>
        <v>42042.937303240738</v>
      </c>
    </row>
    <row r="132" spans="1:16" ht="43.2" x14ac:dyDescent="0.3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6">
        <f t="shared" si="4"/>
        <v>41878.91541666667</v>
      </c>
      <c r="P132" s="16">
        <f t="shared" si="5"/>
        <v>41906.844444444447</v>
      </c>
    </row>
    <row r="133" spans="1:16" x14ac:dyDescent="0.3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6">
        <f t="shared" si="4"/>
        <v>42641.837511574078</v>
      </c>
      <c r="P133" s="16">
        <f t="shared" si="5"/>
        <v>42657</v>
      </c>
    </row>
    <row r="134" spans="1:16" ht="43.2" x14ac:dyDescent="0.3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6">
        <f t="shared" si="4"/>
        <v>42005.812581018516</v>
      </c>
      <c r="P134" s="16">
        <f t="shared" si="5"/>
        <v>42050.854247685187</v>
      </c>
    </row>
    <row r="135" spans="1:16" ht="28.8" x14ac:dyDescent="0.3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6">
        <f t="shared" si="4"/>
        <v>42591.80768518518</v>
      </c>
      <c r="P135" s="16">
        <f t="shared" si="5"/>
        <v>42621.729861111111</v>
      </c>
    </row>
    <row r="136" spans="1:16" ht="28.8" x14ac:dyDescent="0.3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6">
        <f t="shared" si="4"/>
        <v>42321.909930555557</v>
      </c>
      <c r="P136" s="16">
        <f t="shared" si="5"/>
        <v>42351.708333333328</v>
      </c>
    </row>
    <row r="137" spans="1:16" ht="43.2" x14ac:dyDescent="0.3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6">
        <f t="shared" si="4"/>
        <v>41888.381909722222</v>
      </c>
      <c r="P137" s="16">
        <f t="shared" si="5"/>
        <v>41921.791666666664</v>
      </c>
    </row>
    <row r="138" spans="1:16" ht="57.6" x14ac:dyDescent="0.3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6">
        <f t="shared" si="4"/>
        <v>42196.410115740742</v>
      </c>
      <c r="P138" s="16">
        <f t="shared" si="5"/>
        <v>42240.427777777775</v>
      </c>
    </row>
    <row r="139" spans="1:16" ht="43.2" x14ac:dyDescent="0.3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6">
        <f t="shared" si="4"/>
        <v>42339.573993055557</v>
      </c>
      <c r="P139" s="16">
        <f t="shared" si="5"/>
        <v>42389.573993055557</v>
      </c>
    </row>
    <row r="140" spans="1:16" ht="43.2" x14ac:dyDescent="0.3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6">
        <f t="shared" si="4"/>
        <v>42286.257418981477</v>
      </c>
      <c r="P140" s="16">
        <f t="shared" si="5"/>
        <v>42317.207638888889</v>
      </c>
    </row>
    <row r="141" spans="1:16" ht="43.2" x14ac:dyDescent="0.3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6">
        <f t="shared" si="4"/>
        <v>42287.920972222222</v>
      </c>
      <c r="P141" s="16">
        <f t="shared" si="5"/>
        <v>42297.920972222222</v>
      </c>
    </row>
    <row r="142" spans="1:16" ht="43.2" x14ac:dyDescent="0.3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6">
        <f t="shared" si="4"/>
        <v>42153.198287037041</v>
      </c>
      <c r="P142" s="16">
        <f t="shared" si="5"/>
        <v>42183.15662037037</v>
      </c>
    </row>
    <row r="143" spans="1:16" ht="43.2" x14ac:dyDescent="0.3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6">
        <f t="shared" si="4"/>
        <v>42210.153043981481</v>
      </c>
      <c r="P143" s="16">
        <f t="shared" si="5"/>
        <v>42255.153043981481</v>
      </c>
    </row>
    <row r="144" spans="1:16" ht="43.2" x14ac:dyDescent="0.3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6">
        <f t="shared" si="4"/>
        <v>42038.893263888887</v>
      </c>
      <c r="P144" s="16">
        <f t="shared" si="5"/>
        <v>42059.934930555552</v>
      </c>
    </row>
    <row r="145" spans="1:16" ht="43.2" x14ac:dyDescent="0.3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6">
        <f t="shared" si="4"/>
        <v>42659.064143518517</v>
      </c>
      <c r="P145" s="16">
        <f t="shared" si="5"/>
        <v>42716.246527777781</v>
      </c>
    </row>
    <row r="146" spans="1:16" ht="43.2" x14ac:dyDescent="0.3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6">
        <f t="shared" si="4"/>
        <v>42147.762407407412</v>
      </c>
      <c r="P146" s="16">
        <f t="shared" si="5"/>
        <v>42207.72074074074</v>
      </c>
    </row>
    <row r="147" spans="1:16" ht="43.2" x14ac:dyDescent="0.3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6">
        <f t="shared" si="4"/>
        <v>42300.542268518519</v>
      </c>
      <c r="P147" s="16">
        <f t="shared" si="5"/>
        <v>42327.542268518519</v>
      </c>
    </row>
    <row r="148" spans="1:16" ht="43.2" x14ac:dyDescent="0.3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6">
        <f t="shared" si="4"/>
        <v>42793.016180555554</v>
      </c>
      <c r="P148" s="16">
        <f t="shared" si="5"/>
        <v>42853.016180555554</v>
      </c>
    </row>
    <row r="149" spans="1:16" ht="28.8" x14ac:dyDescent="0.3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6">
        <f t="shared" si="4"/>
        <v>42069.767824074079</v>
      </c>
      <c r="P149" s="16">
        <f t="shared" si="5"/>
        <v>42112.762499999997</v>
      </c>
    </row>
    <row r="150" spans="1:16" ht="43.2" x14ac:dyDescent="0.3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6">
        <f t="shared" si="4"/>
        <v>42497.281666666662</v>
      </c>
      <c r="P150" s="16">
        <f t="shared" si="5"/>
        <v>42527.281666666662</v>
      </c>
    </row>
    <row r="151" spans="1:16" ht="43.2" x14ac:dyDescent="0.3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6">
        <f t="shared" si="4"/>
        <v>42068.172106481477</v>
      </c>
      <c r="P151" s="16">
        <f t="shared" si="5"/>
        <v>42098.333333333328</v>
      </c>
    </row>
    <row r="152" spans="1:16" ht="43.2" x14ac:dyDescent="0.3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6">
        <f t="shared" si="4"/>
        <v>42190.161828703705</v>
      </c>
      <c r="P152" s="16">
        <f t="shared" si="5"/>
        <v>42250.161828703705</v>
      </c>
    </row>
    <row r="153" spans="1:16" ht="43.2" x14ac:dyDescent="0.3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6">
        <f t="shared" si="4"/>
        <v>42213.550821759258</v>
      </c>
      <c r="P153" s="16">
        <f t="shared" si="5"/>
        <v>42273.550821759258</v>
      </c>
    </row>
    <row r="154" spans="1:16" ht="28.8" x14ac:dyDescent="0.3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6">
        <f t="shared" si="4"/>
        <v>41975.077546296292</v>
      </c>
      <c r="P154" s="16">
        <f t="shared" si="5"/>
        <v>42005.077546296292</v>
      </c>
    </row>
    <row r="155" spans="1:16" ht="43.2" x14ac:dyDescent="0.3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6">
        <f t="shared" si="4"/>
        <v>42033.586157407408</v>
      </c>
      <c r="P155" s="16">
        <f t="shared" si="5"/>
        <v>42075.627824074079</v>
      </c>
    </row>
    <row r="156" spans="1:16" ht="43.2" x14ac:dyDescent="0.3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6">
        <f t="shared" si="4"/>
        <v>42215.547395833331</v>
      </c>
      <c r="P156" s="16">
        <f t="shared" si="5"/>
        <v>42258.547395833331</v>
      </c>
    </row>
    <row r="157" spans="1:16" ht="57.6" x14ac:dyDescent="0.3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6">
        <f t="shared" si="4"/>
        <v>42268.559432870374</v>
      </c>
      <c r="P157" s="16">
        <f t="shared" si="5"/>
        <v>42308.559432870374</v>
      </c>
    </row>
    <row r="158" spans="1:16" ht="57.6" x14ac:dyDescent="0.3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6">
        <f t="shared" si="4"/>
        <v>41894.124953703707</v>
      </c>
      <c r="P158" s="16">
        <f t="shared" si="5"/>
        <v>41954.124953703707</v>
      </c>
    </row>
    <row r="159" spans="1:16" ht="43.2" x14ac:dyDescent="0.3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6">
        <f t="shared" si="4"/>
        <v>42496.911712962959</v>
      </c>
      <c r="P159" s="16">
        <f t="shared" si="5"/>
        <v>42526.911712962959</v>
      </c>
    </row>
    <row r="160" spans="1:16" ht="43.2" x14ac:dyDescent="0.3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6">
        <f t="shared" si="4"/>
        <v>42004.07671296296</v>
      </c>
      <c r="P160" s="16">
        <f t="shared" si="5"/>
        <v>42034.07671296296</v>
      </c>
    </row>
    <row r="161" spans="1:16" ht="43.2" x14ac:dyDescent="0.3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6">
        <f t="shared" si="4"/>
        <v>42614.434548611112</v>
      </c>
      <c r="P161" s="16">
        <f t="shared" si="5"/>
        <v>42654.434548611112</v>
      </c>
    </row>
    <row r="162" spans="1:16" ht="43.2" x14ac:dyDescent="0.3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6">
        <f t="shared" si="4"/>
        <v>42271.913090277776</v>
      </c>
      <c r="P162" s="16">
        <f t="shared" si="5"/>
        <v>42331.913090277776</v>
      </c>
    </row>
    <row r="163" spans="1:16" ht="43.2" x14ac:dyDescent="0.3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6">
        <f t="shared" si="4"/>
        <v>41892.687442129631</v>
      </c>
      <c r="P163" s="16">
        <f t="shared" si="5"/>
        <v>41922.687442129631</v>
      </c>
    </row>
    <row r="164" spans="1:16" ht="43.2" x14ac:dyDescent="0.3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6">
        <f t="shared" si="4"/>
        <v>41935.126805555556</v>
      </c>
      <c r="P164" s="16">
        <f t="shared" si="5"/>
        <v>41967.987500000003</v>
      </c>
    </row>
    <row r="165" spans="1:16" ht="57.6" x14ac:dyDescent="0.3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6">
        <f t="shared" si="4"/>
        <v>42343.961273148147</v>
      </c>
      <c r="P165" s="16">
        <f t="shared" si="5"/>
        <v>42378</v>
      </c>
    </row>
    <row r="166" spans="1:16" ht="43.2" x14ac:dyDescent="0.3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6">
        <f t="shared" si="4"/>
        <v>41941.762743055559</v>
      </c>
      <c r="P166" s="16">
        <f t="shared" si="5"/>
        <v>42001.762743055559</v>
      </c>
    </row>
    <row r="167" spans="1:16" ht="28.8" x14ac:dyDescent="0.3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6">
        <f t="shared" si="4"/>
        <v>42451.658842592587</v>
      </c>
      <c r="P167" s="16">
        <f t="shared" si="5"/>
        <v>42481.658842592587</v>
      </c>
    </row>
    <row r="168" spans="1:16" ht="43.2" x14ac:dyDescent="0.3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6">
        <f t="shared" si="4"/>
        <v>42821.075949074075</v>
      </c>
      <c r="P168" s="16">
        <f t="shared" si="5"/>
        <v>42851.075949074075</v>
      </c>
    </row>
    <row r="169" spans="1:16" ht="43.2" x14ac:dyDescent="0.3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6">
        <f t="shared" si="4"/>
        <v>42260.927488425921</v>
      </c>
      <c r="P169" s="16">
        <f t="shared" si="5"/>
        <v>42320.927488425921</v>
      </c>
    </row>
    <row r="170" spans="1:16" ht="43.2" x14ac:dyDescent="0.3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6">
        <f t="shared" si="4"/>
        <v>42152.83530092593</v>
      </c>
      <c r="P170" s="16">
        <f t="shared" si="5"/>
        <v>42182.793634259258</v>
      </c>
    </row>
    <row r="171" spans="1:16" ht="43.2" x14ac:dyDescent="0.3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6">
        <f t="shared" si="4"/>
        <v>42000.505312499998</v>
      </c>
      <c r="P171" s="16">
        <f t="shared" si="5"/>
        <v>42030.505312499998</v>
      </c>
    </row>
    <row r="172" spans="1:16" ht="43.2" x14ac:dyDescent="0.3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6">
        <f t="shared" si="4"/>
        <v>42316.977812500001</v>
      </c>
      <c r="P172" s="16">
        <f t="shared" si="5"/>
        <v>42346.227777777778</v>
      </c>
    </row>
    <row r="173" spans="1:16" ht="43.2" x14ac:dyDescent="0.3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6">
        <f t="shared" si="4"/>
        <v>42634.180717592593</v>
      </c>
      <c r="P173" s="16">
        <f t="shared" si="5"/>
        <v>42694.180717592593</v>
      </c>
    </row>
    <row r="174" spans="1:16" ht="43.2" x14ac:dyDescent="0.3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6">
        <f t="shared" si="4"/>
        <v>42147.394942129627</v>
      </c>
      <c r="P174" s="16">
        <f t="shared" si="5"/>
        <v>42182.353275462963</v>
      </c>
    </row>
    <row r="175" spans="1:16" ht="43.2" x14ac:dyDescent="0.3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6">
        <f t="shared" si="4"/>
        <v>42133.573009259257</v>
      </c>
      <c r="P175" s="16">
        <f t="shared" si="5"/>
        <v>42163.573009259257</v>
      </c>
    </row>
    <row r="176" spans="1:16" ht="43.2" x14ac:dyDescent="0.3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6">
        <f t="shared" si="4"/>
        <v>42172.758981481486</v>
      </c>
      <c r="P176" s="16">
        <f t="shared" si="5"/>
        <v>42232.758981481486</v>
      </c>
    </row>
    <row r="177" spans="1:16" ht="43.2" x14ac:dyDescent="0.3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6">
        <f t="shared" si="4"/>
        <v>41955.777905092589</v>
      </c>
      <c r="P177" s="16">
        <f t="shared" si="5"/>
        <v>41980.777905092589</v>
      </c>
    </row>
    <row r="178" spans="1:16" ht="43.2" x14ac:dyDescent="0.3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6">
        <f t="shared" si="4"/>
        <v>42291.824062500003</v>
      </c>
      <c r="P178" s="16">
        <f t="shared" si="5"/>
        <v>42321.824062500003</v>
      </c>
    </row>
    <row r="179" spans="1:16" ht="28.8" x14ac:dyDescent="0.3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6">
        <f t="shared" si="4"/>
        <v>42170.047754629632</v>
      </c>
      <c r="P179" s="16">
        <f t="shared" si="5"/>
        <v>42187.00608796296</v>
      </c>
    </row>
    <row r="180" spans="1:16" ht="28.8" x14ac:dyDescent="0.3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6">
        <f t="shared" si="4"/>
        <v>42404.955381944441</v>
      </c>
      <c r="P180" s="16">
        <f t="shared" si="5"/>
        <v>42434.997048611112</v>
      </c>
    </row>
    <row r="181" spans="1:16" ht="28.8" x14ac:dyDescent="0.3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6">
        <f t="shared" si="4"/>
        <v>42503.080497685187</v>
      </c>
      <c r="P181" s="16">
        <f t="shared" si="5"/>
        <v>42533.080497685187</v>
      </c>
    </row>
    <row r="182" spans="1:16" ht="43.2" x14ac:dyDescent="0.3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6">
        <f t="shared" si="4"/>
        <v>42167.991238425922</v>
      </c>
      <c r="P182" s="16">
        <f t="shared" si="5"/>
        <v>42207.791666666672</v>
      </c>
    </row>
    <row r="183" spans="1:16" ht="43.2" x14ac:dyDescent="0.3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6">
        <f t="shared" si="4"/>
        <v>42247.741840277777</v>
      </c>
      <c r="P183" s="16">
        <f t="shared" si="5"/>
        <v>42277.741840277777</v>
      </c>
    </row>
    <row r="184" spans="1:16" ht="43.2" x14ac:dyDescent="0.3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6">
        <f t="shared" si="4"/>
        <v>42812.011944444443</v>
      </c>
      <c r="P184" s="16">
        <f t="shared" si="5"/>
        <v>42842.011944444443</v>
      </c>
    </row>
    <row r="185" spans="1:16" x14ac:dyDescent="0.3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6">
        <f t="shared" si="4"/>
        <v>42039.810300925928</v>
      </c>
      <c r="P185" s="16">
        <f t="shared" si="5"/>
        <v>42069.851967592593</v>
      </c>
    </row>
    <row r="186" spans="1:16" ht="43.2" x14ac:dyDescent="0.3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6">
        <f t="shared" si="4"/>
        <v>41925.791226851856</v>
      </c>
      <c r="P186" s="16">
        <f t="shared" si="5"/>
        <v>41983.165972222225</v>
      </c>
    </row>
    <row r="187" spans="1:16" x14ac:dyDescent="0.3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6">
        <f t="shared" si="4"/>
        <v>42670.91133101852</v>
      </c>
      <c r="P187" s="16">
        <f t="shared" si="5"/>
        <v>42700.91133101852</v>
      </c>
    </row>
    <row r="188" spans="1:16" ht="43.2" x14ac:dyDescent="0.3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6">
        <f t="shared" si="4"/>
        <v>42867.812893518523</v>
      </c>
      <c r="P188" s="16">
        <f t="shared" si="5"/>
        <v>42897.833333333328</v>
      </c>
    </row>
    <row r="189" spans="1:16" ht="43.2" x14ac:dyDescent="0.3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6">
        <f t="shared" si="4"/>
        <v>42282.234456018516</v>
      </c>
      <c r="P189" s="16">
        <f t="shared" si="5"/>
        <v>42306.290972222225</v>
      </c>
    </row>
    <row r="190" spans="1:16" ht="43.2" x14ac:dyDescent="0.3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6">
        <f t="shared" si="4"/>
        <v>41957.18304398148</v>
      </c>
      <c r="P190" s="16">
        <f t="shared" si="5"/>
        <v>41987.18304398148</v>
      </c>
    </row>
    <row r="191" spans="1:16" ht="43.2" x14ac:dyDescent="0.3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6">
        <f t="shared" si="4"/>
        <v>42656.690706018519</v>
      </c>
      <c r="P191" s="16">
        <f t="shared" si="5"/>
        <v>42716.690706018519</v>
      </c>
    </row>
    <row r="192" spans="1:16" x14ac:dyDescent="0.3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6">
        <f t="shared" si="4"/>
        <v>42627.650995370372</v>
      </c>
      <c r="P192" s="16">
        <f t="shared" si="5"/>
        <v>42637.650995370372</v>
      </c>
    </row>
    <row r="193" spans="1:16" ht="43.2" x14ac:dyDescent="0.3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6">
        <f t="shared" si="4"/>
        <v>42339.441412037035</v>
      </c>
      <c r="P193" s="16">
        <f t="shared" si="5"/>
        <v>42379.441412037035</v>
      </c>
    </row>
    <row r="194" spans="1:16" ht="57.6" x14ac:dyDescent="0.3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6">
        <f t="shared" si="4"/>
        <v>41999.792037037041</v>
      </c>
      <c r="P194" s="16">
        <f t="shared" si="5"/>
        <v>42029.792037037041</v>
      </c>
    </row>
    <row r="195" spans="1:16" ht="57.6" x14ac:dyDescent="0.3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6">
        <f t="shared" ref="O195:O258" si="6">J195/86400+25669</f>
        <v>42011.934791666667</v>
      </c>
      <c r="P195" s="16">
        <f t="shared" ref="P195:P258" si="7">I195/86400+25669</f>
        <v>42071.976458333331</v>
      </c>
    </row>
    <row r="196" spans="1:16" ht="43.2" x14ac:dyDescent="0.3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6">
        <f t="shared" si="6"/>
        <v>42475.996886574074</v>
      </c>
      <c r="P196" s="16">
        <f t="shared" si="7"/>
        <v>42535.996886574074</v>
      </c>
    </row>
    <row r="197" spans="1:16" ht="43.2" x14ac:dyDescent="0.3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6">
        <f t="shared" si="6"/>
        <v>42235.67050925926</v>
      </c>
      <c r="P197" s="16">
        <f t="shared" si="7"/>
        <v>42295.67050925926</v>
      </c>
    </row>
    <row r="198" spans="1:16" ht="43.2" x14ac:dyDescent="0.3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6">
        <f t="shared" si="6"/>
        <v>42359.542800925927</v>
      </c>
      <c r="P198" s="16">
        <f t="shared" si="7"/>
        <v>42387.875</v>
      </c>
    </row>
    <row r="199" spans="1:16" ht="43.2" x14ac:dyDescent="0.3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6">
        <f t="shared" si="6"/>
        <v>42841.848379629635</v>
      </c>
      <c r="P199" s="16">
        <f t="shared" si="7"/>
        <v>42883.875</v>
      </c>
    </row>
    <row r="200" spans="1:16" ht="43.2" x14ac:dyDescent="0.3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6">
        <f t="shared" si="6"/>
        <v>41987.383356481485</v>
      </c>
      <c r="P200" s="16">
        <f t="shared" si="7"/>
        <v>42017.383356481485</v>
      </c>
    </row>
    <row r="201" spans="1:16" ht="43.2" x14ac:dyDescent="0.3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6">
        <f t="shared" si="6"/>
        <v>42684.123865740738</v>
      </c>
      <c r="P201" s="16">
        <f t="shared" si="7"/>
        <v>42714.123865740738</v>
      </c>
    </row>
    <row r="202" spans="1:16" ht="28.8" x14ac:dyDescent="0.3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6">
        <f t="shared" si="6"/>
        <v>41967.083368055552</v>
      </c>
      <c r="P202" s="16">
        <f t="shared" si="7"/>
        <v>41997.083368055552</v>
      </c>
    </row>
    <row r="203" spans="1:16" ht="43.2" x14ac:dyDescent="0.3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6">
        <f t="shared" si="6"/>
        <v>42123.818622685183</v>
      </c>
      <c r="P203" s="16">
        <f t="shared" si="7"/>
        <v>42143.818622685183</v>
      </c>
    </row>
    <row r="204" spans="1:16" x14ac:dyDescent="0.3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6">
        <f t="shared" si="6"/>
        <v>42355.927824074075</v>
      </c>
      <c r="P204" s="16">
        <f t="shared" si="7"/>
        <v>42385.874305555553</v>
      </c>
    </row>
    <row r="205" spans="1:16" ht="43.2" x14ac:dyDescent="0.3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6">
        <f t="shared" si="6"/>
        <v>42073.847962962958</v>
      </c>
      <c r="P205" s="16">
        <f t="shared" si="7"/>
        <v>42133.847962962958</v>
      </c>
    </row>
    <row r="206" spans="1:16" ht="43.2" x14ac:dyDescent="0.3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6">
        <f t="shared" si="6"/>
        <v>42656.583368055552</v>
      </c>
      <c r="P206" s="16">
        <f t="shared" si="7"/>
        <v>42686.583368055552</v>
      </c>
    </row>
    <row r="207" spans="1:16" ht="43.2" x14ac:dyDescent="0.3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6">
        <f t="shared" si="6"/>
        <v>42348.632199074069</v>
      </c>
      <c r="P207" s="16">
        <f t="shared" si="7"/>
        <v>42383.632199074069</v>
      </c>
    </row>
    <row r="208" spans="1:16" ht="43.2" x14ac:dyDescent="0.3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6">
        <f t="shared" si="6"/>
        <v>42667.004432870366</v>
      </c>
      <c r="P208" s="16">
        <f t="shared" si="7"/>
        <v>42688.004432870366</v>
      </c>
    </row>
    <row r="209" spans="1:16" ht="43.2" x14ac:dyDescent="0.3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6">
        <f t="shared" si="6"/>
        <v>42078.197199074071</v>
      </c>
      <c r="P209" s="16">
        <f t="shared" si="7"/>
        <v>42108.197199074071</v>
      </c>
    </row>
    <row r="210" spans="1:16" ht="43.2" x14ac:dyDescent="0.3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6">
        <f t="shared" si="6"/>
        <v>42059.369988425926</v>
      </c>
      <c r="P210" s="16">
        <f t="shared" si="7"/>
        <v>42089.369988425926</v>
      </c>
    </row>
    <row r="211" spans="1:16" ht="43.2" x14ac:dyDescent="0.3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6">
        <f t="shared" si="6"/>
        <v>42265.922858796301</v>
      </c>
      <c r="P211" s="16">
        <f t="shared" si="7"/>
        <v>42295.922858796301</v>
      </c>
    </row>
    <row r="212" spans="1:16" ht="43.2" x14ac:dyDescent="0.3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6">
        <f t="shared" si="6"/>
        <v>42349.064722222218</v>
      </c>
      <c r="P212" s="16">
        <f t="shared" si="7"/>
        <v>42378.208333333328</v>
      </c>
    </row>
    <row r="213" spans="1:16" ht="43.2" x14ac:dyDescent="0.3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6">
        <f t="shared" si="6"/>
        <v>42336.159918981481</v>
      </c>
      <c r="P213" s="16">
        <f t="shared" si="7"/>
        <v>42366.159918981481</v>
      </c>
    </row>
    <row r="214" spans="1:16" ht="28.8" x14ac:dyDescent="0.3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6">
        <f t="shared" si="6"/>
        <v>42516.881018518514</v>
      </c>
      <c r="P214" s="16">
        <f t="shared" si="7"/>
        <v>42576.839351851857</v>
      </c>
    </row>
    <row r="215" spans="1:16" ht="43.2" x14ac:dyDescent="0.3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6">
        <f t="shared" si="6"/>
        <v>42302.594293981485</v>
      </c>
      <c r="P215" s="16">
        <f t="shared" si="7"/>
        <v>42332.587974537033</v>
      </c>
    </row>
    <row r="216" spans="1:16" ht="43.2" x14ac:dyDescent="0.3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6">
        <f t="shared" si="6"/>
        <v>42109.64061342593</v>
      </c>
      <c r="P216" s="16">
        <f t="shared" si="7"/>
        <v>42169.64061342593</v>
      </c>
    </row>
    <row r="217" spans="1:16" ht="43.2" x14ac:dyDescent="0.3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6">
        <f t="shared" si="6"/>
        <v>42475.230115740742</v>
      </c>
      <c r="P217" s="16">
        <f t="shared" si="7"/>
        <v>42517.999305555553</v>
      </c>
    </row>
    <row r="218" spans="1:16" ht="43.2" x14ac:dyDescent="0.3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6">
        <f t="shared" si="6"/>
        <v>42166.958761574075</v>
      </c>
      <c r="P218" s="16">
        <f t="shared" si="7"/>
        <v>42216.917094907403</v>
      </c>
    </row>
    <row r="219" spans="1:16" x14ac:dyDescent="0.3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6">
        <f t="shared" si="6"/>
        <v>42070.64061342593</v>
      </c>
      <c r="P219" s="16">
        <f t="shared" si="7"/>
        <v>42101.64061342593</v>
      </c>
    </row>
    <row r="220" spans="1:16" ht="43.2" x14ac:dyDescent="0.3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6">
        <f t="shared" si="6"/>
        <v>42179.628344907411</v>
      </c>
      <c r="P220" s="16">
        <f t="shared" si="7"/>
        <v>42239.628344907411</v>
      </c>
    </row>
    <row r="221" spans="1:16" ht="28.8" x14ac:dyDescent="0.3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6">
        <f t="shared" si="6"/>
        <v>42529.326678240745</v>
      </c>
      <c r="P221" s="16">
        <f t="shared" si="7"/>
        <v>42561.290972222225</v>
      </c>
    </row>
    <row r="222" spans="1:16" ht="43.2" x14ac:dyDescent="0.3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6">
        <f t="shared" si="6"/>
        <v>42295.643865740742</v>
      </c>
      <c r="P222" s="16">
        <f t="shared" si="7"/>
        <v>42336.837500000001</v>
      </c>
    </row>
    <row r="223" spans="1:16" x14ac:dyDescent="0.3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6">
        <f t="shared" si="6"/>
        <v>42131.837546296301</v>
      </c>
      <c r="P223" s="16">
        <f t="shared" si="7"/>
        <v>42191.79587962963</v>
      </c>
    </row>
    <row r="224" spans="1:16" ht="43.2" x14ac:dyDescent="0.3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6">
        <f t="shared" si="6"/>
        <v>42131.769884259258</v>
      </c>
      <c r="P224" s="16">
        <f t="shared" si="7"/>
        <v>42190.110416666663</v>
      </c>
    </row>
    <row r="225" spans="1:16" ht="43.2" x14ac:dyDescent="0.3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6">
        <f t="shared" si="6"/>
        <v>42582.048032407409</v>
      </c>
      <c r="P225" s="16">
        <f t="shared" si="7"/>
        <v>42612.045138888891</v>
      </c>
    </row>
    <row r="226" spans="1:16" ht="43.2" x14ac:dyDescent="0.3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6">
        <f t="shared" si="6"/>
        <v>42235.235254629632</v>
      </c>
      <c r="P226" s="16">
        <f t="shared" si="7"/>
        <v>42295.235254629632</v>
      </c>
    </row>
    <row r="227" spans="1:16" ht="43.2" x14ac:dyDescent="0.3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6">
        <f t="shared" si="6"/>
        <v>42538.961273148147</v>
      </c>
      <c r="P227" s="16">
        <f t="shared" si="7"/>
        <v>42568.919606481482</v>
      </c>
    </row>
    <row r="228" spans="1:16" ht="43.2" x14ac:dyDescent="0.3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6">
        <f t="shared" si="6"/>
        <v>42206.666018518517</v>
      </c>
      <c r="P228" s="16">
        <f t="shared" si="7"/>
        <v>42255.395138888889</v>
      </c>
    </row>
    <row r="229" spans="1:16" ht="43.2" x14ac:dyDescent="0.3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6">
        <f t="shared" si="6"/>
        <v>42264.893993055557</v>
      </c>
      <c r="P229" s="16">
        <f t="shared" si="7"/>
        <v>42294.893993055557</v>
      </c>
    </row>
    <row r="230" spans="1:16" ht="28.8" x14ac:dyDescent="0.3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6">
        <f t="shared" si="6"/>
        <v>42196.686400462961</v>
      </c>
      <c r="P230" s="16">
        <f t="shared" si="7"/>
        <v>42256.686400462961</v>
      </c>
    </row>
    <row r="231" spans="1:16" ht="43.2" x14ac:dyDescent="0.3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6">
        <f t="shared" si="6"/>
        <v>42483.933993055558</v>
      </c>
      <c r="P231" s="16">
        <f t="shared" si="7"/>
        <v>42513.933993055558</v>
      </c>
    </row>
    <row r="232" spans="1:16" ht="43.2" x14ac:dyDescent="0.3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6">
        <f t="shared" si="6"/>
        <v>42229.77721064815</v>
      </c>
      <c r="P232" s="16">
        <f t="shared" si="7"/>
        <v>42259.77721064815</v>
      </c>
    </row>
    <row r="233" spans="1:16" ht="43.2" x14ac:dyDescent="0.3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6">
        <f t="shared" si="6"/>
        <v>42441.958923611106</v>
      </c>
      <c r="P233" s="16">
        <f t="shared" si="7"/>
        <v>42471.958923611106</v>
      </c>
    </row>
    <row r="234" spans="1:16" ht="43.2" x14ac:dyDescent="0.3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6">
        <f t="shared" si="6"/>
        <v>42132.82576388889</v>
      </c>
      <c r="P234" s="16">
        <f t="shared" si="7"/>
        <v>42162.82576388889</v>
      </c>
    </row>
    <row r="235" spans="1:16" ht="43.2" x14ac:dyDescent="0.3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6">
        <f t="shared" si="6"/>
        <v>42712.911712962959</v>
      </c>
      <c r="P235" s="16">
        <f t="shared" si="7"/>
        <v>42742.911712962959</v>
      </c>
    </row>
    <row r="236" spans="1:16" ht="43.2" x14ac:dyDescent="0.3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6">
        <f t="shared" si="6"/>
        <v>42236.035405092596</v>
      </c>
      <c r="P236" s="16">
        <f t="shared" si="7"/>
        <v>42276.035405092596</v>
      </c>
    </row>
    <row r="237" spans="1:16" ht="43.2" x14ac:dyDescent="0.3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6">
        <f t="shared" si="6"/>
        <v>42264.908530092594</v>
      </c>
      <c r="P237" s="16">
        <f t="shared" si="7"/>
        <v>42294.908530092594</v>
      </c>
    </row>
    <row r="238" spans="1:16" ht="43.2" x14ac:dyDescent="0.3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6">
        <f t="shared" si="6"/>
        <v>42421.084479166668</v>
      </c>
      <c r="P238" s="16">
        <f t="shared" si="7"/>
        <v>42474</v>
      </c>
    </row>
    <row r="239" spans="1:16" ht="28.8" x14ac:dyDescent="0.3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6">
        <f t="shared" si="6"/>
        <v>42477.577187499999</v>
      </c>
      <c r="P239" s="16">
        <f t="shared" si="7"/>
        <v>42537.577187499999</v>
      </c>
    </row>
    <row r="240" spans="1:16" ht="43.2" x14ac:dyDescent="0.3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6">
        <f t="shared" si="6"/>
        <v>42813.962500000001</v>
      </c>
      <c r="P240" s="16">
        <f t="shared" si="7"/>
        <v>42834.375</v>
      </c>
    </row>
    <row r="241" spans="1:16" ht="43.2" x14ac:dyDescent="0.3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6">
        <f t="shared" si="6"/>
        <v>42397.110300925924</v>
      </c>
      <c r="P241" s="16">
        <f t="shared" si="7"/>
        <v>42416.5</v>
      </c>
    </row>
    <row r="242" spans="1:16" ht="57.6" x14ac:dyDescent="0.3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6">
        <f t="shared" si="6"/>
        <v>41454.708460648151</v>
      </c>
      <c r="P242" s="16">
        <f t="shared" si="7"/>
        <v>41499.708460648151</v>
      </c>
    </row>
    <row r="243" spans="1:16" ht="43.2" x14ac:dyDescent="0.3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6">
        <f t="shared" si="6"/>
        <v>42049.697962962964</v>
      </c>
      <c r="P243" s="16">
        <f t="shared" si="7"/>
        <v>42094.697962962964</v>
      </c>
    </row>
    <row r="244" spans="1:16" ht="43.2" x14ac:dyDescent="0.3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6">
        <f t="shared" si="6"/>
        <v>40962.492939814816</v>
      </c>
      <c r="P244" s="16">
        <f t="shared" si="7"/>
        <v>40997.492939814816</v>
      </c>
    </row>
    <row r="245" spans="1:16" ht="43.2" x14ac:dyDescent="0.3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6">
        <f t="shared" si="6"/>
        <v>41762.047500000001</v>
      </c>
      <c r="P245" s="16">
        <f t="shared" si="7"/>
        <v>41792.047500000001</v>
      </c>
    </row>
    <row r="246" spans="1:16" ht="57.6" x14ac:dyDescent="0.3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6">
        <f t="shared" si="6"/>
        <v>40313.323599537034</v>
      </c>
      <c r="P246" s="16">
        <f t="shared" si="7"/>
        <v>40353.295833333337</v>
      </c>
    </row>
    <row r="247" spans="1:16" ht="43.2" x14ac:dyDescent="0.3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6">
        <f t="shared" si="6"/>
        <v>41207.053067129629</v>
      </c>
      <c r="P247" s="16">
        <f t="shared" si="7"/>
        <v>41237.053067129629</v>
      </c>
    </row>
    <row r="248" spans="1:16" ht="43.2" x14ac:dyDescent="0.3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6">
        <f t="shared" si="6"/>
        <v>40580.363483796296</v>
      </c>
      <c r="P248" s="16">
        <f t="shared" si="7"/>
        <v>40630.405150462961</v>
      </c>
    </row>
    <row r="249" spans="1:16" ht="57.6" x14ac:dyDescent="0.3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6">
        <f t="shared" si="6"/>
        <v>40530.604328703703</v>
      </c>
      <c r="P249" s="16">
        <f t="shared" si="7"/>
        <v>40567.152083333334</v>
      </c>
    </row>
    <row r="250" spans="1:16" ht="43.2" x14ac:dyDescent="0.3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6">
        <f t="shared" si="6"/>
        <v>40970.774409722224</v>
      </c>
      <c r="P250" s="16">
        <f t="shared" si="7"/>
        <v>41015.774409722224</v>
      </c>
    </row>
    <row r="251" spans="1:16" ht="57.6" x14ac:dyDescent="0.3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6">
        <f t="shared" si="6"/>
        <v>40432.923842592594</v>
      </c>
      <c r="P251" s="16">
        <f t="shared" si="7"/>
        <v>40512.736111111109</v>
      </c>
    </row>
    <row r="252" spans="1:16" ht="43.2" x14ac:dyDescent="0.3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6">
        <f t="shared" si="6"/>
        <v>41501.565868055557</v>
      </c>
      <c r="P252" s="16">
        <f t="shared" si="7"/>
        <v>41531.565868055557</v>
      </c>
    </row>
    <row r="253" spans="1:16" ht="43.2" x14ac:dyDescent="0.3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6">
        <f t="shared" si="6"/>
        <v>41113.787569444445</v>
      </c>
      <c r="P253" s="16">
        <f t="shared" si="7"/>
        <v>41145.791666666664</v>
      </c>
    </row>
    <row r="254" spans="1:16" ht="43.2" x14ac:dyDescent="0.3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6">
        <f t="shared" si="6"/>
        <v>40366.66270833333</v>
      </c>
      <c r="P254" s="16">
        <f t="shared" si="7"/>
        <v>40430.165972222225</v>
      </c>
    </row>
    <row r="255" spans="1:16" ht="57.6" x14ac:dyDescent="0.3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6">
        <f t="shared" si="6"/>
        <v>41024.650868055556</v>
      </c>
      <c r="P255" s="16">
        <f t="shared" si="7"/>
        <v>41054.650868055556</v>
      </c>
    </row>
    <row r="256" spans="1:16" ht="43.2" x14ac:dyDescent="0.3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6">
        <f t="shared" si="6"/>
        <v>42363.952662037038</v>
      </c>
      <c r="P256" s="16">
        <f t="shared" si="7"/>
        <v>42394.083333333328</v>
      </c>
    </row>
    <row r="257" spans="1:16" ht="28.8" x14ac:dyDescent="0.3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6">
        <f t="shared" si="6"/>
        <v>40688.526412037041</v>
      </c>
      <c r="P257" s="16">
        <f t="shared" si="7"/>
        <v>40718.48474537037</v>
      </c>
    </row>
    <row r="258" spans="1:16" ht="43.2" x14ac:dyDescent="0.3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6">
        <f t="shared" si="6"/>
        <v>41419.769293981481</v>
      </c>
      <c r="P258" s="16">
        <f t="shared" si="7"/>
        <v>41449.769293981481</v>
      </c>
    </row>
    <row r="259" spans="1:16" ht="43.2" x14ac:dyDescent="0.3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6">
        <f t="shared" ref="O259:O322" si="8">J259/86400+25669</f>
        <v>42579.626875000002</v>
      </c>
      <c r="P259" s="16">
        <f t="shared" ref="P259:P322" si="9">I259/86400+25669</f>
        <v>42609.626875000002</v>
      </c>
    </row>
    <row r="260" spans="1:16" ht="43.2" x14ac:dyDescent="0.3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6">
        <f t="shared" si="8"/>
        <v>40782.051689814813</v>
      </c>
      <c r="P260" s="16">
        <f t="shared" si="9"/>
        <v>40812.051689814813</v>
      </c>
    </row>
    <row r="261" spans="1:16" ht="57.6" x14ac:dyDescent="0.3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6">
        <f t="shared" si="8"/>
        <v>42172.738067129627</v>
      </c>
      <c r="P261" s="16">
        <f t="shared" si="9"/>
        <v>42202.738067129627</v>
      </c>
    </row>
    <row r="262" spans="1:16" ht="43.2" x14ac:dyDescent="0.3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6">
        <f t="shared" si="8"/>
        <v>40430.755543981482</v>
      </c>
      <c r="P262" s="16">
        <f t="shared" si="9"/>
        <v>40476.415972222225</v>
      </c>
    </row>
    <row r="263" spans="1:16" ht="28.8" x14ac:dyDescent="0.3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6">
        <f t="shared" si="8"/>
        <v>41117.885462962964</v>
      </c>
      <c r="P263" s="16">
        <f t="shared" si="9"/>
        <v>41167.621527777781</v>
      </c>
    </row>
    <row r="264" spans="1:16" ht="28.8" x14ac:dyDescent="0.3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6">
        <f t="shared" si="8"/>
        <v>40655.24800925926</v>
      </c>
      <c r="P264" s="16">
        <f t="shared" si="9"/>
        <v>40700.24800925926</v>
      </c>
    </row>
    <row r="265" spans="1:16" ht="57.6" x14ac:dyDescent="0.3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6">
        <f t="shared" si="8"/>
        <v>41249.954791666663</v>
      </c>
      <c r="P265" s="16">
        <f t="shared" si="9"/>
        <v>41279.954791666663</v>
      </c>
    </row>
    <row r="266" spans="1:16" ht="57.6" x14ac:dyDescent="0.3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6">
        <f t="shared" si="8"/>
        <v>41110.620312500003</v>
      </c>
      <c r="P266" s="16">
        <f t="shared" si="9"/>
        <v>41140.620312500003</v>
      </c>
    </row>
    <row r="267" spans="1:16" ht="57.6" x14ac:dyDescent="0.3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6">
        <f t="shared" si="8"/>
        <v>40367.245717592596</v>
      </c>
      <c r="P267" s="16">
        <f t="shared" si="9"/>
        <v>40408.844444444447</v>
      </c>
    </row>
    <row r="268" spans="1:16" ht="57.6" x14ac:dyDescent="0.3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6">
        <f t="shared" si="8"/>
        <v>40305.174849537041</v>
      </c>
      <c r="P268" s="16">
        <f t="shared" si="9"/>
        <v>40391.160416666666</v>
      </c>
    </row>
    <row r="269" spans="1:16" ht="43.2" x14ac:dyDescent="0.3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6">
        <f t="shared" si="8"/>
        <v>41885.452534722222</v>
      </c>
      <c r="P269" s="16">
        <f t="shared" si="9"/>
        <v>41915.452534722222</v>
      </c>
    </row>
    <row r="270" spans="1:16" ht="43.2" x14ac:dyDescent="0.3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6">
        <f t="shared" si="8"/>
        <v>40909.15252314815</v>
      </c>
      <c r="P270" s="16">
        <f t="shared" si="9"/>
        <v>40954.194189814814</v>
      </c>
    </row>
    <row r="271" spans="1:16" ht="43.2" x14ac:dyDescent="0.3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6">
        <f t="shared" si="8"/>
        <v>42858.197013888886</v>
      </c>
      <c r="P271" s="16">
        <f t="shared" si="9"/>
        <v>42888.197013888886</v>
      </c>
    </row>
    <row r="272" spans="1:16" ht="43.2" x14ac:dyDescent="0.3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6">
        <f t="shared" si="8"/>
        <v>40737.86655092593</v>
      </c>
      <c r="P272" s="16">
        <f t="shared" si="9"/>
        <v>40788.166666666664</v>
      </c>
    </row>
    <row r="273" spans="1:16" ht="43.2" x14ac:dyDescent="0.3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6">
        <f t="shared" si="8"/>
        <v>41712.100243055553</v>
      </c>
      <c r="P273" s="16">
        <f t="shared" si="9"/>
        <v>41741.333333333336</v>
      </c>
    </row>
    <row r="274" spans="1:16" ht="43.2" x14ac:dyDescent="0.3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6">
        <f t="shared" si="8"/>
        <v>40335.900358796294</v>
      </c>
      <c r="P274" s="16">
        <f t="shared" si="9"/>
        <v>40396.78402777778</v>
      </c>
    </row>
    <row r="275" spans="1:16" ht="43.2" x14ac:dyDescent="0.3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6">
        <f t="shared" si="8"/>
        <v>40797.498449074075</v>
      </c>
      <c r="P275" s="16">
        <f t="shared" si="9"/>
        <v>40827.498449074075</v>
      </c>
    </row>
    <row r="276" spans="1:16" ht="43.2" x14ac:dyDescent="0.3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6">
        <f t="shared" si="8"/>
        <v>41069.912372685183</v>
      </c>
      <c r="P276" s="16">
        <f t="shared" si="9"/>
        <v>41104.290972222225</v>
      </c>
    </row>
    <row r="277" spans="1:16" ht="43.2" x14ac:dyDescent="0.3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6">
        <f t="shared" si="8"/>
        <v>41293.032013888893</v>
      </c>
      <c r="P277" s="16">
        <f t="shared" si="9"/>
        <v>41323.073680555557</v>
      </c>
    </row>
    <row r="278" spans="1:16" ht="43.2" x14ac:dyDescent="0.3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6">
        <f t="shared" si="8"/>
        <v>41067.081875000003</v>
      </c>
      <c r="P278" s="16">
        <f t="shared" si="9"/>
        <v>41127.040208333332</v>
      </c>
    </row>
    <row r="279" spans="1:16" ht="43.2" x14ac:dyDescent="0.3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6">
        <f t="shared" si="8"/>
        <v>42217.891423611116</v>
      </c>
      <c r="P279" s="16">
        <f t="shared" si="9"/>
        <v>42247.891423611116</v>
      </c>
    </row>
    <row r="280" spans="1:16" ht="28.8" x14ac:dyDescent="0.3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6">
        <f t="shared" si="8"/>
        <v>41264.040960648148</v>
      </c>
      <c r="P280" s="16">
        <f t="shared" si="9"/>
        <v>41294.040960648148</v>
      </c>
    </row>
    <row r="281" spans="1:16" ht="43.2" x14ac:dyDescent="0.3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6">
        <f t="shared" si="8"/>
        <v>42859.244166666671</v>
      </c>
      <c r="P281" s="16">
        <f t="shared" si="9"/>
        <v>42893.084027777775</v>
      </c>
    </row>
    <row r="282" spans="1:16" ht="43.2" x14ac:dyDescent="0.3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6">
        <f t="shared" si="8"/>
        <v>41844.590682870374</v>
      </c>
      <c r="P282" s="16">
        <f t="shared" si="9"/>
        <v>41889.590682870374</v>
      </c>
    </row>
    <row r="283" spans="1:16" ht="43.2" x14ac:dyDescent="0.3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6">
        <f t="shared" si="8"/>
        <v>40050.163344907407</v>
      </c>
      <c r="P283" s="16">
        <f t="shared" si="9"/>
        <v>40135.80972222222</v>
      </c>
    </row>
    <row r="284" spans="1:16" ht="43.2" x14ac:dyDescent="0.3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6">
        <f t="shared" si="8"/>
        <v>40294.920046296298</v>
      </c>
      <c r="P284" s="16">
        <f t="shared" si="9"/>
        <v>40331.916666666664</v>
      </c>
    </row>
    <row r="285" spans="1:16" ht="28.8" x14ac:dyDescent="0.3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6">
        <f t="shared" si="8"/>
        <v>40775.71</v>
      </c>
      <c r="P285" s="16">
        <f t="shared" si="9"/>
        <v>40795.207638888889</v>
      </c>
    </row>
    <row r="286" spans="1:16" ht="43.2" x14ac:dyDescent="0.3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6">
        <f t="shared" si="8"/>
        <v>41004.738194444442</v>
      </c>
      <c r="P286" s="16">
        <f t="shared" si="9"/>
        <v>41029.738194444442</v>
      </c>
    </row>
    <row r="287" spans="1:16" ht="43.2" x14ac:dyDescent="0.3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6">
        <f t="shared" si="8"/>
        <v>41606.756111111114</v>
      </c>
      <c r="P287" s="16">
        <f t="shared" si="9"/>
        <v>41636.756111111114</v>
      </c>
    </row>
    <row r="288" spans="1:16" ht="43.2" x14ac:dyDescent="0.3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6">
        <f t="shared" si="8"/>
        <v>41413.816250000003</v>
      </c>
      <c r="P288" s="16">
        <f t="shared" si="9"/>
        <v>41458.774583333332</v>
      </c>
    </row>
    <row r="289" spans="1:16" ht="28.8" x14ac:dyDescent="0.3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6">
        <f t="shared" si="8"/>
        <v>41284.277986111112</v>
      </c>
      <c r="P289" s="16">
        <f t="shared" si="9"/>
        <v>41315.166666666664</v>
      </c>
    </row>
    <row r="290" spans="1:16" ht="57.6" x14ac:dyDescent="0.3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6">
        <f t="shared" si="8"/>
        <v>41151.168900462959</v>
      </c>
      <c r="P290" s="16">
        <f t="shared" si="9"/>
        <v>41186.168900462959</v>
      </c>
    </row>
    <row r="291" spans="1:16" ht="43.2" x14ac:dyDescent="0.3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6">
        <f t="shared" si="8"/>
        <v>41650.456412037034</v>
      </c>
      <c r="P291" s="16">
        <f t="shared" si="9"/>
        <v>41680.456412037034</v>
      </c>
    </row>
    <row r="292" spans="1:16" ht="28.8" x14ac:dyDescent="0.3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6">
        <f t="shared" si="8"/>
        <v>40626.36917824074</v>
      </c>
      <c r="P292" s="16">
        <f t="shared" si="9"/>
        <v>40676.332638888889</v>
      </c>
    </row>
    <row r="293" spans="1:16" ht="43.2" x14ac:dyDescent="0.3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6">
        <f t="shared" si="8"/>
        <v>41476.769050925926</v>
      </c>
      <c r="P293" s="16">
        <f t="shared" si="9"/>
        <v>41495.000694444447</v>
      </c>
    </row>
    <row r="294" spans="1:16" ht="57.6" x14ac:dyDescent="0.3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6">
        <f t="shared" si="8"/>
        <v>40912.803229166668</v>
      </c>
      <c r="P294" s="16">
        <f t="shared" si="9"/>
        <v>40945.165972222225</v>
      </c>
    </row>
    <row r="295" spans="1:16" ht="43.2" x14ac:dyDescent="0.3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6">
        <f t="shared" si="8"/>
        <v>41819.667986111112</v>
      </c>
      <c r="P295" s="16">
        <f t="shared" si="9"/>
        <v>41849.667986111112</v>
      </c>
    </row>
    <row r="296" spans="1:16" ht="72" x14ac:dyDescent="0.3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6">
        <f t="shared" si="8"/>
        <v>40443.084421296298</v>
      </c>
      <c r="P296" s="16">
        <f t="shared" si="9"/>
        <v>40478.666666666664</v>
      </c>
    </row>
    <row r="297" spans="1:16" ht="43.2" x14ac:dyDescent="0.3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6">
        <f t="shared" si="8"/>
        <v>41619.004733796297</v>
      </c>
      <c r="P297" s="16">
        <f t="shared" si="9"/>
        <v>41679</v>
      </c>
    </row>
    <row r="298" spans="1:16" ht="43.2" x14ac:dyDescent="0.3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6">
        <f t="shared" si="8"/>
        <v>41234.475497685184</v>
      </c>
      <c r="P298" s="16">
        <f t="shared" si="9"/>
        <v>41259.475497685184</v>
      </c>
    </row>
    <row r="299" spans="1:16" ht="43.2" x14ac:dyDescent="0.3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6">
        <f t="shared" si="8"/>
        <v>42189.728020833332</v>
      </c>
      <c r="P299" s="16">
        <f t="shared" si="9"/>
        <v>42225.165972222225</v>
      </c>
    </row>
    <row r="300" spans="1:16" ht="28.8" x14ac:dyDescent="0.3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6">
        <f t="shared" si="8"/>
        <v>41809.463518518518</v>
      </c>
      <c r="P300" s="16">
        <f t="shared" si="9"/>
        <v>41868.875</v>
      </c>
    </row>
    <row r="301" spans="1:16" ht="57.6" x14ac:dyDescent="0.3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6">
        <f t="shared" si="8"/>
        <v>40569.225231481483</v>
      </c>
      <c r="P301" s="16">
        <f t="shared" si="9"/>
        <v>40599.266898148147</v>
      </c>
    </row>
    <row r="302" spans="1:16" ht="43.2" x14ac:dyDescent="0.3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6">
        <f t="shared" si="8"/>
        <v>40726.959930555553</v>
      </c>
      <c r="P302" s="16">
        <f t="shared" si="9"/>
        <v>40757.959930555553</v>
      </c>
    </row>
    <row r="303" spans="1:16" ht="43.2" x14ac:dyDescent="0.3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6">
        <f t="shared" si="8"/>
        <v>41412.737673611111</v>
      </c>
      <c r="P303" s="16">
        <f t="shared" si="9"/>
        <v>41452.696006944447</v>
      </c>
    </row>
    <row r="304" spans="1:16" ht="57.6" x14ac:dyDescent="0.3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6">
        <f t="shared" si="8"/>
        <v>41033.856921296298</v>
      </c>
      <c r="P304" s="16">
        <f t="shared" si="9"/>
        <v>41063.856921296298</v>
      </c>
    </row>
    <row r="305" spans="1:16" ht="43.2" x14ac:dyDescent="0.3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6">
        <f t="shared" si="8"/>
        <v>41132.071134259255</v>
      </c>
      <c r="P305" s="16">
        <f t="shared" si="9"/>
        <v>41162.071134259255</v>
      </c>
    </row>
    <row r="306" spans="1:16" ht="28.8" x14ac:dyDescent="0.3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6">
        <f t="shared" si="8"/>
        <v>41214.094872685186</v>
      </c>
      <c r="P306" s="16">
        <f t="shared" si="9"/>
        <v>41253.083333333336</v>
      </c>
    </row>
    <row r="307" spans="1:16" ht="43.2" x14ac:dyDescent="0.3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6">
        <f t="shared" si="8"/>
        <v>41048.630196759259</v>
      </c>
      <c r="P307" s="16">
        <f t="shared" si="9"/>
        <v>41078.630196759259</v>
      </c>
    </row>
    <row r="308" spans="1:16" ht="28.8" x14ac:dyDescent="0.3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6">
        <f t="shared" si="8"/>
        <v>41433.837187500001</v>
      </c>
      <c r="P308" s="16">
        <f t="shared" si="9"/>
        <v>41453.79552083333</v>
      </c>
    </row>
    <row r="309" spans="1:16" x14ac:dyDescent="0.3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6">
        <f t="shared" si="8"/>
        <v>41382.944456018522</v>
      </c>
      <c r="P309" s="16">
        <f t="shared" si="9"/>
        <v>41412.944456018522</v>
      </c>
    </row>
    <row r="310" spans="1:16" ht="43.2" x14ac:dyDescent="0.3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6">
        <f t="shared" si="8"/>
        <v>40667.694560185184</v>
      </c>
      <c r="P310" s="16">
        <f t="shared" si="9"/>
        <v>40712.694560185184</v>
      </c>
    </row>
    <row r="311" spans="1:16" ht="43.2" x14ac:dyDescent="0.3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6">
        <f t="shared" si="8"/>
        <v>41234.751550925925</v>
      </c>
      <c r="P311" s="16">
        <f t="shared" si="9"/>
        <v>41255.751550925925</v>
      </c>
    </row>
    <row r="312" spans="1:16" ht="43.2" x14ac:dyDescent="0.3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6">
        <f t="shared" si="8"/>
        <v>40921.183136574073</v>
      </c>
      <c r="P312" s="16">
        <f t="shared" si="9"/>
        <v>40936.083333333336</v>
      </c>
    </row>
    <row r="313" spans="1:16" ht="43.2" x14ac:dyDescent="0.3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6">
        <f t="shared" si="8"/>
        <v>40968.219814814816</v>
      </c>
      <c r="P313" s="16">
        <f t="shared" si="9"/>
        <v>41009.332638888889</v>
      </c>
    </row>
    <row r="314" spans="1:16" ht="57.6" x14ac:dyDescent="0.3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6">
        <f t="shared" si="8"/>
        <v>41448.877685185187</v>
      </c>
      <c r="P314" s="16">
        <f t="shared" si="9"/>
        <v>41478.877685185187</v>
      </c>
    </row>
    <row r="315" spans="1:16" ht="57.6" x14ac:dyDescent="0.3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6">
        <f t="shared" si="8"/>
        <v>40457.227939814817</v>
      </c>
      <c r="P315" s="16">
        <f t="shared" si="9"/>
        <v>40501.665972222225</v>
      </c>
    </row>
    <row r="316" spans="1:16" ht="43.2" x14ac:dyDescent="0.3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6">
        <f t="shared" si="8"/>
        <v>41404.833194444444</v>
      </c>
      <c r="P316" s="16">
        <f t="shared" si="9"/>
        <v>41434.833194444444</v>
      </c>
    </row>
    <row r="317" spans="1:16" ht="43.2" x14ac:dyDescent="0.3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6">
        <f t="shared" si="8"/>
        <v>41213.77238425926</v>
      </c>
      <c r="P317" s="16">
        <f t="shared" si="9"/>
        <v>41243.77238425926</v>
      </c>
    </row>
    <row r="318" spans="1:16" ht="28.8" x14ac:dyDescent="0.3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6">
        <f t="shared" si="8"/>
        <v>42050.923576388886</v>
      </c>
      <c r="P318" s="16">
        <f t="shared" si="9"/>
        <v>42084.207638888889</v>
      </c>
    </row>
    <row r="319" spans="1:16" ht="43.2" x14ac:dyDescent="0.3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6">
        <f t="shared" si="8"/>
        <v>41689.676886574074</v>
      </c>
      <c r="P319" s="16">
        <f t="shared" si="9"/>
        <v>41719.676886574074</v>
      </c>
    </row>
    <row r="320" spans="1:16" ht="43.2" x14ac:dyDescent="0.3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6">
        <f t="shared" si="8"/>
        <v>41430.038784722223</v>
      </c>
      <c r="P320" s="16">
        <f t="shared" si="9"/>
        <v>41459.997118055559</v>
      </c>
    </row>
    <row r="321" spans="1:16" ht="57.6" x14ac:dyDescent="0.3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6">
        <f t="shared" si="8"/>
        <v>40223.83829861111</v>
      </c>
      <c r="P321" s="16">
        <f t="shared" si="9"/>
        <v>40311.332638888889</v>
      </c>
    </row>
    <row r="322" spans="1:16" ht="43.2" x14ac:dyDescent="0.3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6">
        <f t="shared" si="8"/>
        <v>42431.551307870366</v>
      </c>
      <c r="P322" s="16">
        <f t="shared" si="9"/>
        <v>42460.958333333328</v>
      </c>
    </row>
    <row r="323" spans="1:16" ht="43.2" x14ac:dyDescent="0.3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6">
        <f t="shared" ref="O323:O386" si="10">J323/86400+25669</f>
        <v>42747.446597222224</v>
      </c>
      <c r="P323" s="16">
        <f t="shared" ref="P323:P386" si="11">I323/86400+25669</f>
        <v>42782.488263888888</v>
      </c>
    </row>
    <row r="324" spans="1:16" ht="43.2" x14ac:dyDescent="0.3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6">
        <f t="shared" si="10"/>
        <v>42573.57</v>
      </c>
      <c r="P324" s="16">
        <f t="shared" si="11"/>
        <v>42603.57</v>
      </c>
    </row>
    <row r="325" spans="1:16" ht="43.2" x14ac:dyDescent="0.3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6">
        <f t="shared" si="10"/>
        <v>42797.32136574074</v>
      </c>
      <c r="P325" s="16">
        <f t="shared" si="11"/>
        <v>42825.332638888889</v>
      </c>
    </row>
    <row r="326" spans="1:16" ht="43.2" x14ac:dyDescent="0.3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6">
        <f t="shared" si="10"/>
        <v>42284.626250000001</v>
      </c>
      <c r="P326" s="16">
        <f t="shared" si="11"/>
        <v>42317.626250000001</v>
      </c>
    </row>
    <row r="327" spans="1:16" ht="43.2" x14ac:dyDescent="0.3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6">
        <f t="shared" si="10"/>
        <v>42789.187881944439</v>
      </c>
      <c r="P327" s="16">
        <f t="shared" si="11"/>
        <v>42824.187881944439</v>
      </c>
    </row>
    <row r="328" spans="1:16" ht="43.2" x14ac:dyDescent="0.3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6">
        <f t="shared" si="10"/>
        <v>42875.314884259264</v>
      </c>
      <c r="P328" s="16">
        <f t="shared" si="11"/>
        <v>42908.956250000003</v>
      </c>
    </row>
    <row r="329" spans="1:16" ht="43.2" x14ac:dyDescent="0.3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6">
        <f t="shared" si="10"/>
        <v>42158.235289351855</v>
      </c>
      <c r="P329" s="16">
        <f t="shared" si="11"/>
        <v>42185.333333333328</v>
      </c>
    </row>
    <row r="330" spans="1:16" ht="43.2" x14ac:dyDescent="0.3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6">
        <f t="shared" si="10"/>
        <v>42378.946620370371</v>
      </c>
      <c r="P330" s="16">
        <f t="shared" si="11"/>
        <v>42409.166666666672</v>
      </c>
    </row>
    <row r="331" spans="1:16" ht="43.2" x14ac:dyDescent="0.3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6">
        <f t="shared" si="10"/>
        <v>42391.46674768519</v>
      </c>
      <c r="P331" s="16">
        <f t="shared" si="11"/>
        <v>42415.166666666672</v>
      </c>
    </row>
    <row r="332" spans="1:16" ht="43.2" x14ac:dyDescent="0.3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6">
        <f t="shared" si="10"/>
        <v>41479.515775462962</v>
      </c>
      <c r="P332" s="16">
        <f t="shared" si="11"/>
        <v>41511.165972222225</v>
      </c>
    </row>
    <row r="333" spans="1:16" ht="43.2" x14ac:dyDescent="0.3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6">
        <f t="shared" si="10"/>
        <v>42607.581412037034</v>
      </c>
      <c r="P333" s="16">
        <f t="shared" si="11"/>
        <v>42638.581412037034</v>
      </c>
    </row>
    <row r="334" spans="1:16" ht="43.2" x14ac:dyDescent="0.3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6">
        <f t="shared" si="10"/>
        <v>42363.680289351847</v>
      </c>
      <c r="P334" s="16">
        <f t="shared" si="11"/>
        <v>42405.333333333328</v>
      </c>
    </row>
    <row r="335" spans="1:16" ht="43.2" x14ac:dyDescent="0.3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6">
        <f t="shared" si="10"/>
        <v>42537.636469907404</v>
      </c>
      <c r="P335" s="16">
        <f t="shared" si="11"/>
        <v>42567.59480324074</v>
      </c>
    </row>
    <row r="336" spans="1:16" ht="57.6" x14ac:dyDescent="0.3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6">
        <f t="shared" si="10"/>
        <v>42201.682372685187</v>
      </c>
      <c r="P336" s="16">
        <f t="shared" si="11"/>
        <v>42239.791666666672</v>
      </c>
    </row>
    <row r="337" spans="1:16" ht="43.2" x14ac:dyDescent="0.3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6">
        <f t="shared" si="10"/>
        <v>42201.737442129626</v>
      </c>
      <c r="P337" s="16">
        <f t="shared" si="11"/>
        <v>42232.916666666672</v>
      </c>
    </row>
    <row r="338" spans="1:16" ht="43.2" x14ac:dyDescent="0.3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6">
        <f t="shared" si="10"/>
        <v>42391.596273148149</v>
      </c>
      <c r="P338" s="16">
        <f t="shared" si="11"/>
        <v>42421.637939814813</v>
      </c>
    </row>
    <row r="339" spans="1:16" ht="43.2" x14ac:dyDescent="0.3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6">
        <f t="shared" si="10"/>
        <v>42147.128564814819</v>
      </c>
      <c r="P339" s="16">
        <f t="shared" si="11"/>
        <v>42177.086898148147</v>
      </c>
    </row>
    <row r="340" spans="1:16" ht="43.2" x14ac:dyDescent="0.3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6">
        <f t="shared" si="10"/>
        <v>42659.755671296298</v>
      </c>
      <c r="P340" s="16">
        <f t="shared" si="11"/>
        <v>42716.041666666672</v>
      </c>
    </row>
    <row r="341" spans="1:16" ht="43.2" x14ac:dyDescent="0.3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6">
        <f t="shared" si="10"/>
        <v>42193.760046296295</v>
      </c>
      <c r="P341" s="16">
        <f t="shared" si="11"/>
        <v>42223.760046296295</v>
      </c>
    </row>
    <row r="342" spans="1:16" ht="43.2" x14ac:dyDescent="0.3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6">
        <f t="shared" si="10"/>
        <v>42872.669062500005</v>
      </c>
      <c r="P342" s="16">
        <f t="shared" si="11"/>
        <v>42902.875</v>
      </c>
    </row>
    <row r="343" spans="1:16" ht="43.2" x14ac:dyDescent="0.3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6">
        <f t="shared" si="10"/>
        <v>41994.879606481481</v>
      </c>
      <c r="P343" s="16">
        <f t="shared" si="11"/>
        <v>42013.165972222225</v>
      </c>
    </row>
    <row r="344" spans="1:16" ht="28.8" x14ac:dyDescent="0.3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6">
        <f t="shared" si="10"/>
        <v>42559.780844907407</v>
      </c>
      <c r="P344" s="16">
        <f t="shared" si="11"/>
        <v>42589.780844907407</v>
      </c>
    </row>
    <row r="345" spans="1:16" ht="43.2" x14ac:dyDescent="0.3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6">
        <f t="shared" si="10"/>
        <v>42026.73778935185</v>
      </c>
      <c r="P345" s="16">
        <f t="shared" si="11"/>
        <v>42057.125</v>
      </c>
    </row>
    <row r="346" spans="1:16" ht="43.2" x14ac:dyDescent="0.3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6">
        <f t="shared" si="10"/>
        <v>42211.970995370371</v>
      </c>
      <c r="P346" s="16">
        <f t="shared" si="11"/>
        <v>42256.097222222219</v>
      </c>
    </row>
    <row r="347" spans="1:16" ht="43.2" x14ac:dyDescent="0.3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6">
        <f t="shared" si="10"/>
        <v>42214.944328703699</v>
      </c>
      <c r="P347" s="16">
        <f t="shared" si="11"/>
        <v>42244.944328703699</v>
      </c>
    </row>
    <row r="348" spans="1:16" ht="43.2" x14ac:dyDescent="0.3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6">
        <f t="shared" si="10"/>
        <v>42361.500243055554</v>
      </c>
      <c r="P348" s="16">
        <f t="shared" si="11"/>
        <v>42391.500243055554</v>
      </c>
    </row>
    <row r="349" spans="1:16" ht="43.2" x14ac:dyDescent="0.3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6">
        <f t="shared" si="10"/>
        <v>42392.495474537034</v>
      </c>
      <c r="P349" s="16">
        <f t="shared" si="11"/>
        <v>42422.537141203706</v>
      </c>
    </row>
    <row r="350" spans="1:16" ht="43.2" x14ac:dyDescent="0.3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6">
        <f t="shared" si="10"/>
        <v>42307.58699074074</v>
      </c>
      <c r="P350" s="16">
        <f t="shared" si="11"/>
        <v>42337.58699074074</v>
      </c>
    </row>
    <row r="351" spans="1:16" ht="43.2" x14ac:dyDescent="0.3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6">
        <f t="shared" si="10"/>
        <v>42860.498935185184</v>
      </c>
      <c r="P351" s="16">
        <f t="shared" si="11"/>
        <v>42890.498935185184</v>
      </c>
    </row>
    <row r="352" spans="1:16" ht="43.2" x14ac:dyDescent="0.3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6">
        <f t="shared" si="10"/>
        <v>42686.066076388888</v>
      </c>
      <c r="P352" s="16">
        <f t="shared" si="11"/>
        <v>42724.165972222225</v>
      </c>
    </row>
    <row r="353" spans="1:16" ht="43.2" x14ac:dyDescent="0.3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6">
        <f t="shared" si="10"/>
        <v>42527.964745370366</v>
      </c>
      <c r="P353" s="16">
        <f t="shared" si="11"/>
        <v>42567.923078703709</v>
      </c>
    </row>
    <row r="354" spans="1:16" ht="43.2" x14ac:dyDescent="0.3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6">
        <f t="shared" si="10"/>
        <v>41990.167453703703</v>
      </c>
      <c r="P354" s="16">
        <f t="shared" si="11"/>
        <v>42020.167453703703</v>
      </c>
    </row>
    <row r="355" spans="1:16" ht="43.2" x14ac:dyDescent="0.3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6">
        <f t="shared" si="10"/>
        <v>42397.791886574079</v>
      </c>
      <c r="P355" s="16">
        <f t="shared" si="11"/>
        <v>42427.833553240736</v>
      </c>
    </row>
    <row r="356" spans="1:16" ht="43.2" x14ac:dyDescent="0.3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6">
        <f t="shared" si="10"/>
        <v>42538.827789351853</v>
      </c>
      <c r="P356" s="16">
        <f t="shared" si="11"/>
        <v>42568.786122685182</v>
      </c>
    </row>
    <row r="357" spans="1:16" ht="43.2" x14ac:dyDescent="0.3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6">
        <f t="shared" si="10"/>
        <v>42043.293912037036</v>
      </c>
      <c r="P357" s="16">
        <f t="shared" si="11"/>
        <v>42074.3355787037</v>
      </c>
    </row>
    <row r="358" spans="1:16" ht="43.2" x14ac:dyDescent="0.3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6">
        <f t="shared" si="10"/>
        <v>42515.803159722222</v>
      </c>
      <c r="P358" s="16">
        <f t="shared" si="11"/>
        <v>42545.761493055557</v>
      </c>
    </row>
    <row r="359" spans="1:16" ht="43.2" x14ac:dyDescent="0.3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6">
        <f t="shared" si="10"/>
        <v>42178.222187499996</v>
      </c>
      <c r="P359" s="16">
        <f t="shared" si="11"/>
        <v>42218.222187499996</v>
      </c>
    </row>
    <row r="360" spans="1:16" ht="43.2" x14ac:dyDescent="0.3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6">
        <f t="shared" si="10"/>
        <v>42607.860196759255</v>
      </c>
      <c r="P360" s="16">
        <f t="shared" si="11"/>
        <v>42636.625</v>
      </c>
    </row>
    <row r="361" spans="1:16" ht="43.2" x14ac:dyDescent="0.3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6">
        <f t="shared" si="10"/>
        <v>42035.070486111115</v>
      </c>
      <c r="P361" s="16">
        <f t="shared" si="11"/>
        <v>42057.216666666667</v>
      </c>
    </row>
    <row r="362" spans="1:16" ht="43.2" x14ac:dyDescent="0.3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6">
        <f t="shared" si="10"/>
        <v>42263.897916666669</v>
      </c>
      <c r="P362" s="16">
        <f t="shared" si="11"/>
        <v>42308.132638888885</v>
      </c>
    </row>
    <row r="363" spans="1:16" ht="43.2" x14ac:dyDescent="0.3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6">
        <f t="shared" si="10"/>
        <v>42036.001226851848</v>
      </c>
      <c r="P363" s="16">
        <f t="shared" si="11"/>
        <v>42066.042893518519</v>
      </c>
    </row>
    <row r="364" spans="1:16" ht="57.6" x14ac:dyDescent="0.3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6">
        <f t="shared" si="10"/>
        <v>41937.210543981484</v>
      </c>
      <c r="P364" s="16">
        <f t="shared" si="11"/>
        <v>41959</v>
      </c>
    </row>
    <row r="365" spans="1:16" ht="57.6" x14ac:dyDescent="0.3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6">
        <f t="shared" si="10"/>
        <v>40355.744629629626</v>
      </c>
      <c r="P365" s="16">
        <f t="shared" si="11"/>
        <v>40400.806944444441</v>
      </c>
    </row>
    <row r="366" spans="1:16" ht="43.2" x14ac:dyDescent="0.3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6">
        <f t="shared" si="10"/>
        <v>41880.859629629631</v>
      </c>
      <c r="P366" s="16">
        <f t="shared" si="11"/>
        <v>41911.165972222225</v>
      </c>
    </row>
    <row r="367" spans="1:16" ht="43.2" x14ac:dyDescent="0.3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6">
        <f t="shared" si="10"/>
        <v>41768.606469907405</v>
      </c>
      <c r="P367" s="16">
        <f t="shared" si="11"/>
        <v>41798.606469907405</v>
      </c>
    </row>
    <row r="368" spans="1:16" ht="43.2" x14ac:dyDescent="0.3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6">
        <f t="shared" si="10"/>
        <v>41119.793032407411</v>
      </c>
      <c r="P368" s="16">
        <f t="shared" si="11"/>
        <v>41149.793032407411</v>
      </c>
    </row>
    <row r="369" spans="1:16" ht="43.2" x14ac:dyDescent="0.3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6">
        <f t="shared" si="10"/>
        <v>41455.577291666668</v>
      </c>
      <c r="P369" s="16">
        <f t="shared" si="11"/>
        <v>41495.207638888889</v>
      </c>
    </row>
    <row r="370" spans="1:16" ht="43.2" x14ac:dyDescent="0.3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6">
        <f t="shared" si="10"/>
        <v>42143.605578703704</v>
      </c>
      <c r="P370" s="16">
        <f t="shared" si="11"/>
        <v>42178.563912037032</v>
      </c>
    </row>
    <row r="371" spans="1:16" ht="43.2" x14ac:dyDescent="0.3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6">
        <f t="shared" si="10"/>
        <v>40993.551724537036</v>
      </c>
      <c r="P371" s="16">
        <f t="shared" si="11"/>
        <v>41023.551724537036</v>
      </c>
    </row>
    <row r="372" spans="1:16" ht="43.2" x14ac:dyDescent="0.3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6">
        <f t="shared" si="10"/>
        <v>42811.795138888891</v>
      </c>
      <c r="P372" s="16">
        <f t="shared" si="11"/>
        <v>42841.795138888891</v>
      </c>
    </row>
    <row r="373" spans="1:16" ht="43.2" x14ac:dyDescent="0.3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6">
        <f t="shared" si="10"/>
        <v>41361.767812500002</v>
      </c>
      <c r="P373" s="16">
        <f t="shared" si="11"/>
        <v>41406.767812500002</v>
      </c>
    </row>
    <row r="374" spans="1:16" ht="28.8" x14ac:dyDescent="0.3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6">
        <f t="shared" si="10"/>
        <v>42525.576898148152</v>
      </c>
      <c r="P374" s="16">
        <f t="shared" si="11"/>
        <v>42565.666666666672</v>
      </c>
    </row>
    <row r="375" spans="1:16" ht="43.2" x14ac:dyDescent="0.3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6">
        <f t="shared" si="10"/>
        <v>41178.91201388889</v>
      </c>
      <c r="P375" s="16">
        <f t="shared" si="11"/>
        <v>41208.91201388889</v>
      </c>
    </row>
    <row r="376" spans="1:16" ht="43.2" x14ac:dyDescent="0.3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6">
        <f t="shared" si="10"/>
        <v>40857.889247685183</v>
      </c>
      <c r="P376" s="16">
        <f t="shared" si="11"/>
        <v>40902.889247685183</v>
      </c>
    </row>
    <row r="377" spans="1:16" ht="43.2" x14ac:dyDescent="0.3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6">
        <f t="shared" si="10"/>
        <v>41757.985081018516</v>
      </c>
      <c r="P377" s="16">
        <f t="shared" si="11"/>
        <v>41799.720833333333</v>
      </c>
    </row>
    <row r="378" spans="1:16" ht="43.2" x14ac:dyDescent="0.3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6">
        <f t="shared" si="10"/>
        <v>42676.452731481477</v>
      </c>
      <c r="P378" s="16">
        <f t="shared" si="11"/>
        <v>42707.452731481477</v>
      </c>
    </row>
    <row r="379" spans="1:16" ht="43.2" x14ac:dyDescent="0.3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6">
        <f t="shared" si="10"/>
        <v>42392.250787037032</v>
      </c>
      <c r="P379" s="16">
        <f t="shared" si="11"/>
        <v>42422.292361111111</v>
      </c>
    </row>
    <row r="380" spans="1:16" ht="57.6" x14ac:dyDescent="0.3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6">
        <f t="shared" si="10"/>
        <v>42470.571851851855</v>
      </c>
      <c r="P380" s="16">
        <f t="shared" si="11"/>
        <v>42494.994444444441</v>
      </c>
    </row>
    <row r="381" spans="1:16" ht="43.2" x14ac:dyDescent="0.3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6">
        <f t="shared" si="10"/>
        <v>41087.688333333332</v>
      </c>
      <c r="P381" s="16">
        <f t="shared" si="11"/>
        <v>41132.688333333332</v>
      </c>
    </row>
    <row r="382" spans="1:16" ht="57.6" x14ac:dyDescent="0.3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6">
        <f t="shared" si="10"/>
        <v>42467.719814814816</v>
      </c>
      <c r="P382" s="16">
        <f t="shared" si="11"/>
        <v>42492.719814814816</v>
      </c>
    </row>
    <row r="383" spans="1:16" ht="43.2" x14ac:dyDescent="0.3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6">
        <f t="shared" si="10"/>
        <v>41185.698113425926</v>
      </c>
      <c r="P383" s="16">
        <f t="shared" si="11"/>
        <v>41220.208333333336</v>
      </c>
    </row>
    <row r="384" spans="1:16" ht="57.6" x14ac:dyDescent="0.3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6">
        <f t="shared" si="10"/>
        <v>41244.709490740745</v>
      </c>
      <c r="P384" s="16">
        <f t="shared" si="11"/>
        <v>41258.709490740745</v>
      </c>
    </row>
    <row r="385" spans="1:16" ht="43.2" x14ac:dyDescent="0.3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6">
        <f t="shared" si="10"/>
        <v>41855.117581018516</v>
      </c>
      <c r="P385" s="16">
        <f t="shared" si="11"/>
        <v>41878.117581018516</v>
      </c>
    </row>
    <row r="386" spans="1:16" ht="43.2" x14ac:dyDescent="0.3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6">
        <f t="shared" si="10"/>
        <v>42080.781793981485</v>
      </c>
      <c r="P386" s="16">
        <f t="shared" si="11"/>
        <v>42110.781793981485</v>
      </c>
    </row>
    <row r="387" spans="1:16" ht="43.2" x14ac:dyDescent="0.3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6">
        <f t="shared" ref="O387:O450" si="12">J387/86400+25669</f>
        <v>42034.584502314814</v>
      </c>
      <c r="P387" s="16">
        <f t="shared" ref="P387:P450" si="13">I387/86400+25669</f>
        <v>42064.626168981486</v>
      </c>
    </row>
    <row r="388" spans="1:16" ht="43.2" x14ac:dyDescent="0.3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6">
        <f t="shared" si="12"/>
        <v>42311.951284722221</v>
      </c>
      <c r="P388" s="16">
        <f t="shared" si="13"/>
        <v>42326.951284722221</v>
      </c>
    </row>
    <row r="389" spans="1:16" ht="57.6" x14ac:dyDescent="0.3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6">
        <f t="shared" si="12"/>
        <v>42300.67659722222</v>
      </c>
      <c r="P389" s="16">
        <f t="shared" si="13"/>
        <v>42331.25</v>
      </c>
    </row>
    <row r="390" spans="1:16" ht="43.2" x14ac:dyDescent="0.3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6">
        <f t="shared" si="12"/>
        <v>42649.076157407406</v>
      </c>
      <c r="P390" s="16">
        <f t="shared" si="13"/>
        <v>42679.076157407406</v>
      </c>
    </row>
    <row r="391" spans="1:16" ht="57.6" x14ac:dyDescent="0.3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6">
        <f t="shared" si="12"/>
        <v>41774.063078703708</v>
      </c>
      <c r="P391" s="16">
        <f t="shared" si="13"/>
        <v>41805.957638888889</v>
      </c>
    </row>
    <row r="392" spans="1:16" ht="43.2" x14ac:dyDescent="0.3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6">
        <f t="shared" si="12"/>
        <v>42212.036712962959</v>
      </c>
      <c r="P392" s="16">
        <f t="shared" si="13"/>
        <v>42232.036712962959</v>
      </c>
    </row>
    <row r="393" spans="1:16" ht="43.2" x14ac:dyDescent="0.3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6">
        <f t="shared" si="12"/>
        <v>40965.042256944442</v>
      </c>
      <c r="P393" s="16">
        <f t="shared" si="13"/>
        <v>40995.040972222225</v>
      </c>
    </row>
    <row r="394" spans="1:16" ht="43.2" x14ac:dyDescent="0.3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6">
        <f t="shared" si="12"/>
        <v>40863.717256944445</v>
      </c>
      <c r="P394" s="16">
        <f t="shared" si="13"/>
        <v>40894.125</v>
      </c>
    </row>
    <row r="395" spans="1:16" ht="43.2" x14ac:dyDescent="0.3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6">
        <f t="shared" si="12"/>
        <v>41626.708935185183</v>
      </c>
      <c r="P395" s="16">
        <f t="shared" si="13"/>
        <v>41657.708935185183</v>
      </c>
    </row>
    <row r="396" spans="1:16" ht="43.2" x14ac:dyDescent="0.3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6">
        <f t="shared" si="12"/>
        <v>42517.818078703705</v>
      </c>
      <c r="P396" s="16">
        <f t="shared" si="13"/>
        <v>42577.776412037041</v>
      </c>
    </row>
    <row r="397" spans="1:16" ht="43.2" x14ac:dyDescent="0.3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6">
        <f t="shared" si="12"/>
        <v>41090.909259259257</v>
      </c>
      <c r="P397" s="16">
        <f t="shared" si="13"/>
        <v>41126.897222222222</v>
      </c>
    </row>
    <row r="398" spans="1:16" ht="43.2" x14ac:dyDescent="0.3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6">
        <f t="shared" si="12"/>
        <v>41182.564884259264</v>
      </c>
      <c r="P398" s="16">
        <f t="shared" si="13"/>
        <v>41197.564884259264</v>
      </c>
    </row>
    <row r="399" spans="1:16" ht="57.6" x14ac:dyDescent="0.3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6">
        <f t="shared" si="12"/>
        <v>40479.776435185187</v>
      </c>
      <c r="P399" s="16">
        <f t="shared" si="13"/>
        <v>40522.155555555553</v>
      </c>
    </row>
    <row r="400" spans="1:16" ht="43.2" x14ac:dyDescent="0.3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6">
        <f t="shared" si="12"/>
        <v>42178.793124999997</v>
      </c>
      <c r="P400" s="16">
        <f t="shared" si="13"/>
        <v>42223.793124999997</v>
      </c>
    </row>
    <row r="401" spans="1:16" ht="43.2" x14ac:dyDescent="0.3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6">
        <f t="shared" si="12"/>
        <v>42787.875775462962</v>
      </c>
      <c r="P401" s="16">
        <f t="shared" si="13"/>
        <v>42818.5</v>
      </c>
    </row>
    <row r="402" spans="1:16" ht="43.2" x14ac:dyDescent="0.3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6">
        <f t="shared" si="12"/>
        <v>41845.635960648149</v>
      </c>
      <c r="P402" s="16">
        <f t="shared" si="13"/>
        <v>41876.145833333336</v>
      </c>
    </row>
    <row r="403" spans="1:16" ht="43.2" x14ac:dyDescent="0.3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6">
        <f t="shared" si="12"/>
        <v>40832.842245370368</v>
      </c>
      <c r="P403" s="16">
        <f t="shared" si="13"/>
        <v>40862.842245370368</v>
      </c>
    </row>
    <row r="404" spans="1:16" ht="43.2" x14ac:dyDescent="0.3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6">
        <f t="shared" si="12"/>
        <v>42392.539548611108</v>
      </c>
      <c r="P404" s="16">
        <f t="shared" si="13"/>
        <v>42413.58121527778</v>
      </c>
    </row>
    <row r="405" spans="1:16" ht="43.2" x14ac:dyDescent="0.3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6">
        <f t="shared" si="12"/>
        <v>40818.310659722221</v>
      </c>
      <c r="P405" s="16">
        <f t="shared" si="13"/>
        <v>40865.297222222223</v>
      </c>
    </row>
    <row r="406" spans="1:16" ht="43.2" x14ac:dyDescent="0.3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6">
        <f t="shared" si="12"/>
        <v>41746.628032407403</v>
      </c>
      <c r="P406" s="16">
        <f t="shared" si="13"/>
        <v>41775.961111111115</v>
      </c>
    </row>
    <row r="407" spans="1:16" ht="28.8" x14ac:dyDescent="0.3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6">
        <f t="shared" si="12"/>
        <v>41774.08494212963</v>
      </c>
      <c r="P407" s="16">
        <f t="shared" si="13"/>
        <v>41804.08494212963</v>
      </c>
    </row>
    <row r="408" spans="1:16" ht="43.2" x14ac:dyDescent="0.3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6">
        <f t="shared" si="12"/>
        <v>40738.162465277775</v>
      </c>
      <c r="P408" s="16">
        <f t="shared" si="13"/>
        <v>40772.249305555553</v>
      </c>
    </row>
    <row r="409" spans="1:16" ht="43.2" x14ac:dyDescent="0.3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6">
        <f t="shared" si="12"/>
        <v>40906.870949074073</v>
      </c>
      <c r="P409" s="16">
        <f t="shared" si="13"/>
        <v>40966.912615740745</v>
      </c>
    </row>
    <row r="410" spans="1:16" ht="43.2" x14ac:dyDescent="0.3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6">
        <f t="shared" si="12"/>
        <v>41643.735995370371</v>
      </c>
      <c r="P410" s="16">
        <f t="shared" si="13"/>
        <v>41683.777662037035</v>
      </c>
    </row>
    <row r="411" spans="1:16" ht="43.2" x14ac:dyDescent="0.3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6">
        <f t="shared" si="12"/>
        <v>42643.862777777773</v>
      </c>
      <c r="P411" s="16">
        <f t="shared" si="13"/>
        <v>42673.862777777773</v>
      </c>
    </row>
    <row r="412" spans="1:16" ht="43.2" x14ac:dyDescent="0.3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6">
        <f t="shared" si="12"/>
        <v>42213.981446759259</v>
      </c>
      <c r="P412" s="16">
        <f t="shared" si="13"/>
        <v>42273.981446759259</v>
      </c>
    </row>
    <row r="413" spans="1:16" ht="43.2" x14ac:dyDescent="0.3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6">
        <f t="shared" si="12"/>
        <v>41698.17597222222</v>
      </c>
      <c r="P413" s="16">
        <f t="shared" si="13"/>
        <v>41730.208333333336</v>
      </c>
    </row>
    <row r="414" spans="1:16" ht="43.2" x14ac:dyDescent="0.3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6">
        <f t="shared" si="12"/>
        <v>41199.742800925924</v>
      </c>
      <c r="P414" s="16">
        <f t="shared" si="13"/>
        <v>41215.742800925924</v>
      </c>
    </row>
    <row r="415" spans="1:16" ht="43.2" x14ac:dyDescent="0.3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6">
        <f t="shared" si="12"/>
        <v>41179.877442129626</v>
      </c>
      <c r="P415" s="16">
        <f t="shared" si="13"/>
        <v>41209.877442129626</v>
      </c>
    </row>
    <row r="416" spans="1:16" ht="43.2" x14ac:dyDescent="0.3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6">
        <f t="shared" si="12"/>
        <v>41629.063252314816</v>
      </c>
      <c r="P416" s="16">
        <f t="shared" si="13"/>
        <v>41659.063252314816</v>
      </c>
    </row>
    <row r="417" spans="1:16" ht="57.6" x14ac:dyDescent="0.3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6">
        <f t="shared" si="12"/>
        <v>42004.851875</v>
      </c>
      <c r="P417" s="16">
        <f t="shared" si="13"/>
        <v>42029.5</v>
      </c>
    </row>
    <row r="418" spans="1:16" ht="43.2" x14ac:dyDescent="0.3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6">
        <f t="shared" si="12"/>
        <v>41748.396192129629</v>
      </c>
      <c r="P418" s="16">
        <f t="shared" si="13"/>
        <v>41778.396192129629</v>
      </c>
    </row>
    <row r="419" spans="1:16" ht="43.2" x14ac:dyDescent="0.3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6">
        <f t="shared" si="12"/>
        <v>41460.970601851848</v>
      </c>
      <c r="P419" s="16">
        <f t="shared" si="13"/>
        <v>41472.189583333333</v>
      </c>
    </row>
    <row r="420" spans="1:16" ht="43.2" x14ac:dyDescent="0.3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6">
        <f t="shared" si="12"/>
        <v>42278.282372685186</v>
      </c>
      <c r="P420" s="16">
        <f t="shared" si="13"/>
        <v>42308.282372685186</v>
      </c>
    </row>
    <row r="421" spans="1:16" ht="43.2" x14ac:dyDescent="0.3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6">
        <f t="shared" si="12"/>
        <v>41494.842442129629</v>
      </c>
      <c r="P421" s="16">
        <f t="shared" si="13"/>
        <v>41554.842442129629</v>
      </c>
    </row>
    <row r="422" spans="1:16" ht="43.2" x14ac:dyDescent="0.3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6">
        <f t="shared" si="12"/>
        <v>41782.23646990741</v>
      </c>
      <c r="P422" s="16">
        <f t="shared" si="13"/>
        <v>41812.194803240738</v>
      </c>
    </row>
    <row r="423" spans="1:16" ht="43.2" x14ac:dyDescent="0.3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6">
        <f t="shared" si="12"/>
        <v>42277.491388888884</v>
      </c>
      <c r="P423" s="16">
        <f t="shared" si="13"/>
        <v>42337.491388888884</v>
      </c>
    </row>
    <row r="424" spans="1:16" ht="43.2" x14ac:dyDescent="0.3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6">
        <f t="shared" si="12"/>
        <v>41963.260381944448</v>
      </c>
      <c r="P424" s="16">
        <f t="shared" si="13"/>
        <v>41993.260381944448</v>
      </c>
    </row>
    <row r="425" spans="1:16" ht="43.2" x14ac:dyDescent="0.3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6">
        <f t="shared" si="12"/>
        <v>41500.92627314815</v>
      </c>
      <c r="P425" s="16">
        <f t="shared" si="13"/>
        <v>41530.92627314815</v>
      </c>
    </row>
    <row r="426" spans="1:16" ht="43.2" x14ac:dyDescent="0.3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6">
        <f t="shared" si="12"/>
        <v>41034.376145833332</v>
      </c>
      <c r="P426" s="16">
        <f t="shared" si="13"/>
        <v>41094.334479166668</v>
      </c>
    </row>
    <row r="427" spans="1:16" ht="43.2" x14ac:dyDescent="0.3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6">
        <f t="shared" si="12"/>
        <v>42375.861157407402</v>
      </c>
      <c r="P427" s="16">
        <f t="shared" si="13"/>
        <v>42435.902824074074</v>
      </c>
    </row>
    <row r="428" spans="1:16" ht="43.2" x14ac:dyDescent="0.3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6">
        <f t="shared" si="12"/>
        <v>42500.711967592593</v>
      </c>
      <c r="P428" s="16">
        <f t="shared" si="13"/>
        <v>42530.711967592593</v>
      </c>
    </row>
    <row r="429" spans="1:16" ht="57.6" x14ac:dyDescent="0.3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6">
        <f t="shared" si="12"/>
        <v>42385.90902777778</v>
      </c>
      <c r="P429" s="16">
        <f t="shared" si="13"/>
        <v>42399.790972222225</v>
      </c>
    </row>
    <row r="430" spans="1:16" ht="28.8" x14ac:dyDescent="0.3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6">
        <f t="shared" si="12"/>
        <v>41878.766724537039</v>
      </c>
      <c r="P430" s="16">
        <f t="shared" si="13"/>
        <v>41906.916666666664</v>
      </c>
    </row>
    <row r="431" spans="1:16" ht="57.6" x14ac:dyDescent="0.3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6">
        <f t="shared" si="12"/>
        <v>40170.901412037041</v>
      </c>
      <c r="P431" s="16">
        <f t="shared" si="13"/>
        <v>40244.207638888889</v>
      </c>
    </row>
    <row r="432" spans="1:16" ht="43.2" x14ac:dyDescent="0.3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6">
        <f t="shared" si="12"/>
        <v>41613.107256944444</v>
      </c>
      <c r="P432" s="16">
        <f t="shared" si="13"/>
        <v>41628.107256944444</v>
      </c>
    </row>
    <row r="433" spans="1:16" ht="43.2" x14ac:dyDescent="0.3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6">
        <f t="shared" si="12"/>
        <v>42626.871331018519</v>
      </c>
      <c r="P433" s="16">
        <f t="shared" si="13"/>
        <v>42656.871331018519</v>
      </c>
    </row>
    <row r="434" spans="1:16" ht="57.6" x14ac:dyDescent="0.3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6">
        <f t="shared" si="12"/>
        <v>42338.726631944446</v>
      </c>
      <c r="P434" s="16">
        <f t="shared" si="13"/>
        <v>42398.726631944446</v>
      </c>
    </row>
    <row r="435" spans="1:16" ht="57.6" x14ac:dyDescent="0.3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6">
        <f t="shared" si="12"/>
        <v>42328.629884259259</v>
      </c>
      <c r="P435" s="16">
        <f t="shared" si="13"/>
        <v>42388.629884259259</v>
      </c>
    </row>
    <row r="436" spans="1:16" ht="57.6" x14ac:dyDescent="0.3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6">
        <f t="shared" si="12"/>
        <v>41676.834513888891</v>
      </c>
      <c r="P436" s="16">
        <f t="shared" si="13"/>
        <v>41709.876180555555</v>
      </c>
    </row>
    <row r="437" spans="1:16" ht="57.6" x14ac:dyDescent="0.3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6">
        <f t="shared" si="12"/>
        <v>41600.747453703705</v>
      </c>
      <c r="P437" s="16">
        <f t="shared" si="13"/>
        <v>41630.747453703705</v>
      </c>
    </row>
    <row r="438" spans="1:16" ht="43.2" x14ac:dyDescent="0.3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6">
        <f t="shared" si="12"/>
        <v>41556.36241898148</v>
      </c>
      <c r="P438" s="16">
        <f t="shared" si="13"/>
        <v>41586.36241898148</v>
      </c>
    </row>
    <row r="439" spans="1:16" ht="43.2" x14ac:dyDescent="0.3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6">
        <f t="shared" si="12"/>
        <v>42691.31858796296</v>
      </c>
      <c r="P439" s="16">
        <f t="shared" si="13"/>
        <v>42751.31858796296</v>
      </c>
    </row>
    <row r="440" spans="1:16" ht="43.2" x14ac:dyDescent="0.3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6">
        <f t="shared" si="12"/>
        <v>42396.261087962965</v>
      </c>
      <c r="P440" s="16">
        <f t="shared" si="13"/>
        <v>42426.302754629629</v>
      </c>
    </row>
    <row r="441" spans="1:16" ht="43.2" x14ac:dyDescent="0.3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6">
        <f t="shared" si="12"/>
        <v>42019.761782407411</v>
      </c>
      <c r="P441" s="16">
        <f t="shared" si="13"/>
        <v>42029.761782407411</v>
      </c>
    </row>
    <row r="442" spans="1:16" ht="43.2" x14ac:dyDescent="0.3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6">
        <f t="shared" si="12"/>
        <v>42523.985567129625</v>
      </c>
      <c r="P442" s="16">
        <f t="shared" si="13"/>
        <v>42553.943900462968</v>
      </c>
    </row>
    <row r="443" spans="1:16" ht="43.2" x14ac:dyDescent="0.3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6">
        <f t="shared" si="12"/>
        <v>41650.793935185182</v>
      </c>
      <c r="P443" s="16">
        <f t="shared" si="13"/>
        <v>41680.793935185182</v>
      </c>
    </row>
    <row r="444" spans="1:16" x14ac:dyDescent="0.3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6">
        <f t="shared" si="12"/>
        <v>42124.888692129629</v>
      </c>
      <c r="P444" s="16">
        <f t="shared" si="13"/>
        <v>42154.888692129629</v>
      </c>
    </row>
    <row r="445" spans="1:16" ht="43.2" x14ac:dyDescent="0.3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6">
        <f t="shared" si="12"/>
        <v>41750.015057870369</v>
      </c>
      <c r="P445" s="16">
        <f t="shared" si="13"/>
        <v>41780.015057870369</v>
      </c>
    </row>
    <row r="446" spans="1:16" ht="43.2" x14ac:dyDescent="0.3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6">
        <f t="shared" si="12"/>
        <v>40994.906956018516</v>
      </c>
      <c r="P446" s="16">
        <f t="shared" si="13"/>
        <v>41054.906956018516</v>
      </c>
    </row>
    <row r="447" spans="1:16" ht="43.2" x14ac:dyDescent="0.3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6">
        <f t="shared" si="12"/>
        <v>42230.335358796292</v>
      </c>
      <c r="P447" s="16">
        <f t="shared" si="13"/>
        <v>42245.335358796292</v>
      </c>
    </row>
    <row r="448" spans="1:16" ht="43.2" x14ac:dyDescent="0.3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6">
        <f t="shared" si="12"/>
        <v>42137.083564814813</v>
      </c>
      <c r="P448" s="16">
        <f t="shared" si="13"/>
        <v>42167.083564814813</v>
      </c>
    </row>
    <row r="449" spans="1:16" ht="43.2" x14ac:dyDescent="0.3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6">
        <f t="shared" si="12"/>
        <v>41431.555127314816</v>
      </c>
      <c r="P449" s="16">
        <f t="shared" si="13"/>
        <v>41456.513460648144</v>
      </c>
    </row>
    <row r="450" spans="1:16" ht="43.2" x14ac:dyDescent="0.3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6">
        <f t="shared" si="12"/>
        <v>41853.758043981477</v>
      </c>
      <c r="P450" s="16">
        <f t="shared" si="13"/>
        <v>41873.758043981477</v>
      </c>
    </row>
    <row r="451" spans="1:16" ht="43.2" x14ac:dyDescent="0.3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6">
        <f t="shared" ref="O451:O514" si="14">J451/86400+25669</f>
        <v>41634.568113425928</v>
      </c>
      <c r="P451" s="16">
        <f t="shared" ref="P451:P514" si="15">I451/86400+25669</f>
        <v>41664.568113425928</v>
      </c>
    </row>
    <row r="452" spans="1:16" ht="43.2" x14ac:dyDescent="0.3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6">
        <f t="shared" si="14"/>
        <v>41754.946759259255</v>
      </c>
      <c r="P452" s="16">
        <f t="shared" si="15"/>
        <v>41784.946759259255</v>
      </c>
    </row>
    <row r="453" spans="1:16" ht="43.2" x14ac:dyDescent="0.3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6">
        <f t="shared" si="14"/>
        <v>41734.715173611112</v>
      </c>
      <c r="P453" s="16">
        <f t="shared" si="15"/>
        <v>41764.715173611112</v>
      </c>
    </row>
    <row r="454" spans="1:16" ht="28.8" x14ac:dyDescent="0.3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6">
        <f t="shared" si="14"/>
        <v>42207.703877314816</v>
      </c>
      <c r="P454" s="16">
        <f t="shared" si="15"/>
        <v>42237.703877314816</v>
      </c>
    </row>
    <row r="455" spans="1:16" ht="43.2" x14ac:dyDescent="0.3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6">
        <f t="shared" si="14"/>
        <v>42138.824988425928</v>
      </c>
      <c r="P455" s="16">
        <f t="shared" si="15"/>
        <v>42154.824988425928</v>
      </c>
    </row>
    <row r="456" spans="1:16" ht="43.2" x14ac:dyDescent="0.3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6">
        <f t="shared" si="14"/>
        <v>42038.717256944445</v>
      </c>
      <c r="P456" s="16">
        <f t="shared" si="15"/>
        <v>42069.551388888889</v>
      </c>
    </row>
    <row r="457" spans="1:16" ht="43.2" x14ac:dyDescent="0.3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6">
        <f t="shared" si="14"/>
        <v>41071.002569444448</v>
      </c>
      <c r="P457" s="16">
        <f t="shared" si="15"/>
        <v>41116.021527777775</v>
      </c>
    </row>
    <row r="458" spans="1:16" ht="43.2" x14ac:dyDescent="0.3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6">
        <f t="shared" si="14"/>
        <v>41647.694456018522</v>
      </c>
      <c r="P458" s="16">
        <f t="shared" si="15"/>
        <v>41669.165972222225</v>
      </c>
    </row>
    <row r="459" spans="1:16" ht="43.2" x14ac:dyDescent="0.3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6">
        <f t="shared" si="14"/>
        <v>41937.767500000002</v>
      </c>
      <c r="P459" s="16">
        <f t="shared" si="15"/>
        <v>41967.767500000002</v>
      </c>
    </row>
    <row r="460" spans="1:16" ht="43.2" x14ac:dyDescent="0.3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6">
        <f t="shared" si="14"/>
        <v>41478.69976851852</v>
      </c>
      <c r="P460" s="16">
        <f t="shared" si="15"/>
        <v>41508.69976851852</v>
      </c>
    </row>
    <row r="461" spans="1:16" ht="43.2" x14ac:dyDescent="0.3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6">
        <f t="shared" si="14"/>
        <v>40900.6403587963</v>
      </c>
      <c r="P461" s="16">
        <f t="shared" si="15"/>
        <v>40960.682025462964</v>
      </c>
    </row>
    <row r="462" spans="1:16" ht="28.8" x14ac:dyDescent="0.3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6">
        <f t="shared" si="14"/>
        <v>41859.542534722219</v>
      </c>
      <c r="P462" s="16">
        <f t="shared" si="15"/>
        <v>41891.166666666664</v>
      </c>
    </row>
    <row r="463" spans="1:16" ht="43.2" x14ac:dyDescent="0.3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6">
        <f t="shared" si="14"/>
        <v>41507.84684027778</v>
      </c>
      <c r="P463" s="16">
        <f t="shared" si="15"/>
        <v>41527.84684027778</v>
      </c>
    </row>
    <row r="464" spans="1:16" ht="43.2" x14ac:dyDescent="0.3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6">
        <f t="shared" si="14"/>
        <v>40805.12663194444</v>
      </c>
      <c r="P464" s="16">
        <f t="shared" si="15"/>
        <v>40865.12663194444</v>
      </c>
    </row>
    <row r="465" spans="1:16" ht="43.2" x14ac:dyDescent="0.3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6">
        <f t="shared" si="14"/>
        <v>40850.710104166668</v>
      </c>
      <c r="P465" s="16">
        <f t="shared" si="15"/>
        <v>40910.710104166668</v>
      </c>
    </row>
    <row r="466" spans="1:16" ht="28.8" x14ac:dyDescent="0.3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6">
        <f t="shared" si="14"/>
        <v>42588.84878472222</v>
      </c>
      <c r="P466" s="16">
        <f t="shared" si="15"/>
        <v>42608.84878472222</v>
      </c>
    </row>
    <row r="467" spans="1:16" x14ac:dyDescent="0.3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6">
        <f t="shared" si="14"/>
        <v>41901.120069444441</v>
      </c>
      <c r="P467" s="16">
        <f t="shared" si="15"/>
        <v>41917.120069444441</v>
      </c>
    </row>
    <row r="468" spans="1:16" ht="43.2" x14ac:dyDescent="0.3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6">
        <f t="shared" si="14"/>
        <v>41229.942870370374</v>
      </c>
      <c r="P468" s="16">
        <f t="shared" si="15"/>
        <v>41259.942870370374</v>
      </c>
    </row>
    <row r="469" spans="1:16" ht="43.2" x14ac:dyDescent="0.3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6">
        <f t="shared" si="14"/>
        <v>41235.679791666669</v>
      </c>
      <c r="P469" s="16">
        <f t="shared" si="15"/>
        <v>41280.679791666669</v>
      </c>
    </row>
    <row r="470" spans="1:16" ht="43.2" x14ac:dyDescent="0.3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6">
        <f t="shared" si="14"/>
        <v>41141.167627314819</v>
      </c>
      <c r="P470" s="16">
        <f t="shared" si="15"/>
        <v>41201.160474537035</v>
      </c>
    </row>
    <row r="471" spans="1:16" ht="28.8" x14ac:dyDescent="0.3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6">
        <f t="shared" si="14"/>
        <v>41927.989861111113</v>
      </c>
      <c r="P471" s="16">
        <f t="shared" si="15"/>
        <v>41987.989861111113</v>
      </c>
    </row>
    <row r="472" spans="1:16" ht="43.2" x14ac:dyDescent="0.3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6">
        <f t="shared" si="14"/>
        <v>41705.167696759258</v>
      </c>
      <c r="P472" s="16">
        <f t="shared" si="15"/>
        <v>41755.166666666664</v>
      </c>
    </row>
    <row r="473" spans="1:16" ht="57.6" x14ac:dyDescent="0.3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6">
        <f t="shared" si="14"/>
        <v>41803.721979166665</v>
      </c>
      <c r="P473" s="16">
        <f t="shared" si="15"/>
        <v>41848.680312500001</v>
      </c>
    </row>
    <row r="474" spans="1:16" ht="43.2" x14ac:dyDescent="0.3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6">
        <f t="shared" si="14"/>
        <v>41944.922662037039</v>
      </c>
      <c r="P474" s="16">
        <f t="shared" si="15"/>
        <v>41974.922662037039</v>
      </c>
    </row>
    <row r="475" spans="1:16" ht="43.2" x14ac:dyDescent="0.3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6">
        <f t="shared" si="14"/>
        <v>41969.698136574072</v>
      </c>
      <c r="P475" s="16">
        <f t="shared" si="15"/>
        <v>41999.698136574072</v>
      </c>
    </row>
    <row r="476" spans="1:16" ht="43.2" x14ac:dyDescent="0.3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6">
        <f t="shared" si="14"/>
        <v>42853.329039351855</v>
      </c>
      <c r="P476" s="16">
        <f t="shared" si="15"/>
        <v>42883.329039351855</v>
      </c>
    </row>
    <row r="477" spans="1:16" ht="57.6" x14ac:dyDescent="0.3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6">
        <f t="shared" si="14"/>
        <v>42200.086145833338</v>
      </c>
      <c r="P477" s="16">
        <f t="shared" si="15"/>
        <v>42230.086145833338</v>
      </c>
    </row>
    <row r="478" spans="1:16" ht="28.8" x14ac:dyDescent="0.3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6">
        <f t="shared" si="14"/>
        <v>41857.975011574075</v>
      </c>
      <c r="P478" s="16">
        <f t="shared" si="15"/>
        <v>41893.165972222225</v>
      </c>
    </row>
    <row r="479" spans="1:16" ht="57.6" x14ac:dyDescent="0.3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6">
        <f t="shared" si="14"/>
        <v>41087.83488425926</v>
      </c>
      <c r="P479" s="16">
        <f t="shared" si="15"/>
        <v>41147.83488425926</v>
      </c>
    </row>
    <row r="480" spans="1:16" ht="43.2" x14ac:dyDescent="0.3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6">
        <f t="shared" si="14"/>
        <v>42165.910983796297</v>
      </c>
      <c r="P480" s="16">
        <f t="shared" si="15"/>
        <v>42195.869317129633</v>
      </c>
    </row>
    <row r="481" spans="1:16" ht="43.2" x14ac:dyDescent="0.3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6">
        <f t="shared" si="14"/>
        <v>42004.407812500001</v>
      </c>
      <c r="P481" s="16">
        <f t="shared" si="15"/>
        <v>42064.449479166666</v>
      </c>
    </row>
    <row r="482" spans="1:16" ht="43.2" x14ac:dyDescent="0.3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6">
        <f t="shared" si="14"/>
        <v>41565.500173611115</v>
      </c>
      <c r="P482" s="16">
        <f t="shared" si="15"/>
        <v>41595.500173611115</v>
      </c>
    </row>
    <row r="483" spans="1:16" ht="43.2" x14ac:dyDescent="0.3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6">
        <f t="shared" si="14"/>
        <v>41262.672326388885</v>
      </c>
      <c r="P483" s="16">
        <f t="shared" si="15"/>
        <v>41292.672326388885</v>
      </c>
    </row>
    <row r="484" spans="1:16" ht="43.2" x14ac:dyDescent="0.3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6">
        <f t="shared" si="14"/>
        <v>42547.896874999999</v>
      </c>
      <c r="P484" s="16">
        <f t="shared" si="15"/>
        <v>42574.606944444444</v>
      </c>
    </row>
    <row r="485" spans="1:16" ht="57.6" x14ac:dyDescent="0.3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6">
        <f t="shared" si="14"/>
        <v>41343.197592592594</v>
      </c>
      <c r="P485" s="16">
        <f t="shared" si="15"/>
        <v>41403.197592592594</v>
      </c>
    </row>
    <row r="486" spans="1:16" ht="57.6" x14ac:dyDescent="0.3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6">
        <f t="shared" si="14"/>
        <v>42372.93949074074</v>
      </c>
      <c r="P486" s="16">
        <f t="shared" si="15"/>
        <v>42413.981157407412</v>
      </c>
    </row>
    <row r="487" spans="1:16" ht="43.2" x14ac:dyDescent="0.3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6">
        <f t="shared" si="14"/>
        <v>41481.505775462967</v>
      </c>
      <c r="P487" s="16">
        <f t="shared" si="15"/>
        <v>41511.505775462967</v>
      </c>
    </row>
    <row r="488" spans="1:16" ht="43.2" x14ac:dyDescent="0.3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6">
        <f t="shared" si="14"/>
        <v>41861.94258101852</v>
      </c>
      <c r="P488" s="16">
        <f t="shared" si="15"/>
        <v>41891.94258101852</v>
      </c>
    </row>
    <row r="489" spans="1:16" ht="43.2" x14ac:dyDescent="0.3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6">
        <f t="shared" si="14"/>
        <v>42769.594837962963</v>
      </c>
      <c r="P489" s="16">
        <f t="shared" si="15"/>
        <v>42829.636504629627</v>
      </c>
    </row>
    <row r="490" spans="1:16" ht="43.2" x14ac:dyDescent="0.3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6">
        <f t="shared" si="14"/>
        <v>42814.054398148146</v>
      </c>
      <c r="P490" s="16">
        <f t="shared" si="15"/>
        <v>42844.054398148146</v>
      </c>
    </row>
    <row r="491" spans="1:16" ht="43.2" x14ac:dyDescent="0.3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6">
        <f t="shared" si="14"/>
        <v>40982.481666666667</v>
      </c>
      <c r="P491" s="16">
        <f t="shared" si="15"/>
        <v>41013.481249999997</v>
      </c>
    </row>
    <row r="492" spans="1:16" x14ac:dyDescent="0.3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6">
        <f t="shared" si="14"/>
        <v>41213.968576388885</v>
      </c>
      <c r="P492" s="16">
        <f t="shared" si="15"/>
        <v>41243.968576388885</v>
      </c>
    </row>
    <row r="493" spans="1:16" ht="43.2" x14ac:dyDescent="0.3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6">
        <f t="shared" si="14"/>
        <v>42466.982627314814</v>
      </c>
      <c r="P493" s="16">
        <f t="shared" si="15"/>
        <v>42496.982627314814</v>
      </c>
    </row>
    <row r="494" spans="1:16" ht="43.2" x14ac:dyDescent="0.3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6">
        <f t="shared" si="14"/>
        <v>42696.03506944445</v>
      </c>
      <c r="P494" s="16">
        <f t="shared" si="15"/>
        <v>42756.03506944445</v>
      </c>
    </row>
    <row r="495" spans="1:16" ht="43.2" x14ac:dyDescent="0.3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6">
        <f t="shared" si="14"/>
        <v>42214.726134259261</v>
      </c>
      <c r="P495" s="16">
        <f t="shared" si="15"/>
        <v>42244.726134259261</v>
      </c>
    </row>
    <row r="496" spans="1:16" ht="43.2" x14ac:dyDescent="0.3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6">
        <f t="shared" si="14"/>
        <v>41899.830613425926</v>
      </c>
      <c r="P496" s="16">
        <f t="shared" si="15"/>
        <v>41923.125</v>
      </c>
    </row>
    <row r="497" spans="1:16" ht="43.2" x14ac:dyDescent="0.3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6">
        <f t="shared" si="14"/>
        <v>42271.827604166669</v>
      </c>
      <c r="P497" s="16">
        <f t="shared" si="15"/>
        <v>42301.827604166669</v>
      </c>
    </row>
    <row r="498" spans="1:16" ht="28.8" x14ac:dyDescent="0.3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6">
        <f t="shared" si="14"/>
        <v>41720.93141203704</v>
      </c>
      <c r="P498" s="16">
        <f t="shared" si="15"/>
        <v>41780.93141203704</v>
      </c>
    </row>
    <row r="499" spans="1:16" x14ac:dyDescent="0.3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6">
        <f t="shared" si="14"/>
        <v>42045.037789351853</v>
      </c>
      <c r="P499" s="16">
        <f t="shared" si="15"/>
        <v>42098.208333333328</v>
      </c>
    </row>
    <row r="500" spans="1:16" ht="43.2" x14ac:dyDescent="0.3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6">
        <f t="shared" si="14"/>
        <v>40958.762141203704</v>
      </c>
      <c r="P500" s="16">
        <f t="shared" si="15"/>
        <v>41000.762141203704</v>
      </c>
    </row>
    <row r="501" spans="1:16" ht="57.6" x14ac:dyDescent="0.3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6">
        <f t="shared" si="14"/>
        <v>40143.895462962959</v>
      </c>
      <c r="P501" s="16">
        <f t="shared" si="15"/>
        <v>40198.874305555553</v>
      </c>
    </row>
    <row r="502" spans="1:16" ht="57.6" x14ac:dyDescent="0.3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6">
        <f t="shared" si="14"/>
        <v>40347.886006944442</v>
      </c>
      <c r="P502" s="16">
        <f t="shared" si="15"/>
        <v>40406.927777777775</v>
      </c>
    </row>
    <row r="503" spans="1:16" ht="43.2" x14ac:dyDescent="0.3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6">
        <f t="shared" si="14"/>
        <v>40803.234386574077</v>
      </c>
      <c r="P503" s="16">
        <f t="shared" si="15"/>
        <v>40833.234386574077</v>
      </c>
    </row>
    <row r="504" spans="1:16" ht="57.6" x14ac:dyDescent="0.3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6">
        <f t="shared" si="14"/>
        <v>41056.553530092591</v>
      </c>
      <c r="P504" s="16">
        <f t="shared" si="15"/>
        <v>41086.511863425927</v>
      </c>
    </row>
    <row r="505" spans="1:16" ht="43.2" x14ac:dyDescent="0.3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6">
        <f t="shared" si="14"/>
        <v>42091.526655092588</v>
      </c>
      <c r="P505" s="16">
        <f t="shared" si="15"/>
        <v>42121.526655092588</v>
      </c>
    </row>
    <row r="506" spans="1:16" ht="43.2" x14ac:dyDescent="0.3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6">
        <f t="shared" si="14"/>
        <v>41049.98364583333</v>
      </c>
      <c r="P506" s="16">
        <f t="shared" si="15"/>
        <v>41109.941979166666</v>
      </c>
    </row>
    <row r="507" spans="1:16" ht="43.2" x14ac:dyDescent="0.3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6">
        <f t="shared" si="14"/>
        <v>42418.098217592589</v>
      </c>
      <c r="P507" s="16">
        <f t="shared" si="15"/>
        <v>42463.098217592589</v>
      </c>
    </row>
    <row r="508" spans="1:16" ht="43.2" x14ac:dyDescent="0.3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6">
        <f t="shared" si="14"/>
        <v>41566.552314814813</v>
      </c>
      <c r="P508" s="16">
        <f t="shared" si="15"/>
        <v>41596.552314814813</v>
      </c>
    </row>
    <row r="509" spans="1:16" ht="43.2" x14ac:dyDescent="0.3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6">
        <f t="shared" si="14"/>
        <v>41256.958993055552</v>
      </c>
      <c r="P509" s="16">
        <f t="shared" si="15"/>
        <v>41301.958993055552</v>
      </c>
    </row>
    <row r="510" spans="1:16" ht="57.6" x14ac:dyDescent="0.3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6">
        <f t="shared" si="14"/>
        <v>41095.024317129632</v>
      </c>
      <c r="P510" s="16">
        <f t="shared" si="15"/>
        <v>41154.593055555553</v>
      </c>
    </row>
    <row r="511" spans="1:16" ht="43.2" x14ac:dyDescent="0.3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6">
        <f t="shared" si="14"/>
        <v>42253.631597222222</v>
      </c>
      <c r="P511" s="16">
        <f t="shared" si="15"/>
        <v>42283.631597222222</v>
      </c>
    </row>
    <row r="512" spans="1:16" ht="43.2" x14ac:dyDescent="0.3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6">
        <f t="shared" si="14"/>
        <v>42500.176377314812</v>
      </c>
      <c r="P512" s="16">
        <f t="shared" si="15"/>
        <v>42530.176377314812</v>
      </c>
    </row>
    <row r="513" spans="1:16" ht="43.2" x14ac:dyDescent="0.3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6">
        <f t="shared" si="14"/>
        <v>41440.303032407406</v>
      </c>
      <c r="P513" s="16">
        <f t="shared" si="15"/>
        <v>41470.261365740742</v>
      </c>
    </row>
    <row r="514" spans="1:16" ht="43.2" x14ac:dyDescent="0.3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6">
        <f t="shared" si="14"/>
        <v>42749.742210648154</v>
      </c>
      <c r="P514" s="16">
        <f t="shared" si="15"/>
        <v>42794.783877314811</v>
      </c>
    </row>
    <row r="515" spans="1:16" ht="28.8" x14ac:dyDescent="0.3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6">
        <f t="shared" ref="O515:O578" si="16">J515/86400+25669</f>
        <v>42652.653993055559</v>
      </c>
      <c r="P515" s="16">
        <f t="shared" ref="P515:P578" si="17">I515/86400+25669</f>
        <v>42697.291666666672</v>
      </c>
    </row>
    <row r="516" spans="1:16" ht="43.2" x14ac:dyDescent="0.3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6">
        <f t="shared" si="16"/>
        <v>41930.613969907405</v>
      </c>
      <c r="P516" s="16">
        <f t="shared" si="17"/>
        <v>41960.613969907405</v>
      </c>
    </row>
    <row r="517" spans="1:16" ht="43.2" x14ac:dyDescent="0.3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6">
        <f t="shared" si="16"/>
        <v>42427.490752314814</v>
      </c>
      <c r="P517" s="16">
        <f t="shared" si="17"/>
        <v>42467.490752314814</v>
      </c>
    </row>
    <row r="518" spans="1:16" ht="28.8" x14ac:dyDescent="0.3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6">
        <f t="shared" si="16"/>
        <v>42191.778703703705</v>
      </c>
      <c r="P518" s="16">
        <f t="shared" si="17"/>
        <v>42251.778703703705</v>
      </c>
    </row>
    <row r="519" spans="1:16" ht="43.2" x14ac:dyDescent="0.3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6">
        <f t="shared" si="16"/>
        <v>42838.615289351852</v>
      </c>
      <c r="P519" s="16">
        <f t="shared" si="17"/>
        <v>42868.615289351852</v>
      </c>
    </row>
    <row r="520" spans="1:16" ht="43.2" x14ac:dyDescent="0.3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6">
        <f t="shared" si="16"/>
        <v>42323.616018518514</v>
      </c>
      <c r="P520" s="16">
        <f t="shared" si="17"/>
        <v>42353.615277777775</v>
      </c>
    </row>
    <row r="521" spans="1:16" ht="43.2" x14ac:dyDescent="0.3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6">
        <f t="shared" si="16"/>
        <v>41318.391446759255</v>
      </c>
      <c r="P521" s="16">
        <f t="shared" si="17"/>
        <v>41348.391446759255</v>
      </c>
    </row>
    <row r="522" spans="1:16" ht="43.2" x14ac:dyDescent="0.3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6">
        <f t="shared" si="16"/>
        <v>42418.702094907407</v>
      </c>
      <c r="P522" s="16">
        <f t="shared" si="17"/>
        <v>42448.702094907407</v>
      </c>
    </row>
    <row r="523" spans="1:16" ht="43.2" x14ac:dyDescent="0.3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6">
        <f t="shared" si="16"/>
        <v>42746.092812499999</v>
      </c>
      <c r="P523" s="16">
        <f t="shared" si="17"/>
        <v>42775.207638888889</v>
      </c>
    </row>
    <row r="524" spans="1:16" ht="43.2" x14ac:dyDescent="0.3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6">
        <f t="shared" si="16"/>
        <v>42530.040798611109</v>
      </c>
      <c r="P524" s="16">
        <f t="shared" si="17"/>
        <v>42549.999131944445</v>
      </c>
    </row>
    <row r="525" spans="1:16" ht="43.2" x14ac:dyDescent="0.3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6">
        <f t="shared" si="16"/>
        <v>42338.13282407407</v>
      </c>
      <c r="P525" s="16">
        <f t="shared" si="17"/>
        <v>42368.13282407407</v>
      </c>
    </row>
    <row r="526" spans="1:16" ht="43.2" x14ac:dyDescent="0.3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6">
        <f t="shared" si="16"/>
        <v>42592.717233796298</v>
      </c>
      <c r="P526" s="16">
        <f t="shared" si="17"/>
        <v>42622.717233796298</v>
      </c>
    </row>
    <row r="527" spans="1:16" ht="57.6" x14ac:dyDescent="0.3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6">
        <f t="shared" si="16"/>
        <v>41950.400937500002</v>
      </c>
      <c r="P527" s="16">
        <f t="shared" si="17"/>
        <v>41995.400937500002</v>
      </c>
    </row>
    <row r="528" spans="1:16" ht="43.2" x14ac:dyDescent="0.3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6">
        <f t="shared" si="16"/>
        <v>42292.591944444444</v>
      </c>
      <c r="P528" s="16">
        <f t="shared" si="17"/>
        <v>42323.708333333328</v>
      </c>
    </row>
    <row r="529" spans="1:16" ht="57.6" x14ac:dyDescent="0.3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6">
        <f t="shared" si="16"/>
        <v>42853.205625000002</v>
      </c>
      <c r="P529" s="16">
        <f t="shared" si="17"/>
        <v>42883.670138888891</v>
      </c>
    </row>
    <row r="530" spans="1:16" ht="28.8" x14ac:dyDescent="0.3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6">
        <f t="shared" si="16"/>
        <v>42255.920219907406</v>
      </c>
      <c r="P530" s="16">
        <f t="shared" si="17"/>
        <v>42276.888888888891</v>
      </c>
    </row>
    <row r="531" spans="1:16" ht="43.2" x14ac:dyDescent="0.3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6">
        <f t="shared" si="16"/>
        <v>42825.031180555554</v>
      </c>
      <c r="P531" s="16">
        <f t="shared" si="17"/>
        <v>42846.208333333328</v>
      </c>
    </row>
    <row r="532" spans="1:16" ht="43.2" x14ac:dyDescent="0.3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6">
        <f t="shared" si="16"/>
        <v>42257.591064814813</v>
      </c>
      <c r="P532" s="16">
        <f t="shared" si="17"/>
        <v>42279.083333333328</v>
      </c>
    </row>
    <row r="533" spans="1:16" ht="43.2" x14ac:dyDescent="0.3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6">
        <f t="shared" si="16"/>
        <v>42776.065150462964</v>
      </c>
      <c r="P533" s="16">
        <f t="shared" si="17"/>
        <v>42821.290972222225</v>
      </c>
    </row>
    <row r="534" spans="1:16" ht="43.2" x14ac:dyDescent="0.3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6">
        <f t="shared" si="16"/>
        <v>42573.007037037038</v>
      </c>
      <c r="P534" s="16">
        <f t="shared" si="17"/>
        <v>42603.007037037038</v>
      </c>
    </row>
    <row r="535" spans="1:16" ht="43.2" x14ac:dyDescent="0.3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6">
        <f t="shared" si="16"/>
        <v>42582.43478009259</v>
      </c>
      <c r="P535" s="16">
        <f t="shared" si="17"/>
        <v>42606.43478009259</v>
      </c>
    </row>
    <row r="536" spans="1:16" ht="43.2" x14ac:dyDescent="0.3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6">
        <f t="shared" si="16"/>
        <v>42370.810995370368</v>
      </c>
      <c r="P536" s="16">
        <f t="shared" si="17"/>
        <v>42409.958333333328</v>
      </c>
    </row>
    <row r="537" spans="1:16" ht="43.2" x14ac:dyDescent="0.3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6">
        <f t="shared" si="16"/>
        <v>42811.54519675926</v>
      </c>
      <c r="P537" s="16">
        <f t="shared" si="17"/>
        <v>42841.54519675926</v>
      </c>
    </row>
    <row r="538" spans="1:16" ht="57.6" x14ac:dyDescent="0.3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6">
        <f t="shared" si="16"/>
        <v>42279.344988425924</v>
      </c>
      <c r="P538" s="16">
        <f t="shared" si="17"/>
        <v>42319.75</v>
      </c>
    </row>
    <row r="539" spans="1:16" ht="43.2" x14ac:dyDescent="0.3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6">
        <f t="shared" si="16"/>
        <v>42382.768414351856</v>
      </c>
      <c r="P539" s="16">
        <f t="shared" si="17"/>
        <v>42412.810081018513</v>
      </c>
    </row>
    <row r="540" spans="1:16" ht="43.2" x14ac:dyDescent="0.3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6">
        <f t="shared" si="16"/>
        <v>42573.794710648144</v>
      </c>
      <c r="P540" s="16">
        <f t="shared" si="17"/>
        <v>42603.794710648144</v>
      </c>
    </row>
    <row r="541" spans="1:16" ht="43.2" x14ac:dyDescent="0.3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6">
        <f t="shared" si="16"/>
        <v>42635.049849537041</v>
      </c>
      <c r="P541" s="16">
        <f t="shared" si="17"/>
        <v>42656.049849537041</v>
      </c>
    </row>
    <row r="542" spans="1:16" ht="57.6" x14ac:dyDescent="0.3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6">
        <f t="shared" si="16"/>
        <v>42109.817199074074</v>
      </c>
      <c r="P542" s="16">
        <f t="shared" si="17"/>
        <v>42139.817199074074</v>
      </c>
    </row>
    <row r="543" spans="1:16" ht="43.2" x14ac:dyDescent="0.3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6">
        <f t="shared" si="16"/>
        <v>42376.046689814815</v>
      </c>
      <c r="P543" s="16">
        <f t="shared" si="17"/>
        <v>42406.046689814815</v>
      </c>
    </row>
    <row r="544" spans="1:16" ht="43.2" x14ac:dyDescent="0.3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6">
        <f t="shared" si="16"/>
        <v>42533.737453703703</v>
      </c>
      <c r="P544" s="16">
        <f t="shared" si="17"/>
        <v>42593.695787037039</v>
      </c>
    </row>
    <row r="545" spans="1:16" ht="43.2" x14ac:dyDescent="0.3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6">
        <f t="shared" si="16"/>
        <v>42014.092152777775</v>
      </c>
      <c r="P545" s="16">
        <f t="shared" si="17"/>
        <v>42044.092152777775</v>
      </c>
    </row>
    <row r="546" spans="1:16" ht="43.2" x14ac:dyDescent="0.3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6">
        <f t="shared" si="16"/>
        <v>42625.656944444447</v>
      </c>
      <c r="P546" s="16">
        <f t="shared" si="17"/>
        <v>42655.656944444447</v>
      </c>
    </row>
    <row r="547" spans="1:16" ht="43.2" x14ac:dyDescent="0.3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6">
        <f t="shared" si="16"/>
        <v>42383.592465277776</v>
      </c>
      <c r="P547" s="16">
        <f t="shared" si="17"/>
        <v>42423.634131944447</v>
      </c>
    </row>
    <row r="548" spans="1:16" ht="43.2" x14ac:dyDescent="0.3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6">
        <f t="shared" si="16"/>
        <v>42349.667997685188</v>
      </c>
      <c r="P548" s="16">
        <f t="shared" si="17"/>
        <v>42394.667997685188</v>
      </c>
    </row>
    <row r="549" spans="1:16" ht="57.6" x14ac:dyDescent="0.3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6">
        <f t="shared" si="16"/>
        <v>42480.696342592593</v>
      </c>
      <c r="P549" s="16">
        <f t="shared" si="17"/>
        <v>42510.696342592593</v>
      </c>
    </row>
    <row r="550" spans="1:16" ht="43.2" x14ac:dyDescent="0.3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6">
        <f t="shared" si="16"/>
        <v>42376.903333333335</v>
      </c>
      <c r="P550" s="16">
        <f t="shared" si="17"/>
        <v>42406.903333333335</v>
      </c>
    </row>
    <row r="551" spans="1:16" ht="57.6" x14ac:dyDescent="0.3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6">
        <f t="shared" si="16"/>
        <v>42263.636828703704</v>
      </c>
      <c r="P551" s="16">
        <f t="shared" si="17"/>
        <v>42293.636828703704</v>
      </c>
    </row>
    <row r="552" spans="1:16" ht="43.2" x14ac:dyDescent="0.3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6">
        <f t="shared" si="16"/>
        <v>42853.678761574076</v>
      </c>
      <c r="P552" s="16">
        <f t="shared" si="17"/>
        <v>42866.208333333328</v>
      </c>
    </row>
    <row r="553" spans="1:16" ht="43.2" x14ac:dyDescent="0.3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6">
        <f t="shared" si="16"/>
        <v>42273.275740740741</v>
      </c>
      <c r="P553" s="16">
        <f t="shared" si="17"/>
        <v>42317.745138888888</v>
      </c>
    </row>
    <row r="554" spans="1:16" ht="43.2" x14ac:dyDescent="0.3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6">
        <f t="shared" si="16"/>
        <v>42418.616851851853</v>
      </c>
      <c r="P554" s="16">
        <f t="shared" si="17"/>
        <v>42478.616851851853</v>
      </c>
    </row>
    <row r="555" spans="1:16" ht="43.2" x14ac:dyDescent="0.3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6">
        <f t="shared" si="16"/>
        <v>42027.71980324074</v>
      </c>
      <c r="P555" s="16">
        <f t="shared" si="17"/>
        <v>42057.761469907404</v>
      </c>
    </row>
    <row r="556" spans="1:16" ht="43.2" x14ac:dyDescent="0.3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6">
        <f t="shared" si="16"/>
        <v>42001.684861111113</v>
      </c>
      <c r="P556" s="16">
        <f t="shared" si="17"/>
        <v>42031.684861111113</v>
      </c>
    </row>
    <row r="557" spans="1:16" ht="43.2" x14ac:dyDescent="0.3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6">
        <f t="shared" si="16"/>
        <v>42603.353506944448</v>
      </c>
      <c r="P557" s="16">
        <f t="shared" si="17"/>
        <v>42633.353506944448</v>
      </c>
    </row>
    <row r="558" spans="1:16" ht="28.8" x14ac:dyDescent="0.3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6">
        <f t="shared" si="16"/>
        <v>42445.860150462962</v>
      </c>
      <c r="P558" s="16">
        <f t="shared" si="17"/>
        <v>42475.860150462962</v>
      </c>
    </row>
    <row r="559" spans="1:16" ht="43.2" x14ac:dyDescent="0.3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6">
        <f t="shared" si="16"/>
        <v>42776.942164351851</v>
      </c>
      <c r="P559" s="16">
        <f t="shared" si="17"/>
        <v>42806.983831018515</v>
      </c>
    </row>
    <row r="560" spans="1:16" ht="43.2" x14ac:dyDescent="0.3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6">
        <f t="shared" si="16"/>
        <v>42157.883159722223</v>
      </c>
      <c r="P560" s="16">
        <f t="shared" si="17"/>
        <v>42187.841493055559</v>
      </c>
    </row>
    <row r="561" spans="1:16" ht="43.2" x14ac:dyDescent="0.3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6">
        <f t="shared" si="16"/>
        <v>42421.283101851848</v>
      </c>
      <c r="P561" s="16">
        <f t="shared" si="17"/>
        <v>42451.283101851848</v>
      </c>
    </row>
    <row r="562" spans="1:16" ht="43.2" x14ac:dyDescent="0.3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6">
        <f t="shared" si="16"/>
        <v>42060.771354166667</v>
      </c>
      <c r="P562" s="16">
        <f t="shared" si="17"/>
        <v>42090.771354166667</v>
      </c>
    </row>
    <row r="563" spans="1:16" ht="43.2" x14ac:dyDescent="0.3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6">
        <f t="shared" si="16"/>
        <v>42368.658715277779</v>
      </c>
      <c r="P563" s="16">
        <f t="shared" si="17"/>
        <v>42403.658715277779</v>
      </c>
    </row>
    <row r="564" spans="1:16" ht="43.2" x14ac:dyDescent="0.3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6">
        <f t="shared" si="16"/>
        <v>42792.389062499999</v>
      </c>
      <c r="P564" s="16">
        <f t="shared" si="17"/>
        <v>42822.389062499999</v>
      </c>
    </row>
    <row r="565" spans="1:16" ht="43.2" x14ac:dyDescent="0.3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6">
        <f t="shared" si="16"/>
        <v>42122.069988425923</v>
      </c>
      <c r="P565" s="16">
        <f t="shared" si="17"/>
        <v>42152.069988425923</v>
      </c>
    </row>
    <row r="566" spans="1:16" ht="57.6" x14ac:dyDescent="0.3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6">
        <f t="shared" si="16"/>
        <v>42511.942997685182</v>
      </c>
      <c r="P566" s="16">
        <f t="shared" si="17"/>
        <v>42541.942997685182</v>
      </c>
    </row>
    <row r="567" spans="1:16" ht="43.2" x14ac:dyDescent="0.3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6">
        <f t="shared" si="16"/>
        <v>42265.78528935185</v>
      </c>
      <c r="P567" s="16">
        <f t="shared" si="17"/>
        <v>42295.78528935185</v>
      </c>
    </row>
    <row r="568" spans="1:16" ht="43.2" x14ac:dyDescent="0.3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6">
        <f t="shared" si="16"/>
        <v>42635.68440972222</v>
      </c>
      <c r="P568" s="16">
        <f t="shared" si="17"/>
        <v>42665.68440972222</v>
      </c>
    </row>
    <row r="569" spans="1:16" ht="43.2" x14ac:dyDescent="0.3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6">
        <f t="shared" si="16"/>
        <v>42075.842523148152</v>
      </c>
      <c r="P569" s="16">
        <f t="shared" si="17"/>
        <v>42105.842523148152</v>
      </c>
    </row>
    <row r="570" spans="1:16" ht="57.6" x14ac:dyDescent="0.3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6">
        <f t="shared" si="16"/>
        <v>42448.9215625</v>
      </c>
      <c r="P570" s="16">
        <f t="shared" si="17"/>
        <v>42485.458333333328</v>
      </c>
    </row>
    <row r="571" spans="1:16" ht="43.2" x14ac:dyDescent="0.3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6">
        <f t="shared" si="16"/>
        <v>42440.847361111111</v>
      </c>
      <c r="P571" s="16">
        <f t="shared" si="17"/>
        <v>42470.847361111111</v>
      </c>
    </row>
    <row r="572" spans="1:16" ht="28.8" x14ac:dyDescent="0.3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6">
        <f t="shared" si="16"/>
        <v>42488.798252314809</v>
      </c>
      <c r="P572" s="16">
        <f t="shared" si="17"/>
        <v>42518.798252314809</v>
      </c>
    </row>
    <row r="573" spans="1:16" ht="43.2" x14ac:dyDescent="0.3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6">
        <f t="shared" si="16"/>
        <v>42292.816238425927</v>
      </c>
      <c r="P573" s="16">
        <f t="shared" si="17"/>
        <v>42312.165972222225</v>
      </c>
    </row>
    <row r="574" spans="1:16" ht="43.2" x14ac:dyDescent="0.3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6">
        <f t="shared" si="16"/>
        <v>42382.716296296298</v>
      </c>
      <c r="P574" s="16">
        <f t="shared" si="17"/>
        <v>42412.757962962962</v>
      </c>
    </row>
    <row r="575" spans="1:16" ht="57.6" x14ac:dyDescent="0.3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6">
        <f t="shared" si="16"/>
        <v>42063.050127314811</v>
      </c>
      <c r="P575" s="16">
        <f t="shared" si="17"/>
        <v>42122.05</v>
      </c>
    </row>
    <row r="576" spans="1:16" ht="43.2" x14ac:dyDescent="0.3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6">
        <f t="shared" si="16"/>
        <v>42732.443368055552</v>
      </c>
      <c r="P576" s="16">
        <f t="shared" si="17"/>
        <v>42762.443368055552</v>
      </c>
    </row>
    <row r="577" spans="1:16" ht="57.6" x14ac:dyDescent="0.3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6">
        <f t="shared" si="16"/>
        <v>42238.692627314813</v>
      </c>
      <c r="P577" s="16">
        <f t="shared" si="17"/>
        <v>42268.692627314813</v>
      </c>
    </row>
    <row r="578" spans="1:16" ht="43.2" x14ac:dyDescent="0.3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6">
        <f t="shared" si="16"/>
        <v>42131.471666666665</v>
      </c>
      <c r="P578" s="16">
        <f t="shared" si="17"/>
        <v>42191.43</v>
      </c>
    </row>
    <row r="579" spans="1:16" ht="43.2" x14ac:dyDescent="0.3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6">
        <f t="shared" ref="O579:O642" si="18">J579/86400+25669</f>
        <v>42550.589143518519</v>
      </c>
      <c r="P579" s="16">
        <f t="shared" ref="P579:P642" si="19">I579/86400+25669</f>
        <v>42610.589143518519</v>
      </c>
    </row>
    <row r="580" spans="1:16" ht="28.8" x14ac:dyDescent="0.3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6">
        <f t="shared" si="18"/>
        <v>42330.578622685185</v>
      </c>
      <c r="P580" s="16">
        <f t="shared" si="19"/>
        <v>42354.578622685185</v>
      </c>
    </row>
    <row r="581" spans="1:16" ht="28.8" x14ac:dyDescent="0.3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6">
        <f t="shared" si="18"/>
        <v>42068.852118055554</v>
      </c>
      <c r="P581" s="16">
        <f t="shared" si="19"/>
        <v>42098.852118055554</v>
      </c>
    </row>
    <row r="582" spans="1:16" ht="43.2" x14ac:dyDescent="0.3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6">
        <f t="shared" si="18"/>
        <v>42705.908182870371</v>
      </c>
      <c r="P582" s="16">
        <f t="shared" si="19"/>
        <v>42735.908182870371</v>
      </c>
    </row>
    <row r="583" spans="1:16" ht="43.2" x14ac:dyDescent="0.3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6">
        <f t="shared" si="18"/>
        <v>42288.012777777782</v>
      </c>
      <c r="P583" s="16">
        <f t="shared" si="19"/>
        <v>42318.012777777782</v>
      </c>
    </row>
    <row r="584" spans="1:16" ht="43.2" x14ac:dyDescent="0.3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6">
        <f t="shared" si="18"/>
        <v>42155.739803240736</v>
      </c>
      <c r="P584" s="16">
        <f t="shared" si="19"/>
        <v>42178.75</v>
      </c>
    </row>
    <row r="585" spans="1:16" ht="43.2" x14ac:dyDescent="0.3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6">
        <f t="shared" si="18"/>
        <v>42152.93850694444</v>
      </c>
      <c r="P585" s="16">
        <f t="shared" si="19"/>
        <v>42182.896840277783</v>
      </c>
    </row>
    <row r="586" spans="1:16" ht="43.2" x14ac:dyDescent="0.3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6">
        <f t="shared" si="18"/>
        <v>42149.716620370367</v>
      </c>
      <c r="P586" s="16">
        <f t="shared" si="19"/>
        <v>42179.674953703703</v>
      </c>
    </row>
    <row r="587" spans="1:16" ht="43.2" x14ac:dyDescent="0.3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6">
        <f t="shared" si="18"/>
        <v>42383.3909375</v>
      </c>
      <c r="P587" s="16">
        <f t="shared" si="19"/>
        <v>42439</v>
      </c>
    </row>
    <row r="588" spans="1:16" ht="43.2" x14ac:dyDescent="0.3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6">
        <f t="shared" si="18"/>
        <v>42120.854247685187</v>
      </c>
      <c r="P588" s="16">
        <f t="shared" si="19"/>
        <v>42150.854247685187</v>
      </c>
    </row>
    <row r="589" spans="1:16" ht="72" x14ac:dyDescent="0.3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6">
        <f t="shared" si="18"/>
        <v>42180.757326388892</v>
      </c>
      <c r="P589" s="16">
        <f t="shared" si="19"/>
        <v>42210.757326388892</v>
      </c>
    </row>
    <row r="590" spans="1:16" ht="43.2" x14ac:dyDescent="0.3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6">
        <f t="shared" si="18"/>
        <v>42731.769513888888</v>
      </c>
      <c r="P590" s="16">
        <f t="shared" si="19"/>
        <v>42791.811180555553</v>
      </c>
    </row>
    <row r="591" spans="1:16" x14ac:dyDescent="0.3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6">
        <f t="shared" si="18"/>
        <v>42278.614571759259</v>
      </c>
      <c r="P591" s="16">
        <f t="shared" si="19"/>
        <v>42293.614571759259</v>
      </c>
    </row>
    <row r="592" spans="1:16" ht="57.6" x14ac:dyDescent="0.3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6">
        <f t="shared" si="18"/>
        <v>42477.554756944446</v>
      </c>
      <c r="P592" s="16">
        <f t="shared" si="19"/>
        <v>42508.542361111111</v>
      </c>
    </row>
    <row r="593" spans="1:16" ht="43.2" x14ac:dyDescent="0.3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6">
        <f t="shared" si="18"/>
        <v>42277.543171296296</v>
      </c>
      <c r="P593" s="16">
        <f t="shared" si="19"/>
        <v>42307.543171296296</v>
      </c>
    </row>
    <row r="594" spans="1:16" ht="43.2" x14ac:dyDescent="0.3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6">
        <f t="shared" si="18"/>
        <v>42046.232175925928</v>
      </c>
      <c r="P594" s="16">
        <f t="shared" si="19"/>
        <v>42076.232175925921</v>
      </c>
    </row>
    <row r="595" spans="1:16" ht="57.6" x14ac:dyDescent="0.3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6">
        <f t="shared" si="18"/>
        <v>42170.677604166667</v>
      </c>
      <c r="P595" s="16">
        <f t="shared" si="19"/>
        <v>42200.635937500003</v>
      </c>
    </row>
    <row r="596" spans="1:16" ht="28.8" x14ac:dyDescent="0.3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6">
        <f t="shared" si="18"/>
        <v>42546.780162037037</v>
      </c>
      <c r="P596" s="16">
        <f t="shared" si="19"/>
        <v>42576.780162037037</v>
      </c>
    </row>
    <row r="597" spans="1:16" ht="43.2" x14ac:dyDescent="0.3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6">
        <f t="shared" si="18"/>
        <v>42183.069884259261</v>
      </c>
      <c r="P597" s="16">
        <f t="shared" si="19"/>
        <v>42228.069884259261</v>
      </c>
    </row>
    <row r="598" spans="1:16" ht="28.8" x14ac:dyDescent="0.3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6">
        <f t="shared" si="18"/>
        <v>42746.896898148145</v>
      </c>
      <c r="P598" s="16">
        <f t="shared" si="19"/>
        <v>42776.896898148145</v>
      </c>
    </row>
    <row r="599" spans="1:16" ht="43.2" x14ac:dyDescent="0.3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6">
        <f t="shared" si="18"/>
        <v>42645.705266203702</v>
      </c>
      <c r="P599" s="16">
        <f t="shared" si="19"/>
        <v>42682.666666666672</v>
      </c>
    </row>
    <row r="600" spans="1:16" ht="28.8" x14ac:dyDescent="0.3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6">
        <f t="shared" si="18"/>
        <v>42048.00209490741</v>
      </c>
      <c r="P600" s="16">
        <f t="shared" si="19"/>
        <v>42078.00209490741</v>
      </c>
    </row>
    <row r="601" spans="1:16" ht="43.2" x14ac:dyDescent="0.3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6">
        <f t="shared" si="18"/>
        <v>42147.812523148154</v>
      </c>
      <c r="P601" s="16">
        <f t="shared" si="19"/>
        <v>42171.636111111111</v>
      </c>
    </row>
    <row r="602" spans="1:16" ht="28.8" x14ac:dyDescent="0.3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6">
        <f t="shared" si="18"/>
        <v>42173.798171296294</v>
      </c>
      <c r="P602" s="16">
        <f t="shared" si="19"/>
        <v>42233.798171296294</v>
      </c>
    </row>
    <row r="603" spans="1:16" ht="43.2" x14ac:dyDescent="0.3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6">
        <f t="shared" si="18"/>
        <v>42069.858090277776</v>
      </c>
      <c r="P603" s="16">
        <f t="shared" si="19"/>
        <v>42099.858090277776</v>
      </c>
    </row>
    <row r="604" spans="1:16" ht="43.2" x14ac:dyDescent="0.3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6">
        <f t="shared" si="18"/>
        <v>42243.79415509259</v>
      </c>
      <c r="P604" s="16">
        <f t="shared" si="19"/>
        <v>42273.79415509259</v>
      </c>
    </row>
    <row r="605" spans="1:16" ht="43.2" x14ac:dyDescent="0.3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6">
        <f t="shared" si="18"/>
        <v>41935.639155092591</v>
      </c>
      <c r="P605" s="16">
        <f t="shared" si="19"/>
        <v>41965.639155092591</v>
      </c>
    </row>
    <row r="606" spans="1:16" ht="43.2" x14ac:dyDescent="0.3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6">
        <f t="shared" si="18"/>
        <v>41949.035370370373</v>
      </c>
      <c r="P606" s="16">
        <f t="shared" si="19"/>
        <v>41979.035370370373</v>
      </c>
    </row>
    <row r="607" spans="1:16" ht="28.8" x14ac:dyDescent="0.3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6">
        <f t="shared" si="18"/>
        <v>42294.357731481483</v>
      </c>
      <c r="P607" s="16">
        <f t="shared" si="19"/>
        <v>42339.357731481483</v>
      </c>
    </row>
    <row r="608" spans="1:16" ht="57.6" x14ac:dyDescent="0.3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6">
        <f t="shared" si="18"/>
        <v>42202.650567129633</v>
      </c>
      <c r="P608" s="16">
        <f t="shared" si="19"/>
        <v>42248.625</v>
      </c>
    </row>
    <row r="609" spans="1:16" ht="43.2" x14ac:dyDescent="0.3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6">
        <f t="shared" si="18"/>
        <v>42400.825648148151</v>
      </c>
      <c r="P609" s="16">
        <f t="shared" si="19"/>
        <v>42430.867314814815</v>
      </c>
    </row>
    <row r="610" spans="1:16" ht="43.2" x14ac:dyDescent="0.3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6">
        <f t="shared" si="18"/>
        <v>42240.921064814815</v>
      </c>
      <c r="P610" s="16">
        <f t="shared" si="19"/>
        <v>42270.921064814815</v>
      </c>
    </row>
    <row r="611" spans="1:16" ht="43.2" x14ac:dyDescent="0.3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6">
        <f t="shared" si="18"/>
        <v>42407.034074074079</v>
      </c>
      <c r="P611" s="16">
        <f t="shared" si="19"/>
        <v>42437.075740740736</v>
      </c>
    </row>
    <row r="612" spans="1:16" ht="43.2" x14ac:dyDescent="0.3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6">
        <f t="shared" si="18"/>
        <v>42186.83085648148</v>
      </c>
      <c r="P612" s="16">
        <f t="shared" si="19"/>
        <v>42216.83085648148</v>
      </c>
    </row>
    <row r="613" spans="1:16" ht="43.2" x14ac:dyDescent="0.3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6">
        <f t="shared" si="18"/>
        <v>42428.560613425929</v>
      </c>
      <c r="P613" s="16">
        <f t="shared" si="19"/>
        <v>42488.560613425929</v>
      </c>
    </row>
    <row r="614" spans="1:16" ht="28.8" x14ac:dyDescent="0.3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6">
        <f t="shared" si="18"/>
        <v>42685.031782407408</v>
      </c>
      <c r="P614" s="16">
        <f t="shared" si="19"/>
        <v>42715.031782407408</v>
      </c>
    </row>
    <row r="615" spans="1:16" ht="43.2" x14ac:dyDescent="0.3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6">
        <f t="shared" si="18"/>
        <v>42347.496759259258</v>
      </c>
      <c r="P615" s="16">
        <f t="shared" si="19"/>
        <v>42378.207638888889</v>
      </c>
    </row>
    <row r="616" spans="1:16" ht="43.2" x14ac:dyDescent="0.3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6">
        <f t="shared" si="18"/>
        <v>42615.061805555553</v>
      </c>
      <c r="P616" s="16">
        <f t="shared" si="19"/>
        <v>42645.061805555553</v>
      </c>
    </row>
    <row r="617" spans="1:16" ht="43.2" x14ac:dyDescent="0.3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6">
        <f t="shared" si="18"/>
        <v>42342.122210648144</v>
      </c>
      <c r="P617" s="16">
        <f t="shared" si="19"/>
        <v>42372.122210648144</v>
      </c>
    </row>
    <row r="618" spans="1:16" ht="43.2" x14ac:dyDescent="0.3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6">
        <f t="shared" si="18"/>
        <v>42861.376238425924</v>
      </c>
      <c r="P618" s="16">
        <f t="shared" si="19"/>
        <v>42891.376238425924</v>
      </c>
    </row>
    <row r="619" spans="1:16" ht="57.6" x14ac:dyDescent="0.3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6">
        <f t="shared" si="18"/>
        <v>42187.343090277776</v>
      </c>
      <c r="P619" s="16">
        <f t="shared" si="19"/>
        <v>42232.343090277776</v>
      </c>
    </row>
    <row r="620" spans="1:16" ht="43.2" x14ac:dyDescent="0.3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6">
        <f t="shared" si="18"/>
        <v>42417.810219907406</v>
      </c>
      <c r="P620" s="16">
        <f t="shared" si="19"/>
        <v>42447.810219907406</v>
      </c>
    </row>
    <row r="621" spans="1:16" ht="28.8" x14ac:dyDescent="0.3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6">
        <f t="shared" si="18"/>
        <v>42008.650347222225</v>
      </c>
      <c r="P621" s="16">
        <f t="shared" si="19"/>
        <v>42068.692013888889</v>
      </c>
    </row>
    <row r="622" spans="1:16" ht="43.2" x14ac:dyDescent="0.3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6">
        <f t="shared" si="18"/>
        <v>41931.716874999998</v>
      </c>
      <c r="P622" s="16">
        <f t="shared" si="19"/>
        <v>41976.716874999998</v>
      </c>
    </row>
    <row r="623" spans="1:16" ht="43.2" x14ac:dyDescent="0.3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6">
        <f t="shared" si="18"/>
        <v>42628.987696759257</v>
      </c>
      <c r="P623" s="16">
        <f t="shared" si="19"/>
        <v>42658.987696759257</v>
      </c>
    </row>
    <row r="624" spans="1:16" ht="43.2" x14ac:dyDescent="0.3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6">
        <f t="shared" si="18"/>
        <v>42632.774745370371</v>
      </c>
      <c r="P624" s="16">
        <f t="shared" si="19"/>
        <v>42652.774745370371</v>
      </c>
    </row>
    <row r="625" spans="1:16" ht="57.6" x14ac:dyDescent="0.3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6">
        <f t="shared" si="18"/>
        <v>42222.009224537032</v>
      </c>
      <c r="P625" s="16">
        <f t="shared" si="19"/>
        <v>42252.009224537032</v>
      </c>
    </row>
    <row r="626" spans="1:16" ht="43.2" x14ac:dyDescent="0.3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6">
        <f t="shared" si="18"/>
        <v>42208.988900462966</v>
      </c>
      <c r="P626" s="16">
        <f t="shared" si="19"/>
        <v>42238.988900462966</v>
      </c>
    </row>
    <row r="627" spans="1:16" ht="43.2" x14ac:dyDescent="0.3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6">
        <f t="shared" si="18"/>
        <v>42890.895567129628</v>
      </c>
      <c r="P627" s="16">
        <f t="shared" si="19"/>
        <v>42920.853900462964</v>
      </c>
    </row>
    <row r="628" spans="1:16" ht="43.2" x14ac:dyDescent="0.3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6">
        <f t="shared" si="18"/>
        <v>42298.559479166666</v>
      </c>
      <c r="P628" s="16">
        <f t="shared" si="19"/>
        <v>42331.556944444441</v>
      </c>
    </row>
    <row r="629" spans="1:16" ht="43.2" x14ac:dyDescent="0.3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6">
        <f t="shared" si="18"/>
        <v>42484.306840277779</v>
      </c>
      <c r="P629" s="16">
        <f t="shared" si="19"/>
        <v>42543.958333333328</v>
      </c>
    </row>
    <row r="630" spans="1:16" ht="43.2" x14ac:dyDescent="0.3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6">
        <f t="shared" si="18"/>
        <v>41903.692789351851</v>
      </c>
      <c r="P630" s="16">
        <f t="shared" si="19"/>
        <v>41933.692789351851</v>
      </c>
    </row>
    <row r="631" spans="1:16" ht="43.2" x14ac:dyDescent="0.3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6">
        <f t="shared" si="18"/>
        <v>42574.637824074074</v>
      </c>
      <c r="P631" s="16">
        <f t="shared" si="19"/>
        <v>42604.637824074074</v>
      </c>
    </row>
    <row r="632" spans="1:16" ht="57.6" x14ac:dyDescent="0.3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6">
        <f t="shared" si="18"/>
        <v>42323.619456018518</v>
      </c>
      <c r="P632" s="16">
        <f t="shared" si="19"/>
        <v>42353.215277777781</v>
      </c>
    </row>
    <row r="633" spans="1:16" ht="28.8" x14ac:dyDescent="0.3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6">
        <f t="shared" si="18"/>
        <v>42589.772326388891</v>
      </c>
      <c r="P633" s="16">
        <f t="shared" si="19"/>
        <v>42618.772326388891</v>
      </c>
    </row>
    <row r="634" spans="1:16" ht="28.8" x14ac:dyDescent="0.3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6">
        <f t="shared" si="18"/>
        <v>42403.659317129626</v>
      </c>
      <c r="P634" s="16">
        <f t="shared" si="19"/>
        <v>42433.700983796298</v>
      </c>
    </row>
    <row r="635" spans="1:16" ht="43.2" x14ac:dyDescent="0.3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6">
        <f t="shared" si="18"/>
        <v>42607.299328703702</v>
      </c>
      <c r="P635" s="16">
        <f t="shared" si="19"/>
        <v>42638.958333333328</v>
      </c>
    </row>
    <row r="636" spans="1:16" ht="28.8" x14ac:dyDescent="0.3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6">
        <f t="shared" si="18"/>
        <v>42131.928576388891</v>
      </c>
      <c r="P636" s="16">
        <f t="shared" si="19"/>
        <v>42161.928576388891</v>
      </c>
    </row>
    <row r="637" spans="1:16" ht="28.8" x14ac:dyDescent="0.3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6">
        <f t="shared" si="18"/>
        <v>42176.092152777783</v>
      </c>
      <c r="P637" s="16">
        <f t="shared" si="19"/>
        <v>42206.092152777783</v>
      </c>
    </row>
    <row r="638" spans="1:16" ht="43.2" x14ac:dyDescent="0.3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6">
        <f t="shared" si="18"/>
        <v>42231.455439814818</v>
      </c>
      <c r="P638" s="16">
        <f t="shared" si="19"/>
        <v>42261.44930555555</v>
      </c>
    </row>
    <row r="639" spans="1:16" ht="43.2" x14ac:dyDescent="0.3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6">
        <f t="shared" si="18"/>
        <v>42862.962013888886</v>
      </c>
      <c r="P639" s="16">
        <f t="shared" si="19"/>
        <v>42891.961111111115</v>
      </c>
    </row>
    <row r="640" spans="1:16" x14ac:dyDescent="0.3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6">
        <f t="shared" si="18"/>
        <v>42859.593310185184</v>
      </c>
      <c r="P640" s="16">
        <f t="shared" si="19"/>
        <v>42919.55164351852</v>
      </c>
    </row>
    <row r="641" spans="1:16" ht="28.8" x14ac:dyDescent="0.3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6">
        <f t="shared" si="18"/>
        <v>41965.583275462966</v>
      </c>
      <c r="P641" s="16">
        <f t="shared" si="19"/>
        <v>42025.583275462966</v>
      </c>
    </row>
    <row r="642" spans="1:16" ht="43.2" x14ac:dyDescent="0.3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6">
        <f t="shared" si="18"/>
        <v>42783.420312499999</v>
      </c>
      <c r="P642" s="16">
        <f t="shared" si="19"/>
        <v>42798.958333333328</v>
      </c>
    </row>
    <row r="643" spans="1:16" ht="43.2" x14ac:dyDescent="0.3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6">
        <f t="shared" ref="O643:O706" si="20">J643/86400+25669</f>
        <v>42299.57</v>
      </c>
      <c r="P643" s="16">
        <f t="shared" ref="P643:P706" si="21">I643/86400+25669</f>
        <v>42329.57</v>
      </c>
    </row>
    <row r="644" spans="1:16" ht="43.2" x14ac:dyDescent="0.3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6">
        <f t="shared" si="20"/>
        <v>42299.651319444441</v>
      </c>
      <c r="P644" s="16">
        <f t="shared" si="21"/>
        <v>42335.651319444441</v>
      </c>
    </row>
    <row r="645" spans="1:16" ht="43.2" x14ac:dyDescent="0.3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6">
        <f t="shared" si="20"/>
        <v>42200.642071759255</v>
      </c>
      <c r="P645" s="16">
        <f t="shared" si="21"/>
        <v>42255.642071759255</v>
      </c>
    </row>
    <row r="646" spans="1:16" ht="43.2" x14ac:dyDescent="0.3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6">
        <f t="shared" si="20"/>
        <v>41998.665960648148</v>
      </c>
      <c r="P646" s="16">
        <f t="shared" si="21"/>
        <v>42041.041666666664</v>
      </c>
    </row>
    <row r="647" spans="1:16" ht="28.8" x14ac:dyDescent="0.3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6">
        <f t="shared" si="20"/>
        <v>42664.026319444441</v>
      </c>
      <c r="P647" s="16">
        <f t="shared" si="21"/>
        <v>42694.026319444441</v>
      </c>
    </row>
    <row r="648" spans="1:16" ht="43.2" x14ac:dyDescent="0.3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6">
        <f t="shared" si="20"/>
        <v>41932.852627314816</v>
      </c>
      <c r="P648" s="16">
        <f t="shared" si="21"/>
        <v>41962.852627314816</v>
      </c>
    </row>
    <row r="649" spans="1:16" ht="43.2" x14ac:dyDescent="0.3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6">
        <f t="shared" si="20"/>
        <v>42516.767928240741</v>
      </c>
      <c r="P649" s="16">
        <f t="shared" si="21"/>
        <v>42546.726261574076</v>
      </c>
    </row>
    <row r="650" spans="1:16" ht="28.8" x14ac:dyDescent="0.3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6">
        <f t="shared" si="20"/>
        <v>41991.693379629629</v>
      </c>
      <c r="P650" s="16">
        <f t="shared" si="21"/>
        <v>42026.693379629629</v>
      </c>
    </row>
    <row r="651" spans="1:16" ht="43.2" x14ac:dyDescent="0.3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6">
        <f t="shared" si="20"/>
        <v>41977.912187499998</v>
      </c>
      <c r="P651" s="16">
        <f t="shared" si="21"/>
        <v>41998.912187499998</v>
      </c>
    </row>
    <row r="652" spans="1:16" ht="43.2" x14ac:dyDescent="0.3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6">
        <f t="shared" si="20"/>
        <v>42032.036851851852</v>
      </c>
      <c r="P652" s="16">
        <f t="shared" si="21"/>
        <v>42092.078518518523</v>
      </c>
    </row>
    <row r="653" spans="1:16" ht="43.2" x14ac:dyDescent="0.3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6">
        <f t="shared" si="20"/>
        <v>42056.017488425925</v>
      </c>
      <c r="P653" s="16">
        <f t="shared" si="21"/>
        <v>42086.017488425925</v>
      </c>
    </row>
    <row r="654" spans="1:16" ht="57.6" x14ac:dyDescent="0.3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6">
        <f t="shared" si="20"/>
        <v>42775.690393518518</v>
      </c>
      <c r="P654" s="16">
        <f t="shared" si="21"/>
        <v>42805.732060185182</v>
      </c>
    </row>
    <row r="655" spans="1:16" ht="57.6" x14ac:dyDescent="0.3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6">
        <f t="shared" si="20"/>
        <v>42299.618518518517</v>
      </c>
      <c r="P655" s="16">
        <f t="shared" si="21"/>
        <v>42336.618518518517</v>
      </c>
    </row>
    <row r="656" spans="1:16" ht="43.2" x14ac:dyDescent="0.3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6">
        <f t="shared" si="20"/>
        <v>42263.957326388889</v>
      </c>
      <c r="P656" s="16">
        <f t="shared" si="21"/>
        <v>42293.957326388889</v>
      </c>
    </row>
    <row r="657" spans="1:16" ht="43.2" x14ac:dyDescent="0.3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6">
        <f t="shared" si="20"/>
        <v>42145.957314814819</v>
      </c>
      <c r="P657" s="16">
        <f t="shared" si="21"/>
        <v>42175.915648148148</v>
      </c>
    </row>
    <row r="658" spans="1:16" ht="43.2" x14ac:dyDescent="0.3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6">
        <f t="shared" si="20"/>
        <v>42517.804618055554</v>
      </c>
      <c r="P658" s="16">
        <f t="shared" si="21"/>
        <v>42577.76295138889</v>
      </c>
    </row>
    <row r="659" spans="1:16" ht="43.2" x14ac:dyDescent="0.3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6">
        <f t="shared" si="20"/>
        <v>42431.84574074074</v>
      </c>
      <c r="P659" s="16">
        <f t="shared" si="21"/>
        <v>42461.84574074074</v>
      </c>
    </row>
    <row r="660" spans="1:16" ht="43.2" x14ac:dyDescent="0.3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6">
        <f t="shared" si="20"/>
        <v>42279.160752314812</v>
      </c>
      <c r="P660" s="16">
        <f t="shared" si="21"/>
        <v>42311.75</v>
      </c>
    </row>
    <row r="661" spans="1:16" x14ac:dyDescent="0.3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6">
        <f t="shared" si="20"/>
        <v>42309.593692129631</v>
      </c>
      <c r="P661" s="16">
        <f t="shared" si="21"/>
        <v>42339.593692129631</v>
      </c>
    </row>
    <row r="662" spans="1:16" ht="43.2" x14ac:dyDescent="0.3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6">
        <f t="shared" si="20"/>
        <v>42022.741655092592</v>
      </c>
      <c r="P662" s="16">
        <f t="shared" si="21"/>
        <v>42052.783321759256</v>
      </c>
    </row>
    <row r="663" spans="1:16" ht="43.2" x14ac:dyDescent="0.3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6">
        <f t="shared" si="20"/>
        <v>42736.645358796297</v>
      </c>
      <c r="P663" s="16">
        <f t="shared" si="21"/>
        <v>42766.645358796297</v>
      </c>
    </row>
    <row r="664" spans="1:16" ht="43.2" x14ac:dyDescent="0.3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6">
        <f t="shared" si="20"/>
        <v>42090.438043981485</v>
      </c>
      <c r="P664" s="16">
        <f t="shared" si="21"/>
        <v>42120.438043981485</v>
      </c>
    </row>
    <row r="665" spans="1:16" ht="43.2" x14ac:dyDescent="0.3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6">
        <f t="shared" si="20"/>
        <v>42273.843240740738</v>
      </c>
      <c r="P665" s="16">
        <f t="shared" si="21"/>
        <v>42303.843240740738</v>
      </c>
    </row>
    <row r="666" spans="1:16" ht="43.2" x14ac:dyDescent="0.3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6">
        <f t="shared" si="20"/>
        <v>42177.666377314818</v>
      </c>
      <c r="P666" s="16">
        <f t="shared" si="21"/>
        <v>42207.666377314818</v>
      </c>
    </row>
    <row r="667" spans="1:16" ht="43.2" x14ac:dyDescent="0.3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6">
        <f t="shared" si="20"/>
        <v>42788.711354166662</v>
      </c>
      <c r="P667" s="16">
        <f t="shared" si="21"/>
        <v>42848.711354166662</v>
      </c>
    </row>
    <row r="668" spans="1:16" ht="43.2" x14ac:dyDescent="0.3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6">
        <f t="shared" si="20"/>
        <v>41938.832152777773</v>
      </c>
      <c r="P668" s="16">
        <f t="shared" si="21"/>
        <v>41968.832152777773</v>
      </c>
    </row>
    <row r="669" spans="1:16" ht="43.2" x14ac:dyDescent="0.3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6">
        <f t="shared" si="20"/>
        <v>42732.373414351852</v>
      </c>
      <c r="P669" s="16">
        <f t="shared" si="21"/>
        <v>42772.373414351852</v>
      </c>
    </row>
    <row r="670" spans="1:16" ht="43.2" x14ac:dyDescent="0.3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6">
        <f t="shared" si="20"/>
        <v>42190.831273148149</v>
      </c>
      <c r="P670" s="16">
        <f t="shared" si="21"/>
        <v>42235.831273148149</v>
      </c>
    </row>
    <row r="671" spans="1:16" ht="57.6" x14ac:dyDescent="0.3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6">
        <f t="shared" si="20"/>
        <v>42627.625671296293</v>
      </c>
      <c r="P671" s="16">
        <f t="shared" si="21"/>
        <v>42657.625671296293</v>
      </c>
    </row>
    <row r="672" spans="1:16" ht="57.6" x14ac:dyDescent="0.3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6">
        <f t="shared" si="20"/>
        <v>42606.709722222222</v>
      </c>
      <c r="P672" s="16">
        <f t="shared" si="21"/>
        <v>42640.340277777781</v>
      </c>
    </row>
    <row r="673" spans="1:16" ht="57.6" x14ac:dyDescent="0.3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6">
        <f t="shared" si="20"/>
        <v>42084.692731481482</v>
      </c>
      <c r="P673" s="16">
        <f t="shared" si="21"/>
        <v>42118.166666666672</v>
      </c>
    </row>
    <row r="674" spans="1:16" ht="43.2" x14ac:dyDescent="0.3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6">
        <f t="shared" si="20"/>
        <v>42074.219490740739</v>
      </c>
      <c r="P674" s="16">
        <f t="shared" si="21"/>
        <v>42105.207638888889</v>
      </c>
    </row>
    <row r="675" spans="1:16" ht="57.6" x14ac:dyDescent="0.3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6">
        <f t="shared" si="20"/>
        <v>41938.840474537035</v>
      </c>
      <c r="P675" s="16">
        <f t="shared" si="21"/>
        <v>41983.840474537035</v>
      </c>
    </row>
    <row r="676" spans="1:16" ht="28.8" x14ac:dyDescent="0.3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6">
        <f t="shared" si="20"/>
        <v>41903.116053240738</v>
      </c>
      <c r="P676" s="16">
        <f t="shared" si="21"/>
        <v>41963.116053240738</v>
      </c>
    </row>
    <row r="677" spans="1:16" ht="43.2" x14ac:dyDescent="0.3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6">
        <f t="shared" si="20"/>
        <v>42075.930601851855</v>
      </c>
      <c r="P677" s="16">
        <f t="shared" si="21"/>
        <v>42105.290972222225</v>
      </c>
    </row>
    <row r="678" spans="1:16" ht="57.6" x14ac:dyDescent="0.3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6">
        <f t="shared" si="20"/>
        <v>42112.76829861111</v>
      </c>
      <c r="P678" s="16">
        <f t="shared" si="21"/>
        <v>42142.76829861111</v>
      </c>
    </row>
    <row r="679" spans="1:16" ht="57.6" x14ac:dyDescent="0.3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6">
        <f t="shared" si="20"/>
        <v>42604.403877314813</v>
      </c>
      <c r="P679" s="16">
        <f t="shared" si="21"/>
        <v>42649.403877314813</v>
      </c>
    </row>
    <row r="680" spans="1:16" ht="43.2" x14ac:dyDescent="0.3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6">
        <f t="shared" si="20"/>
        <v>42581.376597222217</v>
      </c>
      <c r="P680" s="16">
        <f t="shared" si="21"/>
        <v>42611.376597222217</v>
      </c>
    </row>
    <row r="681" spans="1:16" ht="43.2" x14ac:dyDescent="0.3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6">
        <f t="shared" si="20"/>
        <v>42656.695706018523</v>
      </c>
      <c r="P681" s="16">
        <f t="shared" si="21"/>
        <v>42716.695706018523</v>
      </c>
    </row>
    <row r="682" spans="1:16" ht="43.2" x14ac:dyDescent="0.3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6">
        <f t="shared" si="20"/>
        <v>41964.501516203702</v>
      </c>
      <c r="P682" s="16">
        <f t="shared" si="21"/>
        <v>41999.501516203702</v>
      </c>
    </row>
    <row r="683" spans="1:16" ht="43.2" x14ac:dyDescent="0.3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6">
        <f t="shared" si="20"/>
        <v>42739.805601851855</v>
      </c>
      <c r="P683" s="16">
        <f t="shared" si="21"/>
        <v>42769.805601851855</v>
      </c>
    </row>
    <row r="684" spans="1:16" ht="43.2" x14ac:dyDescent="0.3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6">
        <f t="shared" si="20"/>
        <v>42878.765300925923</v>
      </c>
      <c r="P684" s="16">
        <f t="shared" si="21"/>
        <v>42908.723634259259</v>
      </c>
    </row>
    <row r="685" spans="1:16" ht="43.2" x14ac:dyDescent="0.3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6">
        <f t="shared" si="20"/>
        <v>42734.900046296301</v>
      </c>
      <c r="P685" s="16">
        <f t="shared" si="21"/>
        <v>42774.900046296301</v>
      </c>
    </row>
    <row r="686" spans="1:16" ht="28.8" x14ac:dyDescent="0.3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6">
        <f t="shared" si="20"/>
        <v>41909.473275462966</v>
      </c>
      <c r="P686" s="16">
        <f t="shared" si="21"/>
        <v>41945.125</v>
      </c>
    </row>
    <row r="687" spans="1:16" ht="43.2" x14ac:dyDescent="0.3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6">
        <f t="shared" si="20"/>
        <v>42071.866574074069</v>
      </c>
      <c r="P687" s="16">
        <f t="shared" si="21"/>
        <v>42116.866574074069</v>
      </c>
    </row>
    <row r="688" spans="1:16" ht="57.6" x14ac:dyDescent="0.3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6">
        <f t="shared" si="20"/>
        <v>42289.673263888893</v>
      </c>
      <c r="P688" s="16">
        <f t="shared" si="21"/>
        <v>42319.673263888893</v>
      </c>
    </row>
    <row r="689" spans="1:16" ht="43.2" x14ac:dyDescent="0.3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6">
        <f t="shared" si="20"/>
        <v>42811.750613425931</v>
      </c>
      <c r="P689" s="16">
        <f t="shared" si="21"/>
        <v>42871.750613425931</v>
      </c>
    </row>
    <row r="690" spans="1:16" ht="43.2" x14ac:dyDescent="0.3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6">
        <f t="shared" si="20"/>
        <v>42362.104780092588</v>
      </c>
      <c r="P690" s="16">
        <f t="shared" si="21"/>
        <v>42392.104780092588</v>
      </c>
    </row>
    <row r="691" spans="1:16" ht="43.2" x14ac:dyDescent="0.3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6">
        <f t="shared" si="20"/>
        <v>42775.66778935185</v>
      </c>
      <c r="P691" s="16">
        <f t="shared" si="21"/>
        <v>42812.207638888889</v>
      </c>
    </row>
    <row r="692" spans="1:16" ht="28.8" x14ac:dyDescent="0.3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6">
        <f t="shared" si="20"/>
        <v>42679.634733796294</v>
      </c>
      <c r="P692" s="16">
        <f t="shared" si="21"/>
        <v>42722.25</v>
      </c>
    </row>
    <row r="693" spans="1:16" ht="43.2" x14ac:dyDescent="0.3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6">
        <f t="shared" si="20"/>
        <v>42258.028310185182</v>
      </c>
      <c r="P693" s="16">
        <f t="shared" si="21"/>
        <v>42286.028310185182</v>
      </c>
    </row>
    <row r="694" spans="1:16" ht="43.2" x14ac:dyDescent="0.3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6">
        <f t="shared" si="20"/>
        <v>42796.37572916667</v>
      </c>
      <c r="P694" s="16">
        <f t="shared" si="21"/>
        <v>42826.37572916667</v>
      </c>
    </row>
    <row r="695" spans="1:16" ht="43.2" x14ac:dyDescent="0.3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6">
        <f t="shared" si="20"/>
        <v>42194.808182870373</v>
      </c>
      <c r="P695" s="16">
        <f t="shared" si="21"/>
        <v>42224.808182870373</v>
      </c>
    </row>
    <row r="696" spans="1:16" ht="43.2" x14ac:dyDescent="0.3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6">
        <f t="shared" si="20"/>
        <v>42837.663877314815</v>
      </c>
      <c r="P696" s="16">
        <f t="shared" si="21"/>
        <v>42867.663877314815</v>
      </c>
    </row>
    <row r="697" spans="1:16" ht="57.6" x14ac:dyDescent="0.3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6">
        <f t="shared" si="20"/>
        <v>42013.521064814813</v>
      </c>
      <c r="P697" s="16">
        <f t="shared" si="21"/>
        <v>42043.521064814813</v>
      </c>
    </row>
    <row r="698" spans="1:16" ht="28.8" x14ac:dyDescent="0.3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6">
        <f t="shared" si="20"/>
        <v>41915.927106481482</v>
      </c>
      <c r="P698" s="16">
        <f t="shared" si="21"/>
        <v>41945.927106481482</v>
      </c>
    </row>
    <row r="699" spans="1:16" ht="43.2" x14ac:dyDescent="0.3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6">
        <f t="shared" si="20"/>
        <v>42488.523020833338</v>
      </c>
      <c r="P699" s="16">
        <f t="shared" si="21"/>
        <v>42503.523020833338</v>
      </c>
    </row>
    <row r="700" spans="1:16" ht="43.2" x14ac:dyDescent="0.3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6">
        <f t="shared" si="20"/>
        <v>41966.931076388893</v>
      </c>
      <c r="P700" s="16">
        <f t="shared" si="21"/>
        <v>42000.083333333336</v>
      </c>
    </row>
    <row r="701" spans="1:16" ht="43.2" x14ac:dyDescent="0.3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6">
        <f t="shared" si="20"/>
        <v>41663.485509259262</v>
      </c>
      <c r="P701" s="16">
        <f t="shared" si="21"/>
        <v>41700.666666666664</v>
      </c>
    </row>
    <row r="702" spans="1:16" ht="43.2" x14ac:dyDescent="0.3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6">
        <f t="shared" si="20"/>
        <v>42815.688437500001</v>
      </c>
      <c r="P702" s="16">
        <f t="shared" si="21"/>
        <v>42845.688437500001</v>
      </c>
    </row>
    <row r="703" spans="1:16" ht="43.2" x14ac:dyDescent="0.3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6">
        <f t="shared" si="20"/>
        <v>41913.662962962961</v>
      </c>
      <c r="P703" s="16">
        <f t="shared" si="21"/>
        <v>41943.662962962961</v>
      </c>
    </row>
    <row r="704" spans="1:16" ht="43.2" x14ac:dyDescent="0.3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6">
        <f t="shared" si="20"/>
        <v>42768.726701388892</v>
      </c>
      <c r="P704" s="16">
        <f t="shared" si="21"/>
        <v>42798.768368055556</v>
      </c>
    </row>
    <row r="705" spans="1:16" ht="43.2" x14ac:dyDescent="0.3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6">
        <f t="shared" si="20"/>
        <v>42811.950798611113</v>
      </c>
      <c r="P705" s="16">
        <f t="shared" si="21"/>
        <v>42866.98055555555</v>
      </c>
    </row>
    <row r="706" spans="1:16" ht="43.2" x14ac:dyDescent="0.3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6">
        <f t="shared" si="20"/>
        <v>42826.192916666667</v>
      </c>
      <c r="P706" s="16">
        <f t="shared" si="21"/>
        <v>42886.192916666667</v>
      </c>
    </row>
    <row r="707" spans="1:16" ht="28.8" x14ac:dyDescent="0.3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6">
        <f t="shared" ref="O707:O770" si="22">J707/86400+25669</f>
        <v>42826.491643518515</v>
      </c>
      <c r="P707" s="16">
        <f t="shared" ref="P707:P770" si="23">I707/86400+25669</f>
        <v>42856.491643518515</v>
      </c>
    </row>
    <row r="708" spans="1:16" ht="43.2" x14ac:dyDescent="0.3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6">
        <f t="shared" si="22"/>
        <v>42776.995173611111</v>
      </c>
      <c r="P708" s="16">
        <f t="shared" si="23"/>
        <v>42818.777083333334</v>
      </c>
    </row>
    <row r="709" spans="1:16" ht="43.2" x14ac:dyDescent="0.3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6">
        <f t="shared" si="22"/>
        <v>42796.663506944446</v>
      </c>
      <c r="P709" s="16">
        <f t="shared" si="23"/>
        <v>42836.663506944446</v>
      </c>
    </row>
    <row r="710" spans="1:16" ht="43.2" x14ac:dyDescent="0.3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6">
        <f t="shared" si="22"/>
        <v>41935.581018518518</v>
      </c>
      <c r="P710" s="16">
        <f t="shared" si="23"/>
        <v>41995.581018518518</v>
      </c>
    </row>
    <row r="711" spans="1:16" ht="28.8" x14ac:dyDescent="0.3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6">
        <f t="shared" si="22"/>
        <v>42048.041192129633</v>
      </c>
      <c r="P711" s="16">
        <f t="shared" si="23"/>
        <v>42078.041192129633</v>
      </c>
    </row>
    <row r="712" spans="1:16" ht="28.8" x14ac:dyDescent="0.3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6">
        <f t="shared" si="22"/>
        <v>41937.984976851854</v>
      </c>
      <c r="P712" s="16">
        <f t="shared" si="23"/>
        <v>41971.030555555553</v>
      </c>
    </row>
    <row r="713" spans="1:16" ht="57.6" x14ac:dyDescent="0.3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6">
        <f t="shared" si="22"/>
        <v>42778.459120370375</v>
      </c>
      <c r="P713" s="16">
        <f t="shared" si="23"/>
        <v>42818.500787037032</v>
      </c>
    </row>
    <row r="714" spans="1:16" ht="57.6" x14ac:dyDescent="0.3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6">
        <f t="shared" si="22"/>
        <v>42484.680925925924</v>
      </c>
      <c r="P714" s="16">
        <f t="shared" si="23"/>
        <v>42514.680925925924</v>
      </c>
    </row>
    <row r="715" spans="1:16" ht="43.2" x14ac:dyDescent="0.3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6">
        <f t="shared" si="22"/>
        <v>42596.529305555552</v>
      </c>
      <c r="P715" s="16">
        <f t="shared" si="23"/>
        <v>42626.529305555552</v>
      </c>
    </row>
    <row r="716" spans="1:16" ht="43.2" x14ac:dyDescent="0.3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6">
        <f t="shared" si="22"/>
        <v>42834.787986111114</v>
      </c>
      <c r="P716" s="16">
        <f t="shared" si="23"/>
        <v>42894.787986111114</v>
      </c>
    </row>
    <row r="717" spans="1:16" ht="57.6" x14ac:dyDescent="0.3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6">
        <f t="shared" si="22"/>
        <v>42373.090740740736</v>
      </c>
      <c r="P717" s="16">
        <f t="shared" si="23"/>
        <v>42413.132407407407</v>
      </c>
    </row>
    <row r="718" spans="1:16" ht="43.2" x14ac:dyDescent="0.3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6">
        <f t="shared" si="22"/>
        <v>42040.658645833333</v>
      </c>
      <c r="P718" s="16">
        <f t="shared" si="23"/>
        <v>42074</v>
      </c>
    </row>
    <row r="719" spans="1:16" x14ac:dyDescent="0.3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6">
        <f t="shared" si="22"/>
        <v>41957.854189814811</v>
      </c>
      <c r="P719" s="16">
        <f t="shared" si="23"/>
        <v>41987.854189814811</v>
      </c>
    </row>
    <row r="720" spans="1:16" ht="43.2" x14ac:dyDescent="0.3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6">
        <f t="shared" si="22"/>
        <v>42852.845451388886</v>
      </c>
      <c r="P720" s="16">
        <f t="shared" si="23"/>
        <v>42884.249305555553</v>
      </c>
    </row>
    <row r="721" spans="1:16" ht="43.2" x14ac:dyDescent="0.3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6">
        <f t="shared" si="22"/>
        <v>42509.040231481486</v>
      </c>
      <c r="P721" s="16">
        <f t="shared" si="23"/>
        <v>42523.040231481486</v>
      </c>
    </row>
    <row r="722" spans="1:16" ht="43.2" x14ac:dyDescent="0.3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6">
        <f t="shared" si="22"/>
        <v>41009.649201388893</v>
      </c>
      <c r="P722" s="16">
        <f t="shared" si="23"/>
        <v>41037.649201388893</v>
      </c>
    </row>
    <row r="723" spans="1:16" ht="57.6" x14ac:dyDescent="0.3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6">
        <f t="shared" si="22"/>
        <v>41907.571840277778</v>
      </c>
      <c r="P723" s="16">
        <f t="shared" si="23"/>
        <v>41952.571840277778</v>
      </c>
    </row>
    <row r="724" spans="1:16" ht="43.2" x14ac:dyDescent="0.3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6">
        <f t="shared" si="22"/>
        <v>41077.805300925924</v>
      </c>
      <c r="P724" s="16">
        <f t="shared" si="23"/>
        <v>41107.76363425926</v>
      </c>
    </row>
    <row r="725" spans="1:16" ht="28.8" x14ac:dyDescent="0.3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6">
        <f t="shared" si="22"/>
        <v>42284.81653935185</v>
      </c>
      <c r="P725" s="16">
        <f t="shared" si="23"/>
        <v>42315.165972222225</v>
      </c>
    </row>
    <row r="726" spans="1:16" ht="43.2" x14ac:dyDescent="0.3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6">
        <f t="shared" si="22"/>
        <v>40794.638460648144</v>
      </c>
      <c r="P726" s="16">
        <f t="shared" si="23"/>
        <v>40824.638460648144</v>
      </c>
    </row>
    <row r="727" spans="1:16" ht="43.2" x14ac:dyDescent="0.3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6">
        <f t="shared" si="22"/>
        <v>42421.626296296294</v>
      </c>
      <c r="P727" s="16">
        <f t="shared" si="23"/>
        <v>42451.626296296294</v>
      </c>
    </row>
    <row r="728" spans="1:16" ht="43.2" x14ac:dyDescent="0.3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6">
        <f t="shared" si="22"/>
        <v>41446.042673611111</v>
      </c>
      <c r="P728" s="16">
        <f t="shared" si="23"/>
        <v>41476.042673611111</v>
      </c>
    </row>
    <row r="729" spans="1:16" ht="57.6" x14ac:dyDescent="0.3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6">
        <f t="shared" si="22"/>
        <v>41347.020243055558</v>
      </c>
      <c r="P729" s="16">
        <f t="shared" si="23"/>
        <v>41388.888888888891</v>
      </c>
    </row>
    <row r="730" spans="1:16" ht="43.2" x14ac:dyDescent="0.3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6">
        <f t="shared" si="22"/>
        <v>40831.837465277778</v>
      </c>
      <c r="P730" s="16">
        <f t="shared" si="23"/>
        <v>40876.837465277778</v>
      </c>
    </row>
    <row r="731" spans="1:16" ht="43.2" x14ac:dyDescent="0.3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6">
        <f t="shared" si="22"/>
        <v>41211.185891203706</v>
      </c>
      <c r="P731" s="16">
        <f t="shared" si="23"/>
        <v>41271.185891203706</v>
      </c>
    </row>
    <row r="732" spans="1:16" ht="28.8" x14ac:dyDescent="0.3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6">
        <f t="shared" si="22"/>
        <v>40954.745266203703</v>
      </c>
      <c r="P732" s="16">
        <f t="shared" si="23"/>
        <v>40984.745266203703</v>
      </c>
    </row>
    <row r="733" spans="1:16" ht="43.2" x14ac:dyDescent="0.3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6">
        <f t="shared" si="22"/>
        <v>40979.795682870368</v>
      </c>
      <c r="P733" s="16">
        <f t="shared" si="23"/>
        <v>41030.25</v>
      </c>
    </row>
    <row r="734" spans="1:16" ht="43.2" x14ac:dyDescent="0.3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6">
        <f t="shared" si="22"/>
        <v>41586.424317129626</v>
      </c>
      <c r="P734" s="16">
        <f t="shared" si="23"/>
        <v>41646.424317129626</v>
      </c>
    </row>
    <row r="735" spans="1:16" ht="57.6" x14ac:dyDescent="0.3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6">
        <f t="shared" si="22"/>
        <v>41698.420046296298</v>
      </c>
      <c r="P735" s="16">
        <f t="shared" si="23"/>
        <v>41728.420046296298</v>
      </c>
    </row>
    <row r="736" spans="1:16" ht="43.2" x14ac:dyDescent="0.3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6">
        <f t="shared" si="22"/>
        <v>42202.164583333331</v>
      </c>
      <c r="P736" s="16">
        <f t="shared" si="23"/>
        <v>42233.208333333328</v>
      </c>
    </row>
    <row r="737" spans="1:16" ht="43.2" x14ac:dyDescent="0.3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6">
        <f t="shared" si="22"/>
        <v>42046.029467592591</v>
      </c>
      <c r="P737" s="16">
        <f t="shared" si="23"/>
        <v>42077.027083333334</v>
      </c>
    </row>
    <row r="738" spans="1:16" ht="43.2" x14ac:dyDescent="0.3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6">
        <f t="shared" si="22"/>
        <v>41679.734259259261</v>
      </c>
      <c r="P738" s="16">
        <f t="shared" si="23"/>
        <v>41699.207638888889</v>
      </c>
    </row>
    <row r="739" spans="1:16" ht="43.2" x14ac:dyDescent="0.3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6">
        <f t="shared" si="22"/>
        <v>41767.275312500002</v>
      </c>
      <c r="P739" s="16">
        <f t="shared" si="23"/>
        <v>41784.833333333336</v>
      </c>
    </row>
    <row r="740" spans="1:16" ht="28.8" x14ac:dyDescent="0.3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6">
        <f t="shared" si="22"/>
        <v>42043.604097222225</v>
      </c>
      <c r="P740" s="16">
        <f t="shared" si="23"/>
        <v>42074.207638888889</v>
      </c>
    </row>
    <row r="741" spans="1:16" ht="43.2" x14ac:dyDescent="0.3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6">
        <f t="shared" si="22"/>
        <v>41929.502650462964</v>
      </c>
      <c r="P741" s="16">
        <f t="shared" si="23"/>
        <v>41962.502650462964</v>
      </c>
    </row>
    <row r="742" spans="1:16" ht="57.6" x14ac:dyDescent="0.3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6">
        <f t="shared" si="22"/>
        <v>42262.146782407406</v>
      </c>
      <c r="P742" s="16">
        <f t="shared" si="23"/>
        <v>42276.146782407406</v>
      </c>
    </row>
    <row r="743" spans="1:16" ht="28.8" x14ac:dyDescent="0.3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6">
        <f t="shared" si="22"/>
        <v>41501.648217592592</v>
      </c>
      <c r="P743" s="16">
        <f t="shared" si="23"/>
        <v>41536.648217592592</v>
      </c>
    </row>
    <row r="744" spans="1:16" ht="57.6" x14ac:dyDescent="0.3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6">
        <f t="shared" si="22"/>
        <v>41789.917962962965</v>
      </c>
      <c r="P744" s="16">
        <f t="shared" si="23"/>
        <v>41819.876296296294</v>
      </c>
    </row>
    <row r="745" spans="1:16" ht="43.2" x14ac:dyDescent="0.3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6">
        <f t="shared" si="22"/>
        <v>41090.709317129629</v>
      </c>
      <c r="P745" s="16">
        <f t="shared" si="23"/>
        <v>41115.875</v>
      </c>
    </row>
    <row r="746" spans="1:16" ht="43.2" x14ac:dyDescent="0.3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6">
        <f t="shared" si="22"/>
        <v>41326.95721064815</v>
      </c>
      <c r="P746" s="16">
        <f t="shared" si="23"/>
        <v>41356.95721064815</v>
      </c>
    </row>
    <row r="747" spans="1:16" ht="43.2" x14ac:dyDescent="0.3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6">
        <f t="shared" si="22"/>
        <v>41467.572280092594</v>
      </c>
      <c r="P747" s="16">
        <f t="shared" si="23"/>
        <v>41497.572280092594</v>
      </c>
    </row>
    <row r="748" spans="1:16" ht="28.8" x14ac:dyDescent="0.3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6">
        <f t="shared" si="22"/>
        <v>41257.042928240742</v>
      </c>
      <c r="P748" s="16">
        <f t="shared" si="23"/>
        <v>41275.165972222225</v>
      </c>
    </row>
    <row r="749" spans="1:16" ht="43.2" x14ac:dyDescent="0.3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6">
        <f t="shared" si="22"/>
        <v>42088.548831018517</v>
      </c>
      <c r="P749" s="16">
        <f t="shared" si="23"/>
        <v>42119.454166666663</v>
      </c>
    </row>
    <row r="750" spans="1:16" ht="43.2" x14ac:dyDescent="0.3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6">
        <f t="shared" si="22"/>
        <v>41931.846828703703</v>
      </c>
      <c r="P750" s="16">
        <f t="shared" si="23"/>
        <v>41961.846828703703</v>
      </c>
    </row>
    <row r="751" spans="1:16" ht="43.2" x14ac:dyDescent="0.3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6">
        <f t="shared" si="22"/>
        <v>42833.94131944445</v>
      </c>
      <c r="P751" s="16">
        <f t="shared" si="23"/>
        <v>42863.94131944445</v>
      </c>
    </row>
    <row r="752" spans="1:16" ht="43.2" x14ac:dyDescent="0.3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6">
        <f t="shared" si="22"/>
        <v>41399.878148148149</v>
      </c>
      <c r="P752" s="16">
        <f t="shared" si="23"/>
        <v>41429.878148148149</v>
      </c>
    </row>
    <row r="753" spans="1:16" ht="43.2" x14ac:dyDescent="0.3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6">
        <f t="shared" si="22"/>
        <v>40813.630497685182</v>
      </c>
      <c r="P753" s="16">
        <f t="shared" si="23"/>
        <v>40859.630497685182</v>
      </c>
    </row>
    <row r="754" spans="1:16" ht="57.6" x14ac:dyDescent="0.3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6">
        <f t="shared" si="22"/>
        <v>42739.421493055561</v>
      </c>
      <c r="P754" s="16">
        <f t="shared" si="23"/>
        <v>42759.458333333328</v>
      </c>
    </row>
    <row r="755" spans="1:16" ht="43.2" x14ac:dyDescent="0.3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6">
        <f t="shared" si="22"/>
        <v>42119.590173611112</v>
      </c>
      <c r="P755" s="16">
        <f t="shared" si="23"/>
        <v>42149.590173611112</v>
      </c>
    </row>
    <row r="756" spans="1:16" ht="43.2" x14ac:dyDescent="0.3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6">
        <f t="shared" si="22"/>
        <v>41349.749085648145</v>
      </c>
      <c r="P756" s="16">
        <f t="shared" si="23"/>
        <v>41379.749085648145</v>
      </c>
    </row>
    <row r="757" spans="1:16" ht="43.2" x14ac:dyDescent="0.3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6">
        <f t="shared" si="22"/>
        <v>41483.605057870373</v>
      </c>
      <c r="P757" s="16">
        <f t="shared" si="23"/>
        <v>41514.02847222222</v>
      </c>
    </row>
    <row r="758" spans="1:16" ht="43.2" x14ac:dyDescent="0.3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6">
        <f t="shared" si="22"/>
        <v>40690.766886574071</v>
      </c>
      <c r="P758" s="16">
        <f t="shared" si="23"/>
        <v>40751.725219907406</v>
      </c>
    </row>
    <row r="759" spans="1:16" ht="43.2" x14ac:dyDescent="0.3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6">
        <f t="shared" si="22"/>
        <v>41335.054560185185</v>
      </c>
      <c r="P759" s="16">
        <f t="shared" si="23"/>
        <v>41349.054560185185</v>
      </c>
    </row>
    <row r="760" spans="1:16" ht="28.8" x14ac:dyDescent="0.3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6">
        <f t="shared" si="22"/>
        <v>40529.836435185185</v>
      </c>
      <c r="P760" s="16">
        <f t="shared" si="23"/>
        <v>40559.836435185185</v>
      </c>
    </row>
    <row r="761" spans="1:16" ht="43.2" x14ac:dyDescent="0.3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6">
        <f t="shared" si="22"/>
        <v>41889.330312500002</v>
      </c>
      <c r="P761" s="16">
        <f t="shared" si="23"/>
        <v>41929.330312500002</v>
      </c>
    </row>
    <row r="762" spans="1:16" ht="43.2" x14ac:dyDescent="0.3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6">
        <f t="shared" si="22"/>
        <v>42770.764039351852</v>
      </c>
      <c r="P762" s="16">
        <f t="shared" si="23"/>
        <v>42800.805706018524</v>
      </c>
    </row>
    <row r="763" spans="1:16" ht="43.2" x14ac:dyDescent="0.3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6">
        <f t="shared" si="22"/>
        <v>41742.751458333332</v>
      </c>
      <c r="P763" s="16">
        <f t="shared" si="23"/>
        <v>41772.751458333332</v>
      </c>
    </row>
    <row r="764" spans="1:16" ht="43.2" x14ac:dyDescent="0.3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6">
        <f t="shared" si="22"/>
        <v>42790.858449074076</v>
      </c>
      <c r="P764" s="16">
        <f t="shared" si="23"/>
        <v>42808.25</v>
      </c>
    </row>
    <row r="765" spans="1:16" ht="43.2" x14ac:dyDescent="0.3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6">
        <f t="shared" si="22"/>
        <v>41571.446851851855</v>
      </c>
      <c r="P765" s="16">
        <f t="shared" si="23"/>
        <v>41601.446851851855</v>
      </c>
    </row>
    <row r="766" spans="1:16" ht="43.2" x14ac:dyDescent="0.3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6">
        <f t="shared" si="22"/>
        <v>42327.173159722224</v>
      </c>
      <c r="P766" s="16">
        <f t="shared" si="23"/>
        <v>42357.173159722224</v>
      </c>
    </row>
    <row r="767" spans="1:16" ht="43.2" x14ac:dyDescent="0.3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6">
        <f t="shared" si="22"/>
        <v>42001.542638888888</v>
      </c>
      <c r="P767" s="16">
        <f t="shared" si="23"/>
        <v>42031.542638888888</v>
      </c>
    </row>
    <row r="768" spans="1:16" ht="43.2" x14ac:dyDescent="0.3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6">
        <f t="shared" si="22"/>
        <v>42121.783368055556</v>
      </c>
      <c r="P768" s="16">
        <f t="shared" si="23"/>
        <v>42151.783368055556</v>
      </c>
    </row>
    <row r="769" spans="1:16" ht="57.6" x14ac:dyDescent="0.3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6">
        <f t="shared" si="22"/>
        <v>42215.143634259264</v>
      </c>
      <c r="P769" s="16">
        <f t="shared" si="23"/>
        <v>42245.143634259264</v>
      </c>
    </row>
    <row r="770" spans="1:16" ht="43.2" x14ac:dyDescent="0.3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6">
        <f t="shared" si="22"/>
        <v>41694.207060185188</v>
      </c>
      <c r="P770" s="16">
        <f t="shared" si="23"/>
        <v>41724.207060185188</v>
      </c>
    </row>
    <row r="771" spans="1:16" ht="57.6" x14ac:dyDescent="0.3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6">
        <f t="shared" ref="O771:O834" si="24">J771/86400+25669</f>
        <v>41704.996458333335</v>
      </c>
      <c r="P771" s="16">
        <f t="shared" ref="P771:P834" si="25">I771/86400+25669</f>
        <v>41734.996458333335</v>
      </c>
    </row>
    <row r="772" spans="1:16" ht="43.2" x14ac:dyDescent="0.3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6">
        <f t="shared" si="24"/>
        <v>41389.9996412037</v>
      </c>
      <c r="P772" s="16">
        <f t="shared" si="25"/>
        <v>41429.9996412037</v>
      </c>
    </row>
    <row r="773" spans="1:16" ht="43.2" x14ac:dyDescent="0.3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6">
        <f t="shared" si="24"/>
        <v>42449.824097222227</v>
      </c>
      <c r="P773" s="16">
        <f t="shared" si="25"/>
        <v>42499.824097222227</v>
      </c>
    </row>
    <row r="774" spans="1:16" ht="57.6" x14ac:dyDescent="0.3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6">
        <f t="shared" si="24"/>
        <v>40168.056932870371</v>
      </c>
      <c r="P774" s="16">
        <f t="shared" si="25"/>
        <v>40218.165972222225</v>
      </c>
    </row>
    <row r="775" spans="1:16" ht="43.2" x14ac:dyDescent="0.3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6">
        <f t="shared" si="24"/>
        <v>42200.735937500001</v>
      </c>
      <c r="P775" s="16">
        <f t="shared" si="25"/>
        <v>42234.959027777775</v>
      </c>
    </row>
    <row r="776" spans="1:16" ht="43.2" x14ac:dyDescent="0.3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6">
        <f t="shared" si="24"/>
        <v>41763.780300925922</v>
      </c>
      <c r="P776" s="16">
        <f t="shared" si="25"/>
        <v>41793.780300925922</v>
      </c>
    </row>
    <row r="777" spans="1:16" ht="43.2" x14ac:dyDescent="0.3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6">
        <f t="shared" si="24"/>
        <v>40963.060127314813</v>
      </c>
      <c r="P777" s="16">
        <f t="shared" si="25"/>
        <v>40993.060127314813</v>
      </c>
    </row>
    <row r="778" spans="1:16" ht="43.2" x14ac:dyDescent="0.3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6">
        <f t="shared" si="24"/>
        <v>42350.685706018514</v>
      </c>
      <c r="P778" s="16">
        <f t="shared" si="25"/>
        <v>42388.208333333328</v>
      </c>
    </row>
    <row r="779" spans="1:16" ht="43.2" x14ac:dyDescent="0.3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6">
        <f t="shared" si="24"/>
        <v>41556.981215277774</v>
      </c>
      <c r="P779" s="16">
        <f t="shared" si="25"/>
        <v>41586.981215277774</v>
      </c>
    </row>
    <row r="780" spans="1:16" ht="43.2" x14ac:dyDescent="0.3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6">
        <f t="shared" si="24"/>
        <v>41829.702314814815</v>
      </c>
      <c r="P780" s="16">
        <f t="shared" si="25"/>
        <v>41859.702314814815</v>
      </c>
    </row>
    <row r="781" spans="1:16" ht="57.6" x14ac:dyDescent="0.3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6">
        <f t="shared" si="24"/>
        <v>40536.68408564815</v>
      </c>
      <c r="P781" s="16">
        <f t="shared" si="25"/>
        <v>40566.166666666664</v>
      </c>
    </row>
    <row r="782" spans="1:16" ht="43.2" x14ac:dyDescent="0.3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6">
        <f t="shared" si="24"/>
        <v>40736.673900462964</v>
      </c>
      <c r="P782" s="16">
        <f t="shared" si="25"/>
        <v>40766.673900462964</v>
      </c>
    </row>
    <row r="783" spans="1:16" ht="43.2" x14ac:dyDescent="0.3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6">
        <f t="shared" si="24"/>
        <v>41503.000856481478</v>
      </c>
      <c r="P783" s="16">
        <f t="shared" si="25"/>
        <v>41533.000856481478</v>
      </c>
    </row>
    <row r="784" spans="1:16" ht="43.2" x14ac:dyDescent="0.3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6">
        <f t="shared" si="24"/>
        <v>41216.758125</v>
      </c>
      <c r="P784" s="16">
        <f t="shared" si="25"/>
        <v>41246.758125</v>
      </c>
    </row>
    <row r="785" spans="1:16" ht="43.2" x14ac:dyDescent="0.3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6">
        <f t="shared" si="24"/>
        <v>41087.773715277777</v>
      </c>
      <c r="P785" s="16">
        <f t="shared" si="25"/>
        <v>41126.916666666664</v>
      </c>
    </row>
    <row r="786" spans="1:16" ht="43.2" x14ac:dyDescent="0.3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6">
        <f t="shared" si="24"/>
        <v>41775.149525462963</v>
      </c>
      <c r="P786" s="16">
        <f t="shared" si="25"/>
        <v>41815.107858796298</v>
      </c>
    </row>
    <row r="787" spans="1:16" ht="43.2" x14ac:dyDescent="0.3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6">
        <f t="shared" si="24"/>
        <v>41403.593923611115</v>
      </c>
      <c r="P787" s="16">
        <f t="shared" si="25"/>
        <v>41433.593923611115</v>
      </c>
    </row>
    <row r="788" spans="1:16" ht="43.2" x14ac:dyDescent="0.3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6">
        <f t="shared" si="24"/>
        <v>41083.055949074071</v>
      </c>
      <c r="P788" s="16">
        <f t="shared" si="25"/>
        <v>41140.657638888893</v>
      </c>
    </row>
    <row r="789" spans="1:16" ht="43.2" x14ac:dyDescent="0.3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6">
        <f t="shared" si="24"/>
        <v>41649.627615740741</v>
      </c>
      <c r="P789" s="16">
        <f t="shared" si="25"/>
        <v>41679.627615740741</v>
      </c>
    </row>
    <row r="790" spans="1:16" ht="43.2" x14ac:dyDescent="0.3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6">
        <f t="shared" si="24"/>
        <v>41159.006805555553</v>
      </c>
      <c r="P790" s="16">
        <f t="shared" si="25"/>
        <v>41197.165972222225</v>
      </c>
    </row>
    <row r="791" spans="1:16" ht="43.2" x14ac:dyDescent="0.3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6">
        <f t="shared" si="24"/>
        <v>41377.186111111107</v>
      </c>
      <c r="P791" s="16">
        <f t="shared" si="25"/>
        <v>41395.332638888889</v>
      </c>
    </row>
    <row r="792" spans="1:16" ht="43.2" x14ac:dyDescent="0.3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6">
        <f t="shared" si="24"/>
        <v>41376.047905092593</v>
      </c>
      <c r="P792" s="16">
        <f t="shared" si="25"/>
        <v>41406.047905092593</v>
      </c>
    </row>
    <row r="793" spans="1:16" ht="43.2" x14ac:dyDescent="0.3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6">
        <f t="shared" si="24"/>
        <v>41657.780624999999</v>
      </c>
      <c r="P793" s="16">
        <f t="shared" si="25"/>
        <v>41691.249305555553</v>
      </c>
    </row>
    <row r="794" spans="1:16" ht="28.8" x14ac:dyDescent="0.3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6">
        <f t="shared" si="24"/>
        <v>41655.87364583333</v>
      </c>
      <c r="P794" s="16">
        <f t="shared" si="25"/>
        <v>41685.915312500001</v>
      </c>
    </row>
    <row r="795" spans="1:16" ht="43.2" x14ac:dyDescent="0.3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6">
        <f t="shared" si="24"/>
        <v>41542.741249999999</v>
      </c>
      <c r="P795" s="16">
        <f t="shared" si="25"/>
        <v>41558.207638888889</v>
      </c>
    </row>
    <row r="796" spans="1:16" ht="43.2" x14ac:dyDescent="0.3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6">
        <f t="shared" si="24"/>
        <v>40836.115011574075</v>
      </c>
      <c r="P796" s="16">
        <f t="shared" si="25"/>
        <v>40891.712500000001</v>
      </c>
    </row>
    <row r="797" spans="1:16" ht="43.2" x14ac:dyDescent="0.3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6">
        <f t="shared" si="24"/>
        <v>41063.613032407404</v>
      </c>
      <c r="P797" s="16">
        <f t="shared" si="25"/>
        <v>41106.207638888889</v>
      </c>
    </row>
    <row r="798" spans="1:16" ht="57.6" x14ac:dyDescent="0.3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6">
        <f t="shared" si="24"/>
        <v>41602.882928240739</v>
      </c>
      <c r="P798" s="16">
        <f t="shared" si="25"/>
        <v>41632.881944444445</v>
      </c>
    </row>
    <row r="799" spans="1:16" ht="43.2" x14ac:dyDescent="0.3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6">
        <f t="shared" si="24"/>
        <v>41096.994074074071</v>
      </c>
      <c r="P799" s="16">
        <f t="shared" si="25"/>
        <v>41128.166666666664</v>
      </c>
    </row>
    <row r="800" spans="1:16" ht="43.2" x14ac:dyDescent="0.3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6">
        <f t="shared" si="24"/>
        <v>41982.590127314819</v>
      </c>
      <c r="P800" s="16">
        <f t="shared" si="25"/>
        <v>42012.590127314819</v>
      </c>
    </row>
    <row r="801" spans="1:16" ht="43.2" x14ac:dyDescent="0.3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6">
        <f t="shared" si="24"/>
        <v>41096.667199074072</v>
      </c>
      <c r="P801" s="16">
        <f t="shared" si="25"/>
        <v>41126.667199074072</v>
      </c>
    </row>
    <row r="802" spans="1:16" ht="43.2" x14ac:dyDescent="0.3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6">
        <f t="shared" si="24"/>
        <v>41963.433495370373</v>
      </c>
      <c r="P802" s="16">
        <f t="shared" si="25"/>
        <v>41993.433495370373</v>
      </c>
    </row>
    <row r="803" spans="1:16" ht="43.2" x14ac:dyDescent="0.3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6">
        <f t="shared" si="24"/>
        <v>40795.795370370368</v>
      </c>
      <c r="P803" s="16">
        <f t="shared" si="25"/>
        <v>40825.795370370368</v>
      </c>
    </row>
    <row r="804" spans="1:16" ht="57.6" x14ac:dyDescent="0.3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6">
        <f t="shared" si="24"/>
        <v>41223.022268518514</v>
      </c>
      <c r="P804" s="16">
        <f t="shared" si="25"/>
        <v>41269.170138888891</v>
      </c>
    </row>
    <row r="805" spans="1:16" ht="43.2" x14ac:dyDescent="0.3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6">
        <f t="shared" si="24"/>
        <v>40765.949976851851</v>
      </c>
      <c r="P805" s="16">
        <f t="shared" si="25"/>
        <v>40792.041666666664</v>
      </c>
    </row>
    <row r="806" spans="1:16" ht="43.2" x14ac:dyDescent="0.3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6">
        <f t="shared" si="24"/>
        <v>40830.105624999997</v>
      </c>
      <c r="P806" s="16">
        <f t="shared" si="25"/>
        <v>40847.165972222225</v>
      </c>
    </row>
    <row r="807" spans="1:16" ht="43.2" x14ac:dyDescent="0.3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6">
        <f t="shared" si="24"/>
        <v>40790.823055555556</v>
      </c>
      <c r="P807" s="16">
        <f t="shared" si="25"/>
        <v>40840.958333333336</v>
      </c>
    </row>
    <row r="808" spans="1:16" x14ac:dyDescent="0.3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6">
        <f t="shared" si="24"/>
        <v>40863.691423611112</v>
      </c>
      <c r="P808" s="16">
        <f t="shared" si="25"/>
        <v>40893.691423611112</v>
      </c>
    </row>
    <row r="809" spans="1:16" ht="28.8" x14ac:dyDescent="0.3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6">
        <f t="shared" si="24"/>
        <v>42859.628599537042</v>
      </c>
      <c r="P809" s="16">
        <f t="shared" si="25"/>
        <v>42895.083333333328</v>
      </c>
    </row>
    <row r="810" spans="1:16" ht="43.2" x14ac:dyDescent="0.3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6">
        <f t="shared" si="24"/>
        <v>42062.100532407407</v>
      </c>
      <c r="P810" s="16">
        <f t="shared" si="25"/>
        <v>42095.207638888889</v>
      </c>
    </row>
    <row r="811" spans="1:16" ht="43.2" x14ac:dyDescent="0.3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6">
        <f t="shared" si="24"/>
        <v>41728.833680555559</v>
      </c>
      <c r="P811" s="16">
        <f t="shared" si="25"/>
        <v>41758.833680555559</v>
      </c>
    </row>
    <row r="812" spans="1:16" ht="43.2" x14ac:dyDescent="0.3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6">
        <f t="shared" si="24"/>
        <v>41223.056273148148</v>
      </c>
      <c r="P812" s="16">
        <f t="shared" si="25"/>
        <v>41253.056273148148</v>
      </c>
    </row>
    <row r="813" spans="1:16" ht="28.8" x14ac:dyDescent="0.3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6">
        <f t="shared" si="24"/>
        <v>41543.643541666665</v>
      </c>
      <c r="P813" s="16">
        <f t="shared" si="25"/>
        <v>41565.702777777777</v>
      </c>
    </row>
    <row r="814" spans="1:16" ht="43.2" x14ac:dyDescent="0.3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6">
        <f t="shared" si="24"/>
        <v>41382.017962962964</v>
      </c>
      <c r="P814" s="16">
        <f t="shared" si="25"/>
        <v>41434.581944444442</v>
      </c>
    </row>
    <row r="815" spans="1:16" ht="28.8" x14ac:dyDescent="0.3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6">
        <f t="shared" si="24"/>
        <v>41180.960243055553</v>
      </c>
      <c r="P815" s="16">
        <f t="shared" si="25"/>
        <v>41210.960243055553</v>
      </c>
    </row>
    <row r="816" spans="1:16" ht="43.2" x14ac:dyDescent="0.3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6">
        <f t="shared" si="24"/>
        <v>40779.743067129632</v>
      </c>
      <c r="P816" s="16">
        <f t="shared" si="25"/>
        <v>40794.75277777778</v>
      </c>
    </row>
    <row r="817" spans="1:16" ht="28.8" x14ac:dyDescent="0.3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6">
        <f t="shared" si="24"/>
        <v>42014.917858796296</v>
      </c>
      <c r="P817" s="16">
        <f t="shared" si="25"/>
        <v>42044.917858796296</v>
      </c>
    </row>
    <row r="818" spans="1:16" ht="28.8" x14ac:dyDescent="0.3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6">
        <f t="shared" si="24"/>
        <v>41441.870868055557</v>
      </c>
      <c r="P818" s="16">
        <f t="shared" si="25"/>
        <v>41473.270833333336</v>
      </c>
    </row>
    <row r="819" spans="1:16" ht="43.2" x14ac:dyDescent="0.3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6">
        <f t="shared" si="24"/>
        <v>41025.599664351852</v>
      </c>
      <c r="P819" s="16">
        <f t="shared" si="25"/>
        <v>41079.207638888889</v>
      </c>
    </row>
    <row r="820" spans="1:16" ht="43.2" x14ac:dyDescent="0.3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6">
        <f t="shared" si="24"/>
        <v>41220.882881944446</v>
      </c>
      <c r="P820" s="16">
        <f t="shared" si="25"/>
        <v>41228.709027777775</v>
      </c>
    </row>
    <row r="821" spans="1:16" ht="28.8" x14ac:dyDescent="0.3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6">
        <f t="shared" si="24"/>
        <v>41719.998310185183</v>
      </c>
      <c r="P821" s="16">
        <f t="shared" si="25"/>
        <v>41729.197222222225</v>
      </c>
    </row>
    <row r="822" spans="1:16" ht="43.2" x14ac:dyDescent="0.3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6">
        <f t="shared" si="24"/>
        <v>41868.841921296298</v>
      </c>
      <c r="P822" s="16">
        <f t="shared" si="25"/>
        <v>41899.208333333336</v>
      </c>
    </row>
    <row r="823" spans="1:16" ht="43.2" x14ac:dyDescent="0.3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6">
        <f t="shared" si="24"/>
        <v>42193.922048611115</v>
      </c>
      <c r="P823" s="16">
        <f t="shared" si="25"/>
        <v>42228.167361111111</v>
      </c>
    </row>
    <row r="824" spans="1:16" ht="43.2" x14ac:dyDescent="0.3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6">
        <f t="shared" si="24"/>
        <v>41257.947337962964</v>
      </c>
      <c r="P824" s="16">
        <f t="shared" si="25"/>
        <v>41287.947337962964</v>
      </c>
    </row>
    <row r="825" spans="1:16" ht="43.2" x14ac:dyDescent="0.3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6">
        <f t="shared" si="24"/>
        <v>42155.972824074073</v>
      </c>
      <c r="P825" s="16">
        <f t="shared" si="25"/>
        <v>42185.931157407409</v>
      </c>
    </row>
    <row r="826" spans="1:16" ht="57.6" x14ac:dyDescent="0.3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6">
        <f t="shared" si="24"/>
        <v>40350.242106481484</v>
      </c>
      <c r="P826" s="16">
        <f t="shared" si="25"/>
        <v>40386.290972222225</v>
      </c>
    </row>
    <row r="827" spans="1:16" ht="28.8" x14ac:dyDescent="0.3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6">
        <f t="shared" si="24"/>
        <v>41286.306527777779</v>
      </c>
      <c r="P827" s="16">
        <f t="shared" si="25"/>
        <v>41311.306527777779</v>
      </c>
    </row>
    <row r="828" spans="1:16" ht="43.2" x14ac:dyDescent="0.3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6">
        <f t="shared" si="24"/>
        <v>41073.038541666669</v>
      </c>
      <c r="P828" s="16">
        <f t="shared" si="25"/>
        <v>41093.996874999997</v>
      </c>
    </row>
    <row r="829" spans="1:16" ht="57.6" x14ac:dyDescent="0.3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6">
        <f t="shared" si="24"/>
        <v>41027.473460648151</v>
      </c>
      <c r="P829" s="16">
        <f t="shared" si="25"/>
        <v>41053.825694444444</v>
      </c>
    </row>
    <row r="830" spans="1:16" ht="57.6" x14ac:dyDescent="0.3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6">
        <f t="shared" si="24"/>
        <v>41173.050717592589</v>
      </c>
      <c r="P830" s="16">
        <f t="shared" si="25"/>
        <v>41185.683333333334</v>
      </c>
    </row>
    <row r="831" spans="1:16" ht="57.6" x14ac:dyDescent="0.3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6">
        <f t="shared" si="24"/>
        <v>42604.801388888889</v>
      </c>
      <c r="P831" s="16">
        <f t="shared" si="25"/>
        <v>42664.801388888889</v>
      </c>
    </row>
    <row r="832" spans="1:16" ht="43.2" x14ac:dyDescent="0.3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6">
        <f t="shared" si="24"/>
        <v>41425.525752314818</v>
      </c>
      <c r="P832" s="16">
        <f t="shared" si="25"/>
        <v>41455.484085648146</v>
      </c>
    </row>
    <row r="833" spans="1:16" ht="28.8" x14ac:dyDescent="0.3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6">
        <f t="shared" si="24"/>
        <v>41096.646921296298</v>
      </c>
      <c r="P833" s="16">
        <f t="shared" si="25"/>
        <v>41126.646921296298</v>
      </c>
    </row>
    <row r="834" spans="1:16" ht="43.2" x14ac:dyDescent="0.3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6">
        <f t="shared" si="24"/>
        <v>40969.675173611111</v>
      </c>
      <c r="P834" s="16">
        <f t="shared" si="25"/>
        <v>41029.342361111107</v>
      </c>
    </row>
    <row r="835" spans="1:16" x14ac:dyDescent="0.3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6">
        <f t="shared" ref="O835:O898" si="26">J835/86400+25669</f>
        <v>41818.878182870372</v>
      </c>
      <c r="P835" s="16">
        <f t="shared" ref="P835:P898" si="27">I835/86400+25669</f>
        <v>41848.878182870372</v>
      </c>
    </row>
    <row r="836" spans="1:16" ht="57.6" x14ac:dyDescent="0.3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6">
        <f t="shared" si="26"/>
        <v>41522.822824074072</v>
      </c>
      <c r="P836" s="16">
        <f t="shared" si="27"/>
        <v>41556.165972222225</v>
      </c>
    </row>
    <row r="837" spans="1:16" ht="43.2" x14ac:dyDescent="0.3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6">
        <f t="shared" si="26"/>
        <v>41105.45784722222</v>
      </c>
      <c r="P837" s="16">
        <f t="shared" si="27"/>
        <v>41148.125</v>
      </c>
    </row>
    <row r="838" spans="1:16" x14ac:dyDescent="0.3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6">
        <f t="shared" si="26"/>
        <v>41624.056921296295</v>
      </c>
      <c r="P838" s="16">
        <f t="shared" si="27"/>
        <v>41654.056921296295</v>
      </c>
    </row>
    <row r="839" spans="1:16" ht="43.2" x14ac:dyDescent="0.3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6">
        <f t="shared" si="26"/>
        <v>41830.998402777775</v>
      </c>
      <c r="P839" s="16">
        <f t="shared" si="27"/>
        <v>41860.998402777775</v>
      </c>
    </row>
    <row r="840" spans="1:16" ht="43.2" x14ac:dyDescent="0.3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6">
        <f t="shared" si="26"/>
        <v>40995.897974537038</v>
      </c>
      <c r="P840" s="16">
        <f t="shared" si="27"/>
        <v>41025.897974537038</v>
      </c>
    </row>
    <row r="841" spans="1:16" ht="43.2" x14ac:dyDescent="0.3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6">
        <f t="shared" si="26"/>
        <v>41244.763379629629</v>
      </c>
      <c r="P841" s="16">
        <f t="shared" si="27"/>
        <v>41274.763379629629</v>
      </c>
    </row>
    <row r="842" spans="1:16" ht="43.2" x14ac:dyDescent="0.3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6">
        <f t="shared" si="26"/>
        <v>42707.226701388892</v>
      </c>
      <c r="P842" s="16">
        <f t="shared" si="27"/>
        <v>42737.226701388892</v>
      </c>
    </row>
    <row r="843" spans="1:16" ht="43.2" x14ac:dyDescent="0.3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6">
        <f t="shared" si="26"/>
        <v>42023.838692129633</v>
      </c>
      <c r="P843" s="16">
        <f t="shared" si="27"/>
        <v>42053.880358796298</v>
      </c>
    </row>
    <row r="844" spans="1:16" ht="43.2" x14ac:dyDescent="0.3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6">
        <f t="shared" si="26"/>
        <v>41626.59239583333</v>
      </c>
      <c r="P844" s="16">
        <f t="shared" si="27"/>
        <v>41661.165972222225</v>
      </c>
    </row>
    <row r="845" spans="1:16" ht="43.2" x14ac:dyDescent="0.3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6">
        <f t="shared" si="26"/>
        <v>42795.257870370369</v>
      </c>
      <c r="P845" s="16">
        <f t="shared" si="27"/>
        <v>42812.333333333328</v>
      </c>
    </row>
    <row r="846" spans="1:16" ht="57.6" x14ac:dyDescent="0.3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6">
        <f t="shared" si="26"/>
        <v>42005.684629629628</v>
      </c>
      <c r="P846" s="16">
        <f t="shared" si="27"/>
        <v>42044.207638888889</v>
      </c>
    </row>
    <row r="847" spans="1:16" ht="43.2" x14ac:dyDescent="0.3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6">
        <f t="shared" si="26"/>
        <v>42678.205972222218</v>
      </c>
      <c r="P847" s="16">
        <f t="shared" si="27"/>
        <v>42718.165972222225</v>
      </c>
    </row>
    <row r="848" spans="1:16" ht="43.2" x14ac:dyDescent="0.3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6">
        <f t="shared" si="26"/>
        <v>41794.391840277778</v>
      </c>
      <c r="P848" s="16">
        <f t="shared" si="27"/>
        <v>41808.583333333336</v>
      </c>
    </row>
    <row r="849" spans="1:16" ht="28.8" x14ac:dyDescent="0.3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6">
        <f t="shared" si="26"/>
        <v>42265.798333333332</v>
      </c>
      <c r="P849" s="16">
        <f t="shared" si="27"/>
        <v>42295.798333333332</v>
      </c>
    </row>
    <row r="850" spans="1:16" ht="43.2" x14ac:dyDescent="0.3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6">
        <f t="shared" si="26"/>
        <v>42178.792048611111</v>
      </c>
      <c r="P850" s="16">
        <f t="shared" si="27"/>
        <v>42208.792048611111</v>
      </c>
    </row>
    <row r="851" spans="1:16" ht="57.6" x14ac:dyDescent="0.3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6">
        <f t="shared" si="26"/>
        <v>42151.148888888885</v>
      </c>
      <c r="P851" s="16">
        <f t="shared" si="27"/>
        <v>42179.107222222221</v>
      </c>
    </row>
    <row r="852" spans="1:16" ht="43.2" x14ac:dyDescent="0.3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6">
        <f t="shared" si="26"/>
        <v>42552.827743055561</v>
      </c>
      <c r="P852" s="16">
        <f t="shared" si="27"/>
        <v>42585.207638888889</v>
      </c>
    </row>
    <row r="853" spans="1:16" ht="43.2" x14ac:dyDescent="0.3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6">
        <f t="shared" si="26"/>
        <v>42622.880243055552</v>
      </c>
      <c r="P853" s="16">
        <f t="shared" si="27"/>
        <v>42682.822916666672</v>
      </c>
    </row>
    <row r="854" spans="1:16" ht="28.8" x14ac:dyDescent="0.3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6">
        <f t="shared" si="26"/>
        <v>42756.805497685185</v>
      </c>
      <c r="P854" s="16">
        <f t="shared" si="27"/>
        <v>42767.875</v>
      </c>
    </row>
    <row r="855" spans="1:16" ht="43.2" x14ac:dyDescent="0.3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6">
        <f t="shared" si="26"/>
        <v>42121.832280092596</v>
      </c>
      <c r="P855" s="16">
        <f t="shared" si="27"/>
        <v>42151.832280092596</v>
      </c>
    </row>
    <row r="856" spans="1:16" ht="43.2" x14ac:dyDescent="0.3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6">
        <f t="shared" si="26"/>
        <v>42802.212337962963</v>
      </c>
      <c r="P856" s="16">
        <f t="shared" si="27"/>
        <v>42832.212337962963</v>
      </c>
    </row>
    <row r="857" spans="1:16" ht="28.8" x14ac:dyDescent="0.3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6">
        <f t="shared" si="26"/>
        <v>42645.125196759254</v>
      </c>
      <c r="P857" s="16">
        <f t="shared" si="27"/>
        <v>42675.125196759254</v>
      </c>
    </row>
    <row r="858" spans="1:16" ht="57.6" x14ac:dyDescent="0.3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6">
        <f t="shared" si="26"/>
        <v>42709.311990740738</v>
      </c>
      <c r="P858" s="16">
        <f t="shared" si="27"/>
        <v>42768.791666666672</v>
      </c>
    </row>
    <row r="859" spans="1:16" ht="43.2" x14ac:dyDescent="0.3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6">
        <f t="shared" si="26"/>
        <v>42391.581377314811</v>
      </c>
      <c r="P859" s="16">
        <f t="shared" si="27"/>
        <v>42433.623043981483</v>
      </c>
    </row>
    <row r="860" spans="1:16" ht="43.2" x14ac:dyDescent="0.3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6">
        <f t="shared" si="26"/>
        <v>42179.745578703703</v>
      </c>
      <c r="P860" s="16">
        <f t="shared" si="27"/>
        <v>42209.957638888889</v>
      </c>
    </row>
    <row r="861" spans="1:16" ht="43.2" x14ac:dyDescent="0.3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6">
        <f t="shared" si="26"/>
        <v>42228.820231481484</v>
      </c>
      <c r="P861" s="16">
        <f t="shared" si="27"/>
        <v>42259</v>
      </c>
    </row>
    <row r="862" spans="1:16" ht="43.2" x14ac:dyDescent="0.3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6">
        <f t="shared" si="26"/>
        <v>41670.482789351852</v>
      </c>
      <c r="P862" s="16">
        <f t="shared" si="27"/>
        <v>41700.524456018517</v>
      </c>
    </row>
    <row r="863" spans="1:16" ht="43.2" x14ac:dyDescent="0.3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6">
        <f t="shared" si="26"/>
        <v>42699.965324074074</v>
      </c>
      <c r="P863" s="16">
        <f t="shared" si="27"/>
        <v>42729.965324074074</v>
      </c>
    </row>
    <row r="864" spans="1:16" ht="43.2" x14ac:dyDescent="0.3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6">
        <f t="shared" si="26"/>
        <v>41659.5549537037</v>
      </c>
      <c r="P864" s="16">
        <f t="shared" si="27"/>
        <v>41689.596620370372</v>
      </c>
    </row>
    <row r="865" spans="1:16" ht="43.2" x14ac:dyDescent="0.3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6">
        <f t="shared" si="26"/>
        <v>41021.117662037039</v>
      </c>
      <c r="P865" s="16">
        <f t="shared" si="27"/>
        <v>41051.117662037039</v>
      </c>
    </row>
    <row r="866" spans="1:16" ht="43.2" x14ac:dyDescent="0.3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6">
        <f t="shared" si="26"/>
        <v>41641.106921296298</v>
      </c>
      <c r="P866" s="16">
        <f t="shared" si="27"/>
        <v>41663.415972222225</v>
      </c>
    </row>
    <row r="867" spans="1:16" ht="43.2" x14ac:dyDescent="0.3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6">
        <f t="shared" si="26"/>
        <v>41330.773113425923</v>
      </c>
      <c r="P867" s="16">
        <f t="shared" si="27"/>
        <v>41390.773113425923</v>
      </c>
    </row>
    <row r="868" spans="1:16" ht="43.2" x14ac:dyDescent="0.3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6">
        <f t="shared" si="26"/>
        <v>42125.637939814813</v>
      </c>
      <c r="P868" s="16">
        <f t="shared" si="27"/>
        <v>42163.631944444445</v>
      </c>
    </row>
    <row r="869" spans="1:16" ht="43.2" x14ac:dyDescent="0.3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6">
        <f t="shared" si="26"/>
        <v>40188.105393518519</v>
      </c>
      <c r="P869" s="16">
        <f t="shared" si="27"/>
        <v>40248.207638888889</v>
      </c>
    </row>
    <row r="870" spans="1:16" ht="57.6" x14ac:dyDescent="0.3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6">
        <f t="shared" si="26"/>
        <v>41716.027754629627</v>
      </c>
      <c r="P870" s="16">
        <f t="shared" si="27"/>
        <v>41746.027754629627</v>
      </c>
    </row>
    <row r="871" spans="1:16" ht="57.6" x14ac:dyDescent="0.3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6">
        <f t="shared" si="26"/>
        <v>41442.845567129625</v>
      </c>
      <c r="P871" s="16">
        <f t="shared" si="27"/>
        <v>41472.803900462961</v>
      </c>
    </row>
    <row r="872" spans="1:16" ht="43.2" x14ac:dyDescent="0.3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6">
        <f t="shared" si="26"/>
        <v>41588.022256944445</v>
      </c>
      <c r="P872" s="16">
        <f t="shared" si="27"/>
        <v>41618.022256944445</v>
      </c>
    </row>
    <row r="873" spans="1:16" ht="43.2" x14ac:dyDescent="0.3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6">
        <f t="shared" si="26"/>
        <v>41677.561284722222</v>
      </c>
      <c r="P873" s="16">
        <f t="shared" si="27"/>
        <v>41707.602951388893</v>
      </c>
    </row>
    <row r="874" spans="1:16" ht="43.2" x14ac:dyDescent="0.3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6">
        <f t="shared" si="26"/>
        <v>40667.825543981482</v>
      </c>
      <c r="P874" s="16">
        <f t="shared" si="27"/>
        <v>40712.825543981482</v>
      </c>
    </row>
    <row r="875" spans="1:16" ht="28.8" x14ac:dyDescent="0.3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6">
        <f t="shared" si="26"/>
        <v>41284.167129629626</v>
      </c>
      <c r="P875" s="16">
        <f t="shared" si="27"/>
        <v>41324.208796296298</v>
      </c>
    </row>
    <row r="876" spans="1:16" ht="57.6" x14ac:dyDescent="0.3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6">
        <f t="shared" si="26"/>
        <v>41468.583726851852</v>
      </c>
      <c r="P876" s="16">
        <f t="shared" si="27"/>
        <v>41498.583726851852</v>
      </c>
    </row>
    <row r="877" spans="1:16" ht="57.6" x14ac:dyDescent="0.3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6">
        <f t="shared" si="26"/>
        <v>42348.723738425921</v>
      </c>
      <c r="P877" s="16">
        <f t="shared" si="27"/>
        <v>42368.723738425921</v>
      </c>
    </row>
    <row r="878" spans="1:16" ht="28.8" x14ac:dyDescent="0.3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6">
        <f t="shared" si="26"/>
        <v>41376.496840277774</v>
      </c>
      <c r="P878" s="16">
        <f t="shared" si="27"/>
        <v>41409.496840277774</v>
      </c>
    </row>
    <row r="879" spans="1:16" ht="43.2" x14ac:dyDescent="0.3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6">
        <f t="shared" si="26"/>
        <v>41697.788888888885</v>
      </c>
      <c r="P879" s="16">
        <f t="shared" si="27"/>
        <v>41727.788888888885</v>
      </c>
    </row>
    <row r="880" spans="1:16" ht="43.2" x14ac:dyDescent="0.3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6">
        <f t="shared" si="26"/>
        <v>40605.232916666668</v>
      </c>
      <c r="P880" s="16">
        <f t="shared" si="27"/>
        <v>40635.232916666668</v>
      </c>
    </row>
    <row r="881" spans="1:16" ht="43.2" x14ac:dyDescent="0.3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6">
        <f t="shared" si="26"/>
        <v>41137.829918981479</v>
      </c>
      <c r="P881" s="16">
        <f t="shared" si="27"/>
        <v>41158.829918981479</v>
      </c>
    </row>
    <row r="882" spans="1:16" ht="43.2" x14ac:dyDescent="0.3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6">
        <f t="shared" si="26"/>
        <v>41279.32104166667</v>
      </c>
      <c r="P882" s="16">
        <f t="shared" si="27"/>
        <v>41312.32104166667</v>
      </c>
    </row>
    <row r="883" spans="1:16" ht="43.2" x14ac:dyDescent="0.3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6">
        <f t="shared" si="26"/>
        <v>40977.25099537037</v>
      </c>
      <c r="P883" s="16">
        <f t="shared" si="27"/>
        <v>41022.25099537037</v>
      </c>
    </row>
    <row r="884" spans="1:16" ht="43.2" x14ac:dyDescent="0.3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6">
        <f t="shared" si="26"/>
        <v>40859.860532407409</v>
      </c>
      <c r="P884" s="16">
        <f t="shared" si="27"/>
        <v>40892.860532407409</v>
      </c>
    </row>
    <row r="885" spans="1:16" ht="57.6" x14ac:dyDescent="0.3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6">
        <f t="shared" si="26"/>
        <v>42471.935590277775</v>
      </c>
      <c r="P885" s="16">
        <f t="shared" si="27"/>
        <v>42531.935590277775</v>
      </c>
    </row>
    <row r="886" spans="1:16" ht="43.2" x14ac:dyDescent="0.3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6">
        <f t="shared" si="26"/>
        <v>41081.802615740744</v>
      </c>
      <c r="P886" s="16">
        <f t="shared" si="27"/>
        <v>41141.104861111111</v>
      </c>
    </row>
    <row r="887" spans="1:16" ht="43.2" x14ac:dyDescent="0.3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6">
        <f t="shared" si="26"/>
        <v>42813.941099537042</v>
      </c>
      <c r="P887" s="16">
        <f t="shared" si="27"/>
        <v>42834.941099537042</v>
      </c>
    </row>
    <row r="888" spans="1:16" ht="43.2" x14ac:dyDescent="0.3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6">
        <f t="shared" si="26"/>
        <v>42703.870520833334</v>
      </c>
      <c r="P888" s="16">
        <f t="shared" si="27"/>
        <v>42728.870520833334</v>
      </c>
    </row>
    <row r="889" spans="1:16" ht="43.2" x14ac:dyDescent="0.3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6">
        <f t="shared" si="26"/>
        <v>41126.958969907406</v>
      </c>
      <c r="P889" s="16">
        <f t="shared" si="27"/>
        <v>41156.958969907406</v>
      </c>
    </row>
    <row r="890" spans="1:16" ht="57.6" x14ac:dyDescent="0.3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6">
        <f t="shared" si="26"/>
        <v>40851.753298611111</v>
      </c>
      <c r="P890" s="16">
        <f t="shared" si="27"/>
        <v>40887.25</v>
      </c>
    </row>
    <row r="891" spans="1:16" ht="43.2" x14ac:dyDescent="0.3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6">
        <f t="shared" si="26"/>
        <v>41987.784062500003</v>
      </c>
      <c r="P891" s="16">
        <f t="shared" si="27"/>
        <v>42017.784062500003</v>
      </c>
    </row>
    <row r="892" spans="1:16" ht="57.6" x14ac:dyDescent="0.3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6">
        <f t="shared" si="26"/>
        <v>41669.698831018519</v>
      </c>
      <c r="P892" s="16">
        <f t="shared" si="27"/>
        <v>41699.740497685183</v>
      </c>
    </row>
    <row r="893" spans="1:16" ht="43.2" x14ac:dyDescent="0.3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6">
        <f t="shared" si="26"/>
        <v>41942.031597222223</v>
      </c>
      <c r="P893" s="16">
        <f t="shared" si="27"/>
        <v>41972.031597222223</v>
      </c>
    </row>
    <row r="894" spans="1:16" ht="43.2" x14ac:dyDescent="0.3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6">
        <f t="shared" si="26"/>
        <v>40404.20003472222</v>
      </c>
      <c r="P894" s="16">
        <f t="shared" si="27"/>
        <v>40491.166666666664</v>
      </c>
    </row>
    <row r="895" spans="1:16" ht="43.2" x14ac:dyDescent="0.3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6">
        <f t="shared" si="26"/>
        <v>42165.897719907407</v>
      </c>
      <c r="P895" s="16">
        <f t="shared" si="27"/>
        <v>42195.856053240743</v>
      </c>
    </row>
    <row r="896" spans="1:16" ht="43.2" x14ac:dyDescent="0.3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6">
        <f t="shared" si="26"/>
        <v>42596.98159722222</v>
      </c>
      <c r="P896" s="16">
        <f t="shared" si="27"/>
        <v>42626.98159722222</v>
      </c>
    </row>
    <row r="897" spans="1:16" ht="43.2" x14ac:dyDescent="0.3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6">
        <f t="shared" si="26"/>
        <v>40531.127650462964</v>
      </c>
      <c r="P897" s="16">
        <f t="shared" si="27"/>
        <v>40576.127650462964</v>
      </c>
    </row>
    <row r="898" spans="1:16" ht="43.2" x14ac:dyDescent="0.3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6">
        <f t="shared" si="26"/>
        <v>42318.872986111106</v>
      </c>
      <c r="P898" s="16">
        <f t="shared" si="27"/>
        <v>42344.166666666672</v>
      </c>
    </row>
    <row r="899" spans="1:16" ht="43.2" x14ac:dyDescent="0.3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6">
        <f t="shared" ref="O899:O962" si="28">J899/86400+25669</f>
        <v>41311.688750000001</v>
      </c>
      <c r="P899" s="16">
        <f t="shared" ref="P899:P962" si="29">I899/86400+25669</f>
        <v>41341.730416666665</v>
      </c>
    </row>
    <row r="900" spans="1:16" ht="43.2" x14ac:dyDescent="0.3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6">
        <f t="shared" si="28"/>
        <v>40978.758217592593</v>
      </c>
      <c r="P900" s="16">
        <f t="shared" si="29"/>
        <v>41023.758217592593</v>
      </c>
    </row>
    <row r="901" spans="1:16" ht="43.2" x14ac:dyDescent="0.3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6">
        <f t="shared" si="28"/>
        <v>40746.099097222221</v>
      </c>
      <c r="P901" s="16">
        <f t="shared" si="29"/>
        <v>40791.099097222221</v>
      </c>
    </row>
    <row r="902" spans="1:16" ht="28.8" x14ac:dyDescent="0.3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6">
        <f t="shared" si="28"/>
        <v>42529.84956018519</v>
      </c>
      <c r="P902" s="16">
        <f t="shared" si="29"/>
        <v>42559.807893518519</v>
      </c>
    </row>
    <row r="903" spans="1:16" ht="57.6" x14ac:dyDescent="0.3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6">
        <f t="shared" si="28"/>
        <v>40391.81150462963</v>
      </c>
      <c r="P903" s="16">
        <f t="shared" si="29"/>
        <v>40437.799305555556</v>
      </c>
    </row>
    <row r="904" spans="1:16" ht="57.6" x14ac:dyDescent="0.3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6">
        <f t="shared" si="28"/>
        <v>41929.965532407405</v>
      </c>
      <c r="P904" s="16">
        <f t="shared" si="29"/>
        <v>41981.645833333336</v>
      </c>
    </row>
    <row r="905" spans="1:16" ht="43.2" x14ac:dyDescent="0.3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6">
        <f t="shared" si="28"/>
        <v>41249.796064814815</v>
      </c>
      <c r="P905" s="16">
        <f t="shared" si="29"/>
        <v>41275.100694444445</v>
      </c>
    </row>
    <row r="906" spans="1:16" ht="43.2" x14ac:dyDescent="0.3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6">
        <f t="shared" si="28"/>
        <v>42442.080289351856</v>
      </c>
      <c r="P906" s="16">
        <f t="shared" si="29"/>
        <v>42472.080289351856</v>
      </c>
    </row>
    <row r="907" spans="1:16" ht="43.2" x14ac:dyDescent="0.3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6">
        <f t="shared" si="28"/>
        <v>40607.239884259259</v>
      </c>
      <c r="P907" s="16">
        <f t="shared" si="29"/>
        <v>40667.239884259259</v>
      </c>
    </row>
    <row r="908" spans="1:16" ht="28.8" x14ac:dyDescent="0.3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6">
        <f t="shared" si="28"/>
        <v>41781.189699074072</v>
      </c>
      <c r="P908" s="16">
        <f t="shared" si="29"/>
        <v>41811.148032407407</v>
      </c>
    </row>
    <row r="909" spans="1:16" ht="28.8" x14ac:dyDescent="0.3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6">
        <f t="shared" si="28"/>
        <v>40867.192395833335</v>
      </c>
      <c r="P909" s="16">
        <f t="shared" si="29"/>
        <v>40897.192395833335</v>
      </c>
    </row>
    <row r="910" spans="1:16" ht="43.2" x14ac:dyDescent="0.3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6">
        <f t="shared" si="28"/>
        <v>40440.801562499997</v>
      </c>
      <c r="P910" s="16">
        <f t="shared" si="29"/>
        <v>40486.207638888889</v>
      </c>
    </row>
    <row r="911" spans="1:16" ht="57.6" x14ac:dyDescent="0.3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6">
        <f t="shared" si="28"/>
        <v>41181.69027777778</v>
      </c>
      <c r="P911" s="16">
        <f t="shared" si="29"/>
        <v>41213.166666666664</v>
      </c>
    </row>
    <row r="912" spans="1:16" ht="43.2" x14ac:dyDescent="0.3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6">
        <f t="shared" si="28"/>
        <v>42837.545358796298</v>
      </c>
      <c r="P912" s="16">
        <f t="shared" si="29"/>
        <v>42897.545358796298</v>
      </c>
    </row>
    <row r="913" spans="1:16" ht="43.2" x14ac:dyDescent="0.3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6">
        <f t="shared" si="28"/>
        <v>41742.005150462966</v>
      </c>
      <c r="P913" s="16">
        <f t="shared" si="29"/>
        <v>41763.005150462966</v>
      </c>
    </row>
    <row r="914" spans="1:16" ht="43.2" x14ac:dyDescent="0.3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6">
        <f t="shared" si="28"/>
        <v>41294.109340277777</v>
      </c>
      <c r="P914" s="16">
        <f t="shared" si="29"/>
        <v>41354.151006944448</v>
      </c>
    </row>
    <row r="915" spans="1:16" ht="43.2" x14ac:dyDescent="0.3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6">
        <f t="shared" si="28"/>
        <v>41104.139108796298</v>
      </c>
      <c r="P915" s="16">
        <f t="shared" si="29"/>
        <v>41134.139108796298</v>
      </c>
    </row>
    <row r="916" spans="1:16" ht="43.2" x14ac:dyDescent="0.3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6">
        <f t="shared" si="28"/>
        <v>41216.763275462959</v>
      </c>
      <c r="P916" s="16">
        <f t="shared" si="29"/>
        <v>41246.763275462959</v>
      </c>
    </row>
    <row r="917" spans="1:16" ht="43.2" x14ac:dyDescent="0.3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6">
        <f t="shared" si="28"/>
        <v>41037.679560185185</v>
      </c>
      <c r="P917" s="16">
        <f t="shared" si="29"/>
        <v>41069.207638888889</v>
      </c>
    </row>
    <row r="918" spans="1:16" ht="43.2" x14ac:dyDescent="0.3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6">
        <f t="shared" si="28"/>
        <v>40534.853402777779</v>
      </c>
      <c r="P918" s="16">
        <f t="shared" si="29"/>
        <v>40573.208333333336</v>
      </c>
    </row>
    <row r="919" spans="1:16" ht="43.2" x14ac:dyDescent="0.3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6">
        <f t="shared" si="28"/>
        <v>41902.94363425926</v>
      </c>
      <c r="P919" s="16">
        <f t="shared" si="29"/>
        <v>41934.104166666664</v>
      </c>
    </row>
    <row r="920" spans="1:16" ht="57.6" x14ac:dyDescent="0.3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6">
        <f t="shared" si="28"/>
        <v>42044.916215277779</v>
      </c>
      <c r="P920" s="16">
        <f t="shared" si="29"/>
        <v>42074.957881944443</v>
      </c>
    </row>
    <row r="921" spans="1:16" x14ac:dyDescent="0.3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6">
        <f t="shared" si="28"/>
        <v>41327.641724537039</v>
      </c>
      <c r="P921" s="16">
        <f t="shared" si="29"/>
        <v>41362.641724537039</v>
      </c>
    </row>
    <row r="922" spans="1:16" ht="43.2" x14ac:dyDescent="0.3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6">
        <f t="shared" si="28"/>
        <v>41662.671550925923</v>
      </c>
      <c r="P922" s="16">
        <f t="shared" si="29"/>
        <v>41692.713217592594</v>
      </c>
    </row>
    <row r="923" spans="1:16" ht="43.2" x14ac:dyDescent="0.3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6">
        <f t="shared" si="28"/>
        <v>40947.171018518522</v>
      </c>
      <c r="P923" s="16">
        <f t="shared" si="29"/>
        <v>40989.212685185186</v>
      </c>
    </row>
    <row r="924" spans="1:16" ht="43.2" x14ac:dyDescent="0.3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6">
        <f t="shared" si="28"/>
        <v>41978.530011574076</v>
      </c>
      <c r="P924" s="16">
        <f t="shared" si="29"/>
        <v>42013.530011574076</v>
      </c>
    </row>
    <row r="925" spans="1:16" ht="43.2" x14ac:dyDescent="0.3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6">
        <f t="shared" si="28"/>
        <v>42034.959756944445</v>
      </c>
      <c r="P925" s="16">
        <f t="shared" si="29"/>
        <v>42065.001423611116</v>
      </c>
    </row>
    <row r="926" spans="1:16" ht="43.2" x14ac:dyDescent="0.3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6">
        <f t="shared" si="28"/>
        <v>41388.942928240736</v>
      </c>
      <c r="P926" s="16">
        <f t="shared" si="29"/>
        <v>41418.942928240736</v>
      </c>
    </row>
    <row r="927" spans="1:16" ht="43.2" x14ac:dyDescent="0.3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6">
        <f t="shared" si="28"/>
        <v>41675.880914351852</v>
      </c>
      <c r="P927" s="16">
        <f t="shared" si="29"/>
        <v>41705.922581018516</v>
      </c>
    </row>
    <row r="928" spans="1:16" ht="57.6" x14ac:dyDescent="0.3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6">
        <f t="shared" si="28"/>
        <v>40438.02002314815</v>
      </c>
      <c r="P928" s="16">
        <f t="shared" si="29"/>
        <v>40467.944444444445</v>
      </c>
    </row>
    <row r="929" spans="1:16" ht="28.8" x14ac:dyDescent="0.3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6">
        <f t="shared" si="28"/>
        <v>41113.822858796295</v>
      </c>
      <c r="P929" s="16">
        <f t="shared" si="29"/>
        <v>41143.822858796295</v>
      </c>
    </row>
    <row r="930" spans="1:16" ht="43.2" x14ac:dyDescent="0.3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6">
        <f t="shared" si="28"/>
        <v>41280.86241898148</v>
      </c>
      <c r="P930" s="16">
        <f t="shared" si="29"/>
        <v>41331</v>
      </c>
    </row>
    <row r="931" spans="1:16" ht="43.2" x14ac:dyDescent="0.3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6">
        <f t="shared" si="28"/>
        <v>41078.238067129627</v>
      </c>
      <c r="P931" s="16">
        <f t="shared" si="29"/>
        <v>41108.196400462963</v>
      </c>
    </row>
    <row r="932" spans="1:16" ht="57.6" x14ac:dyDescent="0.3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6">
        <f t="shared" si="28"/>
        <v>40412.915578703702</v>
      </c>
      <c r="P932" s="16">
        <f t="shared" si="29"/>
        <v>40454.897222222222</v>
      </c>
    </row>
    <row r="933" spans="1:16" ht="43.2" x14ac:dyDescent="0.3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6">
        <f t="shared" si="28"/>
        <v>41780.359976851854</v>
      </c>
      <c r="P933" s="16">
        <f t="shared" si="29"/>
        <v>41814.916666666664</v>
      </c>
    </row>
    <row r="934" spans="1:16" ht="28.8" x14ac:dyDescent="0.3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6">
        <f t="shared" si="28"/>
        <v>41410.969270833331</v>
      </c>
      <c r="P934" s="16">
        <f t="shared" si="29"/>
        <v>41455.927604166667</v>
      </c>
    </row>
    <row r="935" spans="1:16" ht="43.2" x14ac:dyDescent="0.3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6">
        <f t="shared" si="28"/>
        <v>41811.169085648144</v>
      </c>
      <c r="P935" s="16">
        <f t="shared" si="29"/>
        <v>41871.169085648144</v>
      </c>
    </row>
    <row r="936" spans="1:16" ht="43.2" x14ac:dyDescent="0.3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6">
        <f t="shared" si="28"/>
        <v>41833.737083333333</v>
      </c>
      <c r="P936" s="16">
        <f t="shared" si="29"/>
        <v>41863.25</v>
      </c>
    </row>
    <row r="937" spans="1:16" ht="43.2" x14ac:dyDescent="0.3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6">
        <f t="shared" si="28"/>
        <v>42468.333668981482</v>
      </c>
      <c r="P937" s="16">
        <f t="shared" si="29"/>
        <v>42498.333668981482</v>
      </c>
    </row>
    <row r="938" spans="1:16" ht="43.2" x14ac:dyDescent="0.3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6">
        <f t="shared" si="28"/>
        <v>40983.024178240739</v>
      </c>
      <c r="P938" s="16">
        <f t="shared" si="29"/>
        <v>41026.833333333336</v>
      </c>
    </row>
    <row r="939" spans="1:16" ht="43.2" x14ac:dyDescent="0.3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6">
        <f t="shared" si="28"/>
        <v>41651.798113425924</v>
      </c>
      <c r="P939" s="16">
        <f t="shared" si="29"/>
        <v>41681.839780092589</v>
      </c>
    </row>
    <row r="940" spans="1:16" ht="43.2" x14ac:dyDescent="0.3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6">
        <f t="shared" si="28"/>
        <v>41224.479722222226</v>
      </c>
      <c r="P940" s="16">
        <f t="shared" si="29"/>
        <v>41254.479722222226</v>
      </c>
    </row>
    <row r="941" spans="1:16" ht="43.2" x14ac:dyDescent="0.3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6">
        <f t="shared" si="28"/>
        <v>41516.763171296298</v>
      </c>
      <c r="P941" s="16">
        <f t="shared" si="29"/>
        <v>41555.831944444442</v>
      </c>
    </row>
    <row r="942" spans="1:16" ht="43.2" x14ac:dyDescent="0.3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6">
        <f t="shared" si="28"/>
        <v>42282.008402777778</v>
      </c>
      <c r="P942" s="16">
        <f t="shared" si="29"/>
        <v>42327.008402777778</v>
      </c>
    </row>
    <row r="943" spans="1:16" ht="57.6" x14ac:dyDescent="0.3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6">
        <f t="shared" si="28"/>
        <v>42846.096585648149</v>
      </c>
      <c r="P943" s="16">
        <f t="shared" si="29"/>
        <v>42876.096585648149</v>
      </c>
    </row>
    <row r="944" spans="1:16" ht="57.6" x14ac:dyDescent="0.3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6">
        <f t="shared" si="28"/>
        <v>42482.843287037038</v>
      </c>
      <c r="P944" s="16">
        <f t="shared" si="29"/>
        <v>42518.843287037038</v>
      </c>
    </row>
    <row r="945" spans="1:16" ht="28.8" x14ac:dyDescent="0.3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6">
        <f t="shared" si="28"/>
        <v>42773.66788194445</v>
      </c>
      <c r="P945" s="16">
        <f t="shared" si="29"/>
        <v>42803.709548611107</v>
      </c>
    </row>
    <row r="946" spans="1:16" ht="43.2" x14ac:dyDescent="0.3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6">
        <f t="shared" si="28"/>
        <v>42544.583912037036</v>
      </c>
      <c r="P946" s="16">
        <f t="shared" si="29"/>
        <v>42578.583333333328</v>
      </c>
    </row>
    <row r="947" spans="1:16" ht="43.2" x14ac:dyDescent="0.3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6">
        <f t="shared" si="28"/>
        <v>42832.872986111106</v>
      </c>
      <c r="P947" s="16">
        <f t="shared" si="29"/>
        <v>42884.999305555553</v>
      </c>
    </row>
    <row r="948" spans="1:16" ht="43.2" x14ac:dyDescent="0.3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6">
        <f t="shared" si="28"/>
        <v>42692.750555555554</v>
      </c>
      <c r="P948" s="16">
        <f t="shared" si="29"/>
        <v>42722.750555555554</v>
      </c>
    </row>
    <row r="949" spans="1:16" ht="43.2" x14ac:dyDescent="0.3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6">
        <f t="shared" si="28"/>
        <v>42591.781319444446</v>
      </c>
      <c r="P949" s="16">
        <f t="shared" si="29"/>
        <v>42651.781319444446</v>
      </c>
    </row>
    <row r="950" spans="1:16" ht="57.6" x14ac:dyDescent="0.3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6">
        <f t="shared" si="28"/>
        <v>42511.828287037039</v>
      </c>
      <c r="P950" s="16">
        <f t="shared" si="29"/>
        <v>42541.828287037039</v>
      </c>
    </row>
    <row r="951" spans="1:16" ht="43.2" x14ac:dyDescent="0.3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6">
        <f t="shared" si="28"/>
        <v>42461.043703703705</v>
      </c>
      <c r="P951" s="16">
        <f t="shared" si="29"/>
        <v>42521.043703703705</v>
      </c>
    </row>
    <row r="952" spans="1:16" ht="43.2" x14ac:dyDescent="0.3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6">
        <f t="shared" si="28"/>
        <v>42456.750706018516</v>
      </c>
      <c r="P952" s="16">
        <f t="shared" si="29"/>
        <v>42486.750706018516</v>
      </c>
    </row>
    <row r="953" spans="1:16" x14ac:dyDescent="0.3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6">
        <f t="shared" si="28"/>
        <v>42580.653611111113</v>
      </c>
      <c r="P953" s="16">
        <f t="shared" si="29"/>
        <v>42625.653611111113</v>
      </c>
    </row>
    <row r="954" spans="1:16" ht="28.8" x14ac:dyDescent="0.3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6">
        <f t="shared" si="28"/>
        <v>42762.613564814819</v>
      </c>
      <c r="P954" s="16">
        <f t="shared" si="29"/>
        <v>42792.655231481476</v>
      </c>
    </row>
    <row r="955" spans="1:16" ht="43.2" x14ac:dyDescent="0.3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6">
        <f t="shared" si="28"/>
        <v>42099.164340277777</v>
      </c>
      <c r="P955" s="16">
        <f t="shared" si="29"/>
        <v>42129.164340277777</v>
      </c>
    </row>
    <row r="956" spans="1:16" ht="43.2" x14ac:dyDescent="0.3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6">
        <f t="shared" si="28"/>
        <v>42294.833784722221</v>
      </c>
      <c r="P956" s="16">
        <f t="shared" si="29"/>
        <v>42336.833784722221</v>
      </c>
    </row>
    <row r="957" spans="1:16" ht="43.2" x14ac:dyDescent="0.3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6">
        <f t="shared" si="28"/>
        <v>42686.295138888891</v>
      </c>
      <c r="P957" s="16">
        <f t="shared" si="29"/>
        <v>42726.295138888891</v>
      </c>
    </row>
    <row r="958" spans="1:16" ht="57.6" x14ac:dyDescent="0.3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6">
        <f t="shared" si="28"/>
        <v>42160.913877314815</v>
      </c>
      <c r="P958" s="16">
        <f t="shared" si="29"/>
        <v>42220.872210648144</v>
      </c>
    </row>
    <row r="959" spans="1:16" ht="28.8" x14ac:dyDescent="0.3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6">
        <f t="shared" si="28"/>
        <v>42760.552465277782</v>
      </c>
      <c r="P959" s="16">
        <f t="shared" si="29"/>
        <v>42791.594131944439</v>
      </c>
    </row>
    <row r="960" spans="1:16" ht="57.6" x14ac:dyDescent="0.3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6">
        <f t="shared" si="28"/>
        <v>42182.802812499998</v>
      </c>
      <c r="P960" s="16">
        <f t="shared" si="29"/>
        <v>42204.207638888889</v>
      </c>
    </row>
    <row r="961" spans="1:16" ht="43.2" x14ac:dyDescent="0.3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6">
        <f t="shared" si="28"/>
        <v>42093.174363425926</v>
      </c>
      <c r="P961" s="16">
        <f t="shared" si="29"/>
        <v>42123.174363425926</v>
      </c>
    </row>
    <row r="962" spans="1:16" ht="43.2" x14ac:dyDescent="0.3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6">
        <f t="shared" si="28"/>
        <v>42866.626793981486</v>
      </c>
      <c r="P962" s="16">
        <f t="shared" si="29"/>
        <v>42908.585127314815</v>
      </c>
    </row>
    <row r="963" spans="1:16" ht="43.2" x14ac:dyDescent="0.3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6">
        <f t="shared" ref="O963:O1026" si="30">J963/86400+25669</f>
        <v>42840.693692129629</v>
      </c>
      <c r="P963" s="16">
        <f t="shared" ref="P963:P1026" si="31">I963/86400+25669</f>
        <v>42886.791666666672</v>
      </c>
    </row>
    <row r="964" spans="1:16" ht="43.2" x14ac:dyDescent="0.3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6">
        <f t="shared" si="30"/>
        <v>42473.712418981479</v>
      </c>
      <c r="P964" s="16">
        <f t="shared" si="31"/>
        <v>42511.712418981479</v>
      </c>
    </row>
    <row r="965" spans="1:16" ht="28.8" x14ac:dyDescent="0.3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6">
        <f t="shared" si="30"/>
        <v>42725.635636574079</v>
      </c>
      <c r="P965" s="16">
        <f t="shared" si="31"/>
        <v>42760.635636574079</v>
      </c>
    </row>
    <row r="966" spans="1:16" ht="43.2" x14ac:dyDescent="0.3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6">
        <f t="shared" si="30"/>
        <v>42308.628692129627</v>
      </c>
      <c r="P966" s="16">
        <f t="shared" si="31"/>
        <v>42348.628692129627</v>
      </c>
    </row>
    <row r="967" spans="1:16" ht="43.2" x14ac:dyDescent="0.3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6">
        <f t="shared" si="30"/>
        <v>42737.016736111109</v>
      </c>
      <c r="P967" s="16">
        <f t="shared" si="31"/>
        <v>42769.165972222225</v>
      </c>
    </row>
    <row r="968" spans="1:16" ht="43.2" x14ac:dyDescent="0.3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6">
        <f t="shared" si="30"/>
        <v>42719.635787037041</v>
      </c>
      <c r="P968" s="16">
        <f t="shared" si="31"/>
        <v>42749.635787037041</v>
      </c>
    </row>
    <row r="969" spans="1:16" ht="43.2" x14ac:dyDescent="0.3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6">
        <f t="shared" si="30"/>
        <v>42522.254328703704</v>
      </c>
      <c r="P969" s="16">
        <f t="shared" si="31"/>
        <v>42582.21266203704</v>
      </c>
    </row>
    <row r="970" spans="1:16" ht="43.2" x14ac:dyDescent="0.3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6">
        <f t="shared" si="30"/>
        <v>41936.847615740742</v>
      </c>
      <c r="P970" s="16">
        <f t="shared" si="31"/>
        <v>41966.847615740742</v>
      </c>
    </row>
    <row r="971" spans="1:16" ht="28.8" x14ac:dyDescent="0.3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6">
        <f t="shared" si="30"/>
        <v>42842.30332175926</v>
      </c>
      <c r="P971" s="16">
        <f t="shared" si="31"/>
        <v>42875.30332175926</v>
      </c>
    </row>
    <row r="972" spans="1:16" ht="57.6" x14ac:dyDescent="0.3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6">
        <f t="shared" si="30"/>
        <v>42821.220520833333</v>
      </c>
      <c r="P972" s="16">
        <f t="shared" si="31"/>
        <v>42858.207638888889</v>
      </c>
    </row>
    <row r="973" spans="1:16" ht="43.2" x14ac:dyDescent="0.3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6">
        <f t="shared" si="30"/>
        <v>42211.709027777775</v>
      </c>
      <c r="P973" s="16">
        <f t="shared" si="31"/>
        <v>42256.709027777775</v>
      </c>
    </row>
    <row r="974" spans="1:16" ht="43.2" x14ac:dyDescent="0.3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6">
        <f t="shared" si="30"/>
        <v>41956.865717592591</v>
      </c>
      <c r="P974" s="16">
        <f t="shared" si="31"/>
        <v>41986.290972222225</v>
      </c>
    </row>
    <row r="975" spans="1:16" ht="43.2" x14ac:dyDescent="0.3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6">
        <f t="shared" si="30"/>
        <v>42357.014965277776</v>
      </c>
      <c r="P975" s="16">
        <f t="shared" si="31"/>
        <v>42417.056631944448</v>
      </c>
    </row>
    <row r="976" spans="1:16" ht="43.2" x14ac:dyDescent="0.3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6">
        <f t="shared" si="30"/>
        <v>42524.749490740738</v>
      </c>
      <c r="P976" s="16">
        <f t="shared" si="31"/>
        <v>42554.707824074074</v>
      </c>
    </row>
    <row r="977" spans="1:16" ht="43.2" x14ac:dyDescent="0.3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6">
        <f t="shared" si="30"/>
        <v>42589.696585648147</v>
      </c>
      <c r="P977" s="16">
        <f t="shared" si="31"/>
        <v>42649.696585648147</v>
      </c>
    </row>
    <row r="978" spans="1:16" ht="43.2" x14ac:dyDescent="0.3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6">
        <f t="shared" si="30"/>
        <v>42285.058993055558</v>
      </c>
      <c r="P978" s="16">
        <f t="shared" si="31"/>
        <v>42330.058993055558</v>
      </c>
    </row>
    <row r="979" spans="1:16" ht="43.2" x14ac:dyDescent="0.3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6">
        <f t="shared" si="30"/>
        <v>42491.942094907412</v>
      </c>
      <c r="P979" s="16">
        <f t="shared" si="31"/>
        <v>42521.942094907412</v>
      </c>
    </row>
    <row r="980" spans="1:16" ht="43.2" x14ac:dyDescent="0.3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6">
        <f t="shared" si="30"/>
        <v>42495.309039351851</v>
      </c>
      <c r="P980" s="16">
        <f t="shared" si="31"/>
        <v>42525.309039351851</v>
      </c>
    </row>
    <row r="981" spans="1:16" ht="43.2" x14ac:dyDescent="0.3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6">
        <f t="shared" si="30"/>
        <v>42606.416990740741</v>
      </c>
      <c r="P981" s="16">
        <f t="shared" si="31"/>
        <v>42641.790972222225</v>
      </c>
    </row>
    <row r="982" spans="1:16" ht="57.6" x14ac:dyDescent="0.3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6">
        <f t="shared" si="30"/>
        <v>42028.904189814813</v>
      </c>
      <c r="P982" s="16">
        <f t="shared" si="31"/>
        <v>42073.945856481485</v>
      </c>
    </row>
    <row r="983" spans="1:16" ht="57.6" x14ac:dyDescent="0.3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6">
        <f t="shared" si="30"/>
        <v>41930.947013888886</v>
      </c>
      <c r="P983" s="16">
        <f t="shared" si="31"/>
        <v>41960.947013888886</v>
      </c>
    </row>
    <row r="984" spans="1:16" ht="28.8" x14ac:dyDescent="0.3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6">
        <f t="shared" si="30"/>
        <v>42715.753310185188</v>
      </c>
      <c r="P984" s="16">
        <f t="shared" si="31"/>
        <v>42745.753310185188</v>
      </c>
    </row>
    <row r="985" spans="1:16" ht="57.6" x14ac:dyDescent="0.3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6">
        <f t="shared" si="30"/>
        <v>42674.667650462958</v>
      </c>
      <c r="P985" s="16">
        <f t="shared" si="31"/>
        <v>42705.870833333334</v>
      </c>
    </row>
    <row r="986" spans="1:16" ht="72" x14ac:dyDescent="0.3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6">
        <f t="shared" si="30"/>
        <v>42161.11583333333</v>
      </c>
      <c r="P986" s="16">
        <f t="shared" si="31"/>
        <v>42191.074166666665</v>
      </c>
    </row>
    <row r="987" spans="1:16" ht="43.2" x14ac:dyDescent="0.3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6">
        <f t="shared" si="30"/>
        <v>42439.967708333337</v>
      </c>
      <c r="P987" s="16">
        <f t="shared" si="31"/>
        <v>42469.958333333328</v>
      </c>
    </row>
    <row r="988" spans="1:16" ht="57.6" x14ac:dyDescent="0.3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6">
        <f t="shared" si="30"/>
        <v>42424.767361111109</v>
      </c>
      <c r="P988" s="16">
        <f t="shared" si="31"/>
        <v>42479</v>
      </c>
    </row>
    <row r="989" spans="1:16" ht="43.2" x14ac:dyDescent="0.3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6">
        <f t="shared" si="30"/>
        <v>41873.294560185182</v>
      </c>
      <c r="P989" s="16">
        <f t="shared" si="31"/>
        <v>41913.294560185182</v>
      </c>
    </row>
    <row r="990" spans="1:16" ht="57.6" x14ac:dyDescent="0.3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6">
        <f t="shared" si="30"/>
        <v>42714.356770833328</v>
      </c>
      <c r="P990" s="16">
        <f t="shared" si="31"/>
        <v>42744.356770833328</v>
      </c>
    </row>
    <row r="991" spans="1:16" ht="28.8" x14ac:dyDescent="0.3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6">
        <f t="shared" si="30"/>
        <v>42711.933969907404</v>
      </c>
      <c r="P991" s="16">
        <f t="shared" si="31"/>
        <v>42741.933969907404</v>
      </c>
    </row>
    <row r="992" spans="1:16" ht="43.2" x14ac:dyDescent="0.3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6">
        <f t="shared" si="30"/>
        <v>41955.784305555557</v>
      </c>
      <c r="P992" s="16">
        <f t="shared" si="31"/>
        <v>41985.784305555557</v>
      </c>
    </row>
    <row r="993" spans="1:16" ht="72" x14ac:dyDescent="0.3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6">
        <f t="shared" si="30"/>
        <v>42638.75680555556</v>
      </c>
      <c r="P993" s="16">
        <f t="shared" si="31"/>
        <v>42663.785416666666</v>
      </c>
    </row>
    <row r="994" spans="1:16" ht="43.2" x14ac:dyDescent="0.3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6">
        <f t="shared" si="30"/>
        <v>42537.924988425926</v>
      </c>
      <c r="P994" s="16">
        <f t="shared" si="31"/>
        <v>42597.883321759262</v>
      </c>
    </row>
    <row r="995" spans="1:16" ht="43.2" x14ac:dyDescent="0.3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6">
        <f t="shared" si="30"/>
        <v>42752.964907407411</v>
      </c>
      <c r="P995" s="16">
        <f t="shared" si="31"/>
        <v>42786.208333333328</v>
      </c>
    </row>
    <row r="996" spans="1:16" ht="57.6" x14ac:dyDescent="0.3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6">
        <f t="shared" si="30"/>
        <v>42021.263078703705</v>
      </c>
      <c r="P996" s="16">
        <f t="shared" si="31"/>
        <v>42073.957638888889</v>
      </c>
    </row>
    <row r="997" spans="1:16" ht="43.2" x14ac:dyDescent="0.3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6">
        <f t="shared" si="30"/>
        <v>42047.940740740742</v>
      </c>
      <c r="P997" s="16">
        <f t="shared" si="31"/>
        <v>42072.666666666672</v>
      </c>
    </row>
    <row r="998" spans="1:16" ht="28.8" x14ac:dyDescent="0.3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6">
        <f t="shared" si="30"/>
        <v>41917.866435185184</v>
      </c>
      <c r="P998" s="16">
        <f t="shared" si="31"/>
        <v>41947.643750000003</v>
      </c>
    </row>
    <row r="999" spans="1:16" ht="28.8" x14ac:dyDescent="0.3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6">
        <f t="shared" si="30"/>
        <v>42041.10297453704</v>
      </c>
      <c r="P999" s="16">
        <f t="shared" si="31"/>
        <v>42071.144641203704</v>
      </c>
    </row>
    <row r="1000" spans="1:16" ht="43.2" x14ac:dyDescent="0.3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6">
        <f t="shared" si="30"/>
        <v>42382.168993055559</v>
      </c>
      <c r="P1000" s="16">
        <f t="shared" si="31"/>
        <v>42427.210659722223</v>
      </c>
    </row>
    <row r="1001" spans="1:16" ht="43.2" x14ac:dyDescent="0.3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6">
        <f t="shared" si="30"/>
        <v>42026.29965277778</v>
      </c>
      <c r="P1001" s="16">
        <f t="shared" si="31"/>
        <v>42056.334722222222</v>
      </c>
    </row>
    <row r="1002" spans="1:16" ht="43.2" x14ac:dyDescent="0.3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6">
        <f t="shared" si="30"/>
        <v>42849.05972222222</v>
      </c>
      <c r="P1002" s="16">
        <f t="shared" si="31"/>
        <v>42909.018055555556</v>
      </c>
    </row>
    <row r="1003" spans="1:16" ht="57.6" x14ac:dyDescent="0.3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6">
        <f t="shared" si="30"/>
        <v>42820.720057870371</v>
      </c>
      <c r="P1003" s="16">
        <f t="shared" si="31"/>
        <v>42865.720057870371</v>
      </c>
    </row>
    <row r="1004" spans="1:16" ht="43.2" x14ac:dyDescent="0.3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6">
        <f t="shared" si="30"/>
        <v>42425.684189814812</v>
      </c>
      <c r="P1004" s="16">
        <f t="shared" si="31"/>
        <v>42455.249305555553</v>
      </c>
    </row>
    <row r="1005" spans="1:16" ht="43.2" x14ac:dyDescent="0.3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6">
        <f t="shared" si="30"/>
        <v>42880.709039351852</v>
      </c>
      <c r="P1005" s="16">
        <f t="shared" si="31"/>
        <v>42910.667372685188</v>
      </c>
    </row>
    <row r="1006" spans="1:16" ht="28.8" x14ac:dyDescent="0.3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6">
        <f t="shared" si="30"/>
        <v>42488.708645833336</v>
      </c>
      <c r="P1006" s="16">
        <f t="shared" si="31"/>
        <v>42518.708645833336</v>
      </c>
    </row>
    <row r="1007" spans="1:16" ht="43.2" x14ac:dyDescent="0.3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6">
        <f t="shared" si="30"/>
        <v>42376.624803240746</v>
      </c>
      <c r="P1007" s="16">
        <f t="shared" si="31"/>
        <v>42407.624803240746</v>
      </c>
    </row>
    <row r="1008" spans="1:16" ht="43.2" x14ac:dyDescent="0.3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6">
        <f t="shared" si="30"/>
        <v>42077.040185185186</v>
      </c>
      <c r="P1008" s="16">
        <f t="shared" si="31"/>
        <v>42085.299305555556</v>
      </c>
    </row>
    <row r="1009" spans="1:16" ht="43.2" x14ac:dyDescent="0.3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6">
        <f t="shared" si="30"/>
        <v>42776.583599537036</v>
      </c>
      <c r="P1009" s="16">
        <f t="shared" si="31"/>
        <v>42818.6252662037</v>
      </c>
    </row>
    <row r="1010" spans="1:16" ht="43.2" x14ac:dyDescent="0.3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6">
        <f t="shared" si="30"/>
        <v>42802.809201388889</v>
      </c>
      <c r="P1010" s="16">
        <f t="shared" si="31"/>
        <v>42832.809201388889</v>
      </c>
    </row>
    <row r="1011" spans="1:16" ht="57.6" x14ac:dyDescent="0.3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6">
        <f t="shared" si="30"/>
        <v>42610.604699074072</v>
      </c>
      <c r="P1011" s="16">
        <f t="shared" si="31"/>
        <v>42640.604699074072</v>
      </c>
    </row>
    <row r="1012" spans="1:16" ht="43.2" x14ac:dyDescent="0.3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6">
        <f t="shared" si="30"/>
        <v>42661.829421296294</v>
      </c>
      <c r="P1012" s="16">
        <f t="shared" si="31"/>
        <v>42718.124305555553</v>
      </c>
    </row>
    <row r="1013" spans="1:16" ht="43.2" x14ac:dyDescent="0.3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6">
        <f t="shared" si="30"/>
        <v>42046.898090277777</v>
      </c>
      <c r="P1013" s="16">
        <f t="shared" si="31"/>
        <v>42091.898090277777</v>
      </c>
    </row>
    <row r="1014" spans="1:16" ht="57.6" x14ac:dyDescent="0.3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6">
        <f t="shared" si="30"/>
        <v>42814.440416666665</v>
      </c>
      <c r="P1014" s="16">
        <f t="shared" si="31"/>
        <v>42859.440416666665</v>
      </c>
    </row>
    <row r="1015" spans="1:16" ht="43.2" x14ac:dyDescent="0.3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6">
        <f t="shared" si="30"/>
        <v>42439.833981481483</v>
      </c>
      <c r="P1015" s="16">
        <f t="shared" si="31"/>
        <v>42467.833333333328</v>
      </c>
    </row>
    <row r="1016" spans="1:16" ht="28.8" x14ac:dyDescent="0.3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6">
        <f t="shared" si="30"/>
        <v>42055.002488425926</v>
      </c>
      <c r="P1016" s="16">
        <f t="shared" si="31"/>
        <v>42105.002488425926</v>
      </c>
    </row>
    <row r="1017" spans="1:16" ht="28.8" x14ac:dyDescent="0.3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6">
        <f t="shared" si="30"/>
        <v>42403.878414351857</v>
      </c>
      <c r="P1017" s="16">
        <f t="shared" si="31"/>
        <v>42433.920081018514</v>
      </c>
    </row>
    <row r="1018" spans="1:16" ht="43.2" x14ac:dyDescent="0.3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6">
        <f t="shared" si="30"/>
        <v>42522.107129629629</v>
      </c>
      <c r="P1018" s="16">
        <f t="shared" si="31"/>
        <v>42567.065462962964</v>
      </c>
    </row>
    <row r="1019" spans="1:16" ht="43.2" x14ac:dyDescent="0.3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6">
        <f t="shared" si="30"/>
        <v>42389.675173611111</v>
      </c>
      <c r="P1019" s="16">
        <f t="shared" si="31"/>
        <v>42429.716840277775</v>
      </c>
    </row>
    <row r="1020" spans="1:16" ht="43.2" x14ac:dyDescent="0.3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6">
        <f t="shared" si="30"/>
        <v>42635.492280092592</v>
      </c>
      <c r="P1020" s="16">
        <f t="shared" si="31"/>
        <v>42665.492280092592</v>
      </c>
    </row>
    <row r="1021" spans="1:16" ht="43.2" x14ac:dyDescent="0.3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6">
        <f t="shared" si="30"/>
        <v>42109.973946759259</v>
      </c>
      <c r="P1021" s="16">
        <f t="shared" si="31"/>
        <v>42139.973946759259</v>
      </c>
    </row>
    <row r="1022" spans="1:16" ht="43.2" x14ac:dyDescent="0.3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6">
        <f t="shared" si="30"/>
        <v>42227.069548611107</v>
      </c>
      <c r="P1022" s="16">
        <f t="shared" si="31"/>
        <v>42257.032638888893</v>
      </c>
    </row>
    <row r="1023" spans="1:16" ht="43.2" x14ac:dyDescent="0.3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6">
        <f t="shared" si="30"/>
        <v>42371.251979166671</v>
      </c>
      <c r="P1023" s="16">
        <f t="shared" si="31"/>
        <v>42394.166666666672</v>
      </c>
    </row>
    <row r="1024" spans="1:16" ht="28.8" x14ac:dyDescent="0.3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6">
        <f t="shared" si="30"/>
        <v>42211.646724537037</v>
      </c>
      <c r="P1024" s="16">
        <f t="shared" si="31"/>
        <v>42241.646724537037</v>
      </c>
    </row>
    <row r="1025" spans="1:16" ht="43.2" x14ac:dyDescent="0.3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6">
        <f t="shared" si="30"/>
        <v>42245.919687500005</v>
      </c>
      <c r="P1025" s="16">
        <f t="shared" si="31"/>
        <v>42275.919687500005</v>
      </c>
    </row>
    <row r="1026" spans="1:16" ht="43.2" x14ac:dyDescent="0.3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6">
        <f t="shared" si="30"/>
        <v>42470.580590277779</v>
      </c>
      <c r="P1026" s="16">
        <f t="shared" si="31"/>
        <v>42500.580590277779</v>
      </c>
    </row>
    <row r="1027" spans="1:16" ht="43.2" x14ac:dyDescent="0.3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6">
        <f t="shared" ref="O1027:O1090" si="32">J1027/86400+25669</f>
        <v>42149.833761574075</v>
      </c>
      <c r="P1027" s="16">
        <f t="shared" ref="P1027:P1090" si="33">I1027/86400+25669</f>
        <v>42179.792094907403</v>
      </c>
    </row>
    <row r="1028" spans="1:16" ht="57.6" x14ac:dyDescent="0.3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6">
        <f t="shared" si="32"/>
        <v>42526.407592592594</v>
      </c>
      <c r="P1028" s="16">
        <f t="shared" si="33"/>
        <v>42560.365925925929</v>
      </c>
    </row>
    <row r="1029" spans="1:16" ht="43.2" x14ac:dyDescent="0.3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6">
        <f t="shared" si="32"/>
        <v>42005.034108796295</v>
      </c>
      <c r="P1029" s="16">
        <f t="shared" si="33"/>
        <v>42035.034108796295</v>
      </c>
    </row>
    <row r="1030" spans="1:16" ht="43.2" x14ac:dyDescent="0.3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6">
        <f t="shared" si="32"/>
        <v>42855.627372685187</v>
      </c>
      <c r="P1030" s="16">
        <f t="shared" si="33"/>
        <v>42900.833333333328</v>
      </c>
    </row>
    <row r="1031" spans="1:16" ht="28.8" x14ac:dyDescent="0.3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6">
        <f t="shared" si="32"/>
        <v>42144.711886574078</v>
      </c>
      <c r="P1031" s="16">
        <f t="shared" si="33"/>
        <v>42198.915972222225</v>
      </c>
    </row>
    <row r="1032" spans="1:16" ht="28.8" x14ac:dyDescent="0.3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6">
        <f t="shared" si="32"/>
        <v>42711.483206018514</v>
      </c>
      <c r="P1032" s="16">
        <f t="shared" si="33"/>
        <v>42725.483206018514</v>
      </c>
    </row>
    <row r="1033" spans="1:16" ht="57.6" x14ac:dyDescent="0.3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6">
        <f t="shared" si="32"/>
        <v>42424.764004629629</v>
      </c>
      <c r="P1033" s="16">
        <f t="shared" si="33"/>
        <v>42454.764004629629</v>
      </c>
    </row>
    <row r="1034" spans="1:16" x14ac:dyDescent="0.3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6">
        <f t="shared" si="32"/>
        <v>42614.666956018518</v>
      </c>
      <c r="P1034" s="16">
        <f t="shared" si="33"/>
        <v>42644.666956018518</v>
      </c>
    </row>
    <row r="1035" spans="1:16" ht="43.2" x14ac:dyDescent="0.3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6">
        <f t="shared" si="32"/>
        <v>42788.732407407406</v>
      </c>
      <c r="P1035" s="16">
        <f t="shared" si="33"/>
        <v>42816.732407407406</v>
      </c>
    </row>
    <row r="1036" spans="1:16" ht="43.2" x14ac:dyDescent="0.3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6">
        <f t="shared" si="32"/>
        <v>42655.166712962964</v>
      </c>
      <c r="P1036" s="16">
        <f t="shared" si="33"/>
        <v>42687.165972222225</v>
      </c>
    </row>
    <row r="1037" spans="1:16" ht="43.2" x14ac:dyDescent="0.3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6">
        <f t="shared" si="32"/>
        <v>42116.641435185185</v>
      </c>
      <c r="P1037" s="16">
        <f t="shared" si="33"/>
        <v>42146.641435185185</v>
      </c>
    </row>
    <row r="1038" spans="1:16" ht="43.2" x14ac:dyDescent="0.3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6">
        <f t="shared" si="32"/>
        <v>41349.448958333334</v>
      </c>
      <c r="P1038" s="16">
        <f t="shared" si="33"/>
        <v>41381.333333333336</v>
      </c>
    </row>
    <row r="1039" spans="1:16" ht="43.2" x14ac:dyDescent="0.3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6">
        <f t="shared" si="32"/>
        <v>42219.822476851856</v>
      </c>
      <c r="P1039" s="16">
        <f t="shared" si="33"/>
        <v>42242.208333333328</v>
      </c>
    </row>
    <row r="1040" spans="1:16" ht="43.2" x14ac:dyDescent="0.3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6">
        <f t="shared" si="32"/>
        <v>42518.231747685189</v>
      </c>
      <c r="P1040" s="16">
        <f t="shared" si="33"/>
        <v>42548.190081018518</v>
      </c>
    </row>
    <row r="1041" spans="1:16" ht="43.2" x14ac:dyDescent="0.3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6">
        <f t="shared" si="32"/>
        <v>42792.109328703707</v>
      </c>
      <c r="P1041" s="16">
        <f t="shared" si="33"/>
        <v>42817.332638888889</v>
      </c>
    </row>
    <row r="1042" spans="1:16" ht="43.2" x14ac:dyDescent="0.3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6">
        <f t="shared" si="32"/>
        <v>42679.708437499998</v>
      </c>
      <c r="P1042" s="16">
        <f t="shared" si="33"/>
        <v>42709.708437499998</v>
      </c>
    </row>
    <row r="1043" spans="1:16" ht="43.2" x14ac:dyDescent="0.3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6">
        <f t="shared" si="32"/>
        <v>41931.06009259259</v>
      </c>
      <c r="P1043" s="16">
        <f t="shared" si="33"/>
        <v>41951.06009259259</v>
      </c>
    </row>
    <row r="1044" spans="1:16" ht="43.2" x14ac:dyDescent="0.3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6">
        <f t="shared" si="32"/>
        <v>41951.696157407408</v>
      </c>
      <c r="P1044" s="16">
        <f t="shared" si="33"/>
        <v>41994.416666666664</v>
      </c>
    </row>
    <row r="1045" spans="1:16" ht="43.2" x14ac:dyDescent="0.3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6">
        <f t="shared" si="32"/>
        <v>42214.252951388888</v>
      </c>
      <c r="P1045" s="16">
        <f t="shared" si="33"/>
        <v>42244.252951388888</v>
      </c>
    </row>
    <row r="1046" spans="1:16" ht="43.2" x14ac:dyDescent="0.3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6">
        <f t="shared" si="32"/>
        <v>42111.925937499997</v>
      </c>
      <c r="P1046" s="16">
        <f t="shared" si="33"/>
        <v>42168.852083333331</v>
      </c>
    </row>
    <row r="1047" spans="1:16" ht="43.2" x14ac:dyDescent="0.3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6">
        <f t="shared" si="32"/>
        <v>41944.874421296292</v>
      </c>
      <c r="P1047" s="16">
        <f t="shared" si="33"/>
        <v>41974.874421296292</v>
      </c>
    </row>
    <row r="1048" spans="1:16" ht="43.2" x14ac:dyDescent="0.3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6">
        <f t="shared" si="32"/>
        <v>42419.851388888885</v>
      </c>
      <c r="P1048" s="16">
        <f t="shared" si="33"/>
        <v>42464.851388888885</v>
      </c>
    </row>
    <row r="1049" spans="1:16" ht="43.2" x14ac:dyDescent="0.3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6">
        <f t="shared" si="32"/>
        <v>42018.818460648152</v>
      </c>
      <c r="P1049" s="16">
        <f t="shared" si="33"/>
        <v>42048.860127314816</v>
      </c>
    </row>
    <row r="1050" spans="1:16" ht="43.2" x14ac:dyDescent="0.3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6">
        <f t="shared" si="32"/>
        <v>42698.053113425922</v>
      </c>
      <c r="P1050" s="16">
        <f t="shared" si="33"/>
        <v>42738.053113425922</v>
      </c>
    </row>
    <row r="1051" spans="1:16" x14ac:dyDescent="0.3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6">
        <f t="shared" si="32"/>
        <v>42482.431076388893</v>
      </c>
      <c r="P1051" s="16">
        <f t="shared" si="33"/>
        <v>42512.431076388893</v>
      </c>
    </row>
    <row r="1052" spans="1:16" ht="28.8" x14ac:dyDescent="0.3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6">
        <f t="shared" si="32"/>
        <v>42331.7971875</v>
      </c>
      <c r="P1052" s="16">
        <f t="shared" si="33"/>
        <v>42361.7971875</v>
      </c>
    </row>
    <row r="1053" spans="1:16" ht="43.2" x14ac:dyDescent="0.3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6">
        <f t="shared" si="32"/>
        <v>41950.014178240745</v>
      </c>
      <c r="P1053" s="16">
        <f t="shared" si="33"/>
        <v>41978.014178240745</v>
      </c>
    </row>
    <row r="1054" spans="1:16" ht="57.6" x14ac:dyDescent="0.3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6">
        <f t="shared" si="32"/>
        <v>42583.797395833331</v>
      </c>
      <c r="P1054" s="16">
        <f t="shared" si="33"/>
        <v>42627.839583333334</v>
      </c>
    </row>
    <row r="1055" spans="1:16" ht="43.2" x14ac:dyDescent="0.3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6">
        <f t="shared" si="32"/>
        <v>42875.172824074078</v>
      </c>
      <c r="P1055" s="16">
        <f t="shared" si="33"/>
        <v>42900.172824074078</v>
      </c>
    </row>
    <row r="1056" spans="1:16" ht="57.6" x14ac:dyDescent="0.3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6">
        <f t="shared" si="32"/>
        <v>41931.851840277777</v>
      </c>
      <c r="P1056" s="16">
        <f t="shared" si="33"/>
        <v>41961.916666666664</v>
      </c>
    </row>
    <row r="1057" spans="1:16" ht="43.2" x14ac:dyDescent="0.3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6">
        <f t="shared" si="32"/>
        <v>42506.992418981477</v>
      </c>
      <c r="P1057" s="16">
        <f t="shared" si="33"/>
        <v>42536.992418981477</v>
      </c>
    </row>
    <row r="1058" spans="1:16" ht="43.2" x14ac:dyDescent="0.3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6">
        <f t="shared" si="32"/>
        <v>42158.719641203701</v>
      </c>
      <c r="P1058" s="16">
        <f t="shared" si="33"/>
        <v>42218.677974537037</v>
      </c>
    </row>
    <row r="1059" spans="1:16" ht="43.2" x14ac:dyDescent="0.3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6">
        <f t="shared" si="32"/>
        <v>42778.871331018519</v>
      </c>
      <c r="P1059" s="16">
        <f t="shared" si="33"/>
        <v>42808.912997685184</v>
      </c>
    </row>
    <row r="1060" spans="1:16" ht="43.2" x14ac:dyDescent="0.3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6">
        <f t="shared" si="32"/>
        <v>42147.900960648149</v>
      </c>
      <c r="P1060" s="16">
        <f t="shared" si="33"/>
        <v>42189</v>
      </c>
    </row>
    <row r="1061" spans="1:16" x14ac:dyDescent="0.3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6">
        <f t="shared" si="32"/>
        <v>42146.79</v>
      </c>
      <c r="P1061" s="16">
        <f t="shared" si="33"/>
        <v>42176.748333333337</v>
      </c>
    </row>
    <row r="1062" spans="1:16" ht="43.2" x14ac:dyDescent="0.3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6">
        <f t="shared" si="32"/>
        <v>42179.913113425922</v>
      </c>
      <c r="P1062" s="16">
        <f t="shared" si="33"/>
        <v>42209.913113425922</v>
      </c>
    </row>
    <row r="1063" spans="1:16" ht="28.8" x14ac:dyDescent="0.3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6">
        <f t="shared" si="32"/>
        <v>42532.276712962965</v>
      </c>
      <c r="P1063" s="16">
        <f t="shared" si="33"/>
        <v>42592.041666666672</v>
      </c>
    </row>
    <row r="1064" spans="1:16" x14ac:dyDescent="0.3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6">
        <f t="shared" si="32"/>
        <v>42656.807187500002</v>
      </c>
      <c r="P1064" s="16">
        <f t="shared" si="33"/>
        <v>42663.807187500002</v>
      </c>
    </row>
    <row r="1065" spans="1:16" ht="43.2" x14ac:dyDescent="0.3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6">
        <f t="shared" si="32"/>
        <v>42683.030810185184</v>
      </c>
      <c r="P1065" s="16">
        <f t="shared" si="33"/>
        <v>42713.030810185184</v>
      </c>
    </row>
    <row r="1066" spans="1:16" ht="43.2" x14ac:dyDescent="0.3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6">
        <f t="shared" si="32"/>
        <v>41517.228043981479</v>
      </c>
      <c r="P1066" s="16">
        <f t="shared" si="33"/>
        <v>41562.228043981479</v>
      </c>
    </row>
    <row r="1067" spans="1:16" ht="43.2" x14ac:dyDescent="0.3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6">
        <f t="shared" si="32"/>
        <v>41761.381041666667</v>
      </c>
      <c r="P1067" s="16">
        <f t="shared" si="33"/>
        <v>41789.381041666667</v>
      </c>
    </row>
    <row r="1068" spans="1:16" ht="43.2" x14ac:dyDescent="0.3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6">
        <f t="shared" si="32"/>
        <v>41545.962754629625</v>
      </c>
      <c r="P1068" s="16">
        <f t="shared" si="33"/>
        <v>41590.962754629625</v>
      </c>
    </row>
    <row r="1069" spans="1:16" ht="43.2" x14ac:dyDescent="0.3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6">
        <f t="shared" si="32"/>
        <v>41699.855682870373</v>
      </c>
      <c r="P1069" s="16">
        <f t="shared" si="33"/>
        <v>41729.855682870373</v>
      </c>
    </row>
    <row r="1070" spans="1:16" ht="57.6" x14ac:dyDescent="0.3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6">
        <f t="shared" si="32"/>
        <v>42540.371111111112</v>
      </c>
      <c r="P1070" s="16">
        <f t="shared" si="33"/>
        <v>42570.329444444447</v>
      </c>
    </row>
    <row r="1071" spans="1:16" ht="43.2" x14ac:dyDescent="0.3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6">
        <f t="shared" si="32"/>
        <v>41672.229849537034</v>
      </c>
      <c r="P1071" s="16">
        <f t="shared" si="33"/>
        <v>41704.271516203706</v>
      </c>
    </row>
    <row r="1072" spans="1:16" ht="43.2" x14ac:dyDescent="0.3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6">
        <f t="shared" si="32"/>
        <v>41263.011828703704</v>
      </c>
      <c r="P1072" s="16">
        <f t="shared" si="33"/>
        <v>41283.011828703704</v>
      </c>
    </row>
    <row r="1073" spans="1:16" ht="43.2" x14ac:dyDescent="0.3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6">
        <f t="shared" si="32"/>
        <v>42395.753391203703</v>
      </c>
      <c r="P1073" s="16">
        <f t="shared" si="33"/>
        <v>42425.795057870375</v>
      </c>
    </row>
    <row r="1074" spans="1:16" ht="43.2" x14ac:dyDescent="0.3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6">
        <f t="shared" si="32"/>
        <v>41745.832141203704</v>
      </c>
      <c r="P1074" s="16">
        <f t="shared" si="33"/>
        <v>41775.832141203704</v>
      </c>
    </row>
    <row r="1075" spans="1:16" ht="28.8" x14ac:dyDescent="0.3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6">
        <f t="shared" si="32"/>
        <v>40902.964594907404</v>
      </c>
      <c r="P1075" s="16">
        <f t="shared" si="33"/>
        <v>40932.964594907404</v>
      </c>
    </row>
    <row r="1076" spans="1:16" ht="57.6" x14ac:dyDescent="0.3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6">
        <f t="shared" si="32"/>
        <v>41713.172974537039</v>
      </c>
      <c r="P1076" s="16">
        <f t="shared" si="33"/>
        <v>41743.172974537039</v>
      </c>
    </row>
    <row r="1077" spans="1:16" ht="28.8" x14ac:dyDescent="0.3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6">
        <f t="shared" si="32"/>
        <v>41105.904120370367</v>
      </c>
      <c r="P1077" s="16">
        <f t="shared" si="33"/>
        <v>41135.904120370367</v>
      </c>
    </row>
    <row r="1078" spans="1:16" ht="43.2" x14ac:dyDescent="0.3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6">
        <f t="shared" si="32"/>
        <v>41938.377893518518</v>
      </c>
      <c r="P1078" s="16">
        <f t="shared" si="33"/>
        <v>41993.377893518518</v>
      </c>
    </row>
    <row r="1079" spans="1:16" ht="43.2" x14ac:dyDescent="0.3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6">
        <f t="shared" si="32"/>
        <v>42453.16679398148</v>
      </c>
      <c r="P1079" s="16">
        <f t="shared" si="33"/>
        <v>42483.16679398148</v>
      </c>
    </row>
    <row r="1080" spans="1:16" ht="57.6" x14ac:dyDescent="0.3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6">
        <f t="shared" si="32"/>
        <v>40801.195844907408</v>
      </c>
      <c r="P1080" s="16">
        <f t="shared" si="33"/>
        <v>40846.195844907408</v>
      </c>
    </row>
    <row r="1081" spans="1:16" ht="43.2" x14ac:dyDescent="0.3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6">
        <f t="shared" si="32"/>
        <v>42579.566388888888</v>
      </c>
      <c r="P1081" s="16">
        <f t="shared" si="33"/>
        <v>42604.566388888888</v>
      </c>
    </row>
    <row r="1082" spans="1:16" ht="43.2" x14ac:dyDescent="0.3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6">
        <f t="shared" si="32"/>
        <v>41840.138113425928</v>
      </c>
      <c r="P1082" s="16">
        <f t="shared" si="33"/>
        <v>41870.138113425928</v>
      </c>
    </row>
    <row r="1083" spans="1:16" ht="43.2" x14ac:dyDescent="0.3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6">
        <f t="shared" si="32"/>
        <v>42102.926990740743</v>
      </c>
      <c r="P1083" s="16">
        <f t="shared" si="33"/>
        <v>42132.926990740743</v>
      </c>
    </row>
    <row r="1084" spans="1:16" ht="43.2" x14ac:dyDescent="0.3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6">
        <f t="shared" si="32"/>
        <v>41201.906111111108</v>
      </c>
      <c r="P1084" s="16">
        <f t="shared" si="33"/>
        <v>41231.906111111108</v>
      </c>
    </row>
    <row r="1085" spans="1:16" ht="43.2" x14ac:dyDescent="0.3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6">
        <f t="shared" si="32"/>
        <v>41893.659525462965</v>
      </c>
      <c r="P1085" s="16">
        <f t="shared" si="33"/>
        <v>41953.659525462965</v>
      </c>
    </row>
    <row r="1086" spans="1:16" x14ac:dyDescent="0.3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6">
        <f t="shared" si="32"/>
        <v>41929.912083333329</v>
      </c>
      <c r="P1086" s="16">
        <f t="shared" si="33"/>
        <v>41959.912083333329</v>
      </c>
    </row>
    <row r="1087" spans="1:16" ht="43.2" x14ac:dyDescent="0.3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6">
        <f t="shared" si="32"/>
        <v>42513.671006944445</v>
      </c>
      <c r="P1087" s="16">
        <f t="shared" si="33"/>
        <v>42543.629340277781</v>
      </c>
    </row>
    <row r="1088" spans="1:16" x14ac:dyDescent="0.3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6">
        <f t="shared" si="32"/>
        <v>41945.866793981484</v>
      </c>
      <c r="P1088" s="16">
        <f t="shared" si="33"/>
        <v>41975.866793981484</v>
      </c>
    </row>
    <row r="1089" spans="1:16" ht="43.2" x14ac:dyDescent="0.3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6">
        <f t="shared" si="32"/>
        <v>41875.713969907403</v>
      </c>
      <c r="P1089" s="16">
        <f t="shared" si="33"/>
        <v>41905.713969907403</v>
      </c>
    </row>
    <row r="1090" spans="1:16" ht="28.8" x14ac:dyDescent="0.3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6">
        <f t="shared" si="32"/>
        <v>41823.799386574072</v>
      </c>
      <c r="P1090" s="16">
        <f t="shared" si="33"/>
        <v>41853.799386574072</v>
      </c>
    </row>
    <row r="1091" spans="1:16" ht="28.8" x14ac:dyDescent="0.3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6">
        <f t="shared" ref="O1091:O1154" si="34">J1091/86400+25669</f>
        <v>42251.189525462964</v>
      </c>
      <c r="P1091" s="16">
        <f t="shared" ref="P1091:P1154" si="35">I1091/86400+25669</f>
        <v>42281.189525462964</v>
      </c>
    </row>
    <row r="1092" spans="1:16" ht="43.2" x14ac:dyDescent="0.3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6">
        <f t="shared" si="34"/>
        <v>42223.185798611114</v>
      </c>
      <c r="P1092" s="16">
        <f t="shared" si="35"/>
        <v>42253.185798611114</v>
      </c>
    </row>
    <row r="1093" spans="1:16" ht="43.2" x14ac:dyDescent="0.3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6">
        <f t="shared" si="34"/>
        <v>42540.820277777777</v>
      </c>
      <c r="P1093" s="16">
        <f t="shared" si="35"/>
        <v>42570.778611111113</v>
      </c>
    </row>
    <row r="1094" spans="1:16" ht="57.6" x14ac:dyDescent="0.3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6">
        <f t="shared" si="34"/>
        <v>41350.025902777779</v>
      </c>
      <c r="P1094" s="16">
        <f t="shared" si="35"/>
        <v>41380.025902777779</v>
      </c>
    </row>
    <row r="1095" spans="1:16" ht="43.2" x14ac:dyDescent="0.3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6">
        <f t="shared" si="34"/>
        <v>42496.973807870367</v>
      </c>
      <c r="P1095" s="16">
        <f t="shared" si="35"/>
        <v>42511.973807870367</v>
      </c>
    </row>
    <row r="1096" spans="1:16" ht="43.2" x14ac:dyDescent="0.3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6">
        <f t="shared" si="34"/>
        <v>40895.71334490741</v>
      </c>
      <c r="P1096" s="16">
        <f t="shared" si="35"/>
        <v>40925.71334490741</v>
      </c>
    </row>
    <row r="1097" spans="1:16" ht="43.2" x14ac:dyDescent="0.3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6">
        <f t="shared" si="34"/>
        <v>41586.537268518521</v>
      </c>
      <c r="P1097" s="16">
        <f t="shared" si="35"/>
        <v>41616.537268518521</v>
      </c>
    </row>
    <row r="1098" spans="1:16" ht="43.2" x14ac:dyDescent="0.3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6">
        <f t="shared" si="34"/>
        <v>41985.51798611111</v>
      </c>
      <c r="P1098" s="16">
        <f t="shared" si="35"/>
        <v>42016.145833333336</v>
      </c>
    </row>
    <row r="1099" spans="1:16" ht="43.2" x14ac:dyDescent="0.3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6">
        <f t="shared" si="34"/>
        <v>41760.792557870373</v>
      </c>
      <c r="P1099" s="16">
        <f t="shared" si="35"/>
        <v>41800.792557870373</v>
      </c>
    </row>
    <row r="1100" spans="1:16" ht="28.8" x14ac:dyDescent="0.3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6">
        <f t="shared" si="34"/>
        <v>41812.762673611112</v>
      </c>
      <c r="P1100" s="16">
        <f t="shared" si="35"/>
        <v>41842.762673611112</v>
      </c>
    </row>
    <row r="1101" spans="1:16" ht="57.6" x14ac:dyDescent="0.3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6">
        <f t="shared" si="34"/>
        <v>42207.836435185185</v>
      </c>
      <c r="P1101" s="16">
        <f t="shared" si="35"/>
        <v>42237.836435185185</v>
      </c>
    </row>
    <row r="1102" spans="1:16" ht="43.2" x14ac:dyDescent="0.3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6">
        <f t="shared" si="34"/>
        <v>42484.110775462963</v>
      </c>
      <c r="P1102" s="16">
        <f t="shared" si="35"/>
        <v>42514.110775462963</v>
      </c>
    </row>
    <row r="1103" spans="1:16" ht="28.8" x14ac:dyDescent="0.3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6">
        <f t="shared" si="34"/>
        <v>42638.77243055556</v>
      </c>
      <c r="P1103" s="16">
        <f t="shared" si="35"/>
        <v>42665.758333333331</v>
      </c>
    </row>
    <row r="1104" spans="1:16" ht="43.2" x14ac:dyDescent="0.3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6">
        <f t="shared" si="34"/>
        <v>41677.045428240745</v>
      </c>
      <c r="P1104" s="16">
        <f t="shared" si="35"/>
        <v>41717.249305555553</v>
      </c>
    </row>
    <row r="1105" spans="1:16" ht="43.2" x14ac:dyDescent="0.3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6">
        <f t="shared" si="34"/>
        <v>42579.22210648148</v>
      </c>
      <c r="P1105" s="16">
        <f t="shared" si="35"/>
        <v>42639.22210648148</v>
      </c>
    </row>
    <row r="1106" spans="1:16" ht="43.2" x14ac:dyDescent="0.3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6">
        <f t="shared" si="34"/>
        <v>41871.40996527778</v>
      </c>
      <c r="P1106" s="16">
        <f t="shared" si="35"/>
        <v>41901.40996527778</v>
      </c>
    </row>
    <row r="1107" spans="1:16" ht="57.6" x14ac:dyDescent="0.3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6">
        <f t="shared" si="34"/>
        <v>41792.135729166665</v>
      </c>
      <c r="P1107" s="16">
        <f t="shared" si="35"/>
        <v>41822.0940625</v>
      </c>
    </row>
    <row r="1108" spans="1:16" ht="43.2" x14ac:dyDescent="0.3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6">
        <f t="shared" si="34"/>
        <v>41073.740451388891</v>
      </c>
      <c r="P1108" s="16">
        <f t="shared" si="35"/>
        <v>41103.698784722219</v>
      </c>
    </row>
    <row r="1109" spans="1:16" ht="57.6" x14ac:dyDescent="0.3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6">
        <f t="shared" si="34"/>
        <v>41913.861388888887</v>
      </c>
      <c r="P1109" s="16">
        <f t="shared" si="35"/>
        <v>41943.861388888887</v>
      </c>
    </row>
    <row r="1110" spans="1:16" ht="57.6" x14ac:dyDescent="0.3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6">
        <f t="shared" si="34"/>
        <v>41052.636979166666</v>
      </c>
      <c r="P1110" s="16">
        <f t="shared" si="35"/>
        <v>41112.595312500001</v>
      </c>
    </row>
    <row r="1111" spans="1:16" ht="43.2" x14ac:dyDescent="0.3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6">
        <f t="shared" si="34"/>
        <v>42762.752199074079</v>
      </c>
      <c r="P1111" s="16">
        <f t="shared" si="35"/>
        <v>42792.793865740736</v>
      </c>
    </row>
    <row r="1112" spans="1:16" ht="43.2" x14ac:dyDescent="0.3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6">
        <f t="shared" si="34"/>
        <v>41320.933124999996</v>
      </c>
      <c r="P1112" s="16">
        <f t="shared" si="35"/>
        <v>41350.933124999996</v>
      </c>
    </row>
    <row r="1113" spans="1:16" ht="43.2" x14ac:dyDescent="0.3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6">
        <f t="shared" si="34"/>
        <v>42447.203587962962</v>
      </c>
      <c r="P1113" s="16">
        <f t="shared" si="35"/>
        <v>42477.203587962962</v>
      </c>
    </row>
    <row r="1114" spans="1:16" ht="43.2" x14ac:dyDescent="0.3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6">
        <f t="shared" si="34"/>
        <v>42063.759386574078</v>
      </c>
      <c r="P1114" s="16">
        <f t="shared" si="35"/>
        <v>42123.354166666672</v>
      </c>
    </row>
    <row r="1115" spans="1:16" ht="43.2" x14ac:dyDescent="0.3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6">
        <f t="shared" si="34"/>
        <v>41935.977083333331</v>
      </c>
      <c r="P1115" s="16">
        <f t="shared" si="35"/>
        <v>41965.977083333331</v>
      </c>
    </row>
    <row r="1116" spans="1:16" ht="43.2" x14ac:dyDescent="0.3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6">
        <f t="shared" si="34"/>
        <v>41626.345914351856</v>
      </c>
      <c r="P1116" s="16">
        <f t="shared" si="35"/>
        <v>41656.345914351856</v>
      </c>
    </row>
    <row r="1117" spans="1:16" ht="43.2" x14ac:dyDescent="0.3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6">
        <f t="shared" si="34"/>
        <v>42529.695543981477</v>
      </c>
      <c r="P1117" s="16">
        <f t="shared" si="35"/>
        <v>42559.653877314813</v>
      </c>
    </row>
    <row r="1118" spans="1:16" ht="43.2" x14ac:dyDescent="0.3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6">
        <f t="shared" si="34"/>
        <v>41109.847314814819</v>
      </c>
      <c r="P1118" s="16">
        <f t="shared" si="35"/>
        <v>41169.847314814819</v>
      </c>
    </row>
    <row r="1119" spans="1:16" ht="43.2" x14ac:dyDescent="0.3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6">
        <f t="shared" si="34"/>
        <v>42433.598530092597</v>
      </c>
      <c r="P1119" s="16">
        <f t="shared" si="35"/>
        <v>42463.598530092597</v>
      </c>
    </row>
    <row r="1120" spans="1:16" ht="43.2" x14ac:dyDescent="0.3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6">
        <f t="shared" si="34"/>
        <v>41804.16642361111</v>
      </c>
      <c r="P1120" s="16">
        <f t="shared" si="35"/>
        <v>41834.124756944446</v>
      </c>
    </row>
    <row r="1121" spans="1:16" ht="57.6" x14ac:dyDescent="0.3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6">
        <f t="shared" si="34"/>
        <v>41822.792407407411</v>
      </c>
      <c r="P1121" s="16">
        <f t="shared" si="35"/>
        <v>41835.792407407411</v>
      </c>
    </row>
    <row r="1122" spans="1:16" ht="43.2" x14ac:dyDescent="0.3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6">
        <f t="shared" si="34"/>
        <v>40899.872685185182</v>
      </c>
      <c r="P1122" s="16">
        <f t="shared" si="35"/>
        <v>40944.872685185182</v>
      </c>
    </row>
    <row r="1123" spans="1:16" ht="43.2" x14ac:dyDescent="0.3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6">
        <f t="shared" si="34"/>
        <v>42512.934212962966</v>
      </c>
      <c r="P1123" s="16">
        <f t="shared" si="35"/>
        <v>42542.892546296294</v>
      </c>
    </row>
    <row r="1124" spans="1:16" ht="57.6" x14ac:dyDescent="0.3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6">
        <f t="shared" si="34"/>
        <v>41510.703993055555</v>
      </c>
      <c r="P1124" s="16">
        <f t="shared" si="35"/>
        <v>41524.703993055555</v>
      </c>
    </row>
    <row r="1125" spans="1:16" ht="43.2" x14ac:dyDescent="0.3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6">
        <f t="shared" si="34"/>
        <v>41818.5237037037</v>
      </c>
      <c r="P1125" s="16">
        <f t="shared" si="35"/>
        <v>41848.5237037037</v>
      </c>
    </row>
    <row r="1126" spans="1:16" ht="43.2" x14ac:dyDescent="0.3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6">
        <f t="shared" si="34"/>
        <v>42194.667256944449</v>
      </c>
      <c r="P1126" s="16">
        <f t="shared" si="35"/>
        <v>42224.667256944449</v>
      </c>
    </row>
    <row r="1127" spans="1:16" ht="43.2" x14ac:dyDescent="0.3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6">
        <f t="shared" si="34"/>
        <v>42312.624189814815</v>
      </c>
      <c r="P1127" s="16">
        <f t="shared" si="35"/>
        <v>42372.624189814815</v>
      </c>
    </row>
    <row r="1128" spans="1:16" ht="43.2" x14ac:dyDescent="0.3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6">
        <f t="shared" si="34"/>
        <v>42635.327476851853</v>
      </c>
      <c r="P1128" s="16">
        <f t="shared" si="35"/>
        <v>42665.327476851853</v>
      </c>
    </row>
    <row r="1129" spans="1:16" ht="57.6" x14ac:dyDescent="0.3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6">
        <f t="shared" si="34"/>
        <v>42026.854166666664</v>
      </c>
      <c r="P1129" s="16">
        <f t="shared" si="35"/>
        <v>42057.895833333328</v>
      </c>
    </row>
    <row r="1130" spans="1:16" x14ac:dyDescent="0.3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6">
        <f t="shared" si="34"/>
        <v>41928.649502314816</v>
      </c>
      <c r="P1130" s="16">
        <f t="shared" si="35"/>
        <v>41958.649502314816</v>
      </c>
    </row>
    <row r="1131" spans="1:16" ht="43.2" x14ac:dyDescent="0.3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6">
        <f t="shared" si="34"/>
        <v>42596.264965277776</v>
      </c>
      <c r="P1131" s="16">
        <f t="shared" si="35"/>
        <v>42626.264965277776</v>
      </c>
    </row>
    <row r="1132" spans="1:16" ht="43.2" x14ac:dyDescent="0.3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6">
        <f t="shared" si="34"/>
        <v>42008.996527777781</v>
      </c>
      <c r="P1132" s="16">
        <f t="shared" si="35"/>
        <v>42069.038194444445</v>
      </c>
    </row>
    <row r="1133" spans="1:16" ht="43.2" x14ac:dyDescent="0.3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6">
        <f t="shared" si="34"/>
        <v>42432.908194444448</v>
      </c>
      <c r="P1133" s="16">
        <f t="shared" si="35"/>
        <v>42462.908194444448</v>
      </c>
    </row>
    <row r="1134" spans="1:16" ht="43.2" x14ac:dyDescent="0.3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6">
        <f t="shared" si="34"/>
        <v>42806.115405092598</v>
      </c>
      <c r="P1134" s="16">
        <f t="shared" si="35"/>
        <v>42836.115405092598</v>
      </c>
    </row>
    <row r="1135" spans="1:16" ht="43.2" x14ac:dyDescent="0.3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6">
        <f t="shared" si="34"/>
        <v>41921.407187500001</v>
      </c>
      <c r="P1135" s="16">
        <f t="shared" si="35"/>
        <v>41951.407187500001</v>
      </c>
    </row>
    <row r="1136" spans="1:16" ht="43.2" x14ac:dyDescent="0.3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6">
        <f t="shared" si="34"/>
        <v>42058.285046296296</v>
      </c>
      <c r="P1136" s="16">
        <f t="shared" si="35"/>
        <v>42072.189583333333</v>
      </c>
    </row>
    <row r="1137" spans="1:16" ht="57.6" x14ac:dyDescent="0.3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6">
        <f t="shared" si="34"/>
        <v>42658.98951388889</v>
      </c>
      <c r="P1137" s="16">
        <f t="shared" si="35"/>
        <v>42688.98951388889</v>
      </c>
    </row>
    <row r="1138" spans="1:16" ht="43.2" x14ac:dyDescent="0.3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6">
        <f t="shared" si="34"/>
        <v>42427.671631944446</v>
      </c>
      <c r="P1138" s="16">
        <f t="shared" si="35"/>
        <v>42457.671631944446</v>
      </c>
    </row>
    <row r="1139" spans="1:16" ht="43.2" x14ac:dyDescent="0.3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6">
        <f t="shared" si="34"/>
        <v>42553.819687499999</v>
      </c>
      <c r="P1139" s="16">
        <f t="shared" si="35"/>
        <v>42583.819687499999</v>
      </c>
    </row>
    <row r="1140" spans="1:16" ht="43.2" x14ac:dyDescent="0.3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6">
        <f t="shared" si="34"/>
        <v>42836.9066087963</v>
      </c>
      <c r="P1140" s="16">
        <f t="shared" si="35"/>
        <v>42856.9066087963</v>
      </c>
    </row>
    <row r="1141" spans="1:16" ht="43.2" x14ac:dyDescent="0.3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6">
        <f t="shared" si="34"/>
        <v>42075.34752314815</v>
      </c>
      <c r="P1141" s="16">
        <f t="shared" si="35"/>
        <v>42105.34752314815</v>
      </c>
    </row>
    <row r="1142" spans="1:16" ht="43.2" x14ac:dyDescent="0.3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6">
        <f t="shared" si="34"/>
        <v>42292.462048611109</v>
      </c>
      <c r="P1142" s="16">
        <f t="shared" si="35"/>
        <v>42322.462048611109</v>
      </c>
    </row>
    <row r="1143" spans="1:16" x14ac:dyDescent="0.3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6">
        <f t="shared" si="34"/>
        <v>42264.699652777781</v>
      </c>
      <c r="P1143" s="16">
        <f t="shared" si="35"/>
        <v>42294.699652777781</v>
      </c>
    </row>
    <row r="1144" spans="1:16" ht="43.2" x14ac:dyDescent="0.3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6">
        <f t="shared" si="34"/>
        <v>42122.006099537037</v>
      </c>
      <c r="P1144" s="16">
        <f t="shared" si="35"/>
        <v>42152.006099537037</v>
      </c>
    </row>
    <row r="1145" spans="1:16" ht="43.2" x14ac:dyDescent="0.3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6">
        <f t="shared" si="34"/>
        <v>42425.19358796296</v>
      </c>
      <c r="P1145" s="16">
        <f t="shared" si="35"/>
        <v>42455.19358796296</v>
      </c>
    </row>
    <row r="1146" spans="1:16" ht="43.2" x14ac:dyDescent="0.3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6">
        <f t="shared" si="34"/>
        <v>42193.181944444441</v>
      </c>
      <c r="P1146" s="16">
        <f t="shared" si="35"/>
        <v>42223.181944444441</v>
      </c>
    </row>
    <row r="1147" spans="1:16" ht="43.2" x14ac:dyDescent="0.3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6">
        <f t="shared" si="34"/>
        <v>41954.74759259259</v>
      </c>
      <c r="P1147" s="16">
        <f t="shared" si="35"/>
        <v>42014.74759259259</v>
      </c>
    </row>
    <row r="1148" spans="1:16" ht="43.2" x14ac:dyDescent="0.3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6">
        <f t="shared" si="34"/>
        <v>41823.9533912037</v>
      </c>
      <c r="P1148" s="16">
        <f t="shared" si="35"/>
        <v>41861.9533912037</v>
      </c>
    </row>
    <row r="1149" spans="1:16" ht="43.2" x14ac:dyDescent="0.3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6">
        <f t="shared" si="34"/>
        <v>41971.972025462965</v>
      </c>
      <c r="P1149" s="16">
        <f t="shared" si="35"/>
        <v>42031.972025462965</v>
      </c>
    </row>
    <row r="1150" spans="1:16" ht="28.8" x14ac:dyDescent="0.3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6">
        <f t="shared" si="34"/>
        <v>42775.171076388884</v>
      </c>
      <c r="P1150" s="16">
        <f t="shared" si="35"/>
        <v>42805.212743055556</v>
      </c>
    </row>
    <row r="1151" spans="1:16" ht="28.8" x14ac:dyDescent="0.3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6">
        <f t="shared" si="34"/>
        <v>42607.71025462963</v>
      </c>
      <c r="P1151" s="16">
        <f t="shared" si="35"/>
        <v>42637.71025462963</v>
      </c>
    </row>
    <row r="1152" spans="1:16" ht="28.8" x14ac:dyDescent="0.3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6">
        <f t="shared" si="34"/>
        <v>42417.954571759255</v>
      </c>
      <c r="P1152" s="16">
        <f t="shared" si="35"/>
        <v>42477.954571759255</v>
      </c>
    </row>
    <row r="1153" spans="1:16" ht="57.6" x14ac:dyDescent="0.3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6">
        <f t="shared" si="34"/>
        <v>42324.102581018524</v>
      </c>
      <c r="P1153" s="16">
        <f t="shared" si="35"/>
        <v>42354.102581018524</v>
      </c>
    </row>
    <row r="1154" spans="1:16" x14ac:dyDescent="0.3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6">
        <f t="shared" si="34"/>
        <v>42209.709629629629</v>
      </c>
      <c r="P1154" s="16">
        <f t="shared" si="35"/>
        <v>42239.709629629629</v>
      </c>
    </row>
    <row r="1155" spans="1:16" ht="28.8" x14ac:dyDescent="0.3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6">
        <f t="shared" ref="O1155:O1218" si="36">J1155/86400+25669</f>
        <v>42243.714178240742</v>
      </c>
      <c r="P1155" s="16">
        <f t="shared" ref="P1155:P1218" si="37">I1155/86400+25669</f>
        <v>42273.714178240742</v>
      </c>
    </row>
    <row r="1156" spans="1:16" ht="43.2" x14ac:dyDescent="0.3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6">
        <f t="shared" si="36"/>
        <v>42323.108865740738</v>
      </c>
      <c r="P1156" s="16">
        <f t="shared" si="37"/>
        <v>42353.108865740738</v>
      </c>
    </row>
    <row r="1157" spans="1:16" ht="43.2" x14ac:dyDescent="0.3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6">
        <f t="shared" si="36"/>
        <v>41935.763981481483</v>
      </c>
      <c r="P1157" s="16">
        <f t="shared" si="37"/>
        <v>41965.763981481483</v>
      </c>
    </row>
    <row r="1158" spans="1:16" ht="43.2" x14ac:dyDescent="0.3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6">
        <f t="shared" si="36"/>
        <v>42129.07131944444</v>
      </c>
      <c r="P1158" s="16">
        <f t="shared" si="37"/>
        <v>42159.07131944444</v>
      </c>
    </row>
    <row r="1159" spans="1:16" ht="43.2" x14ac:dyDescent="0.3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6">
        <f t="shared" si="36"/>
        <v>42018.628240740742</v>
      </c>
      <c r="P1159" s="16">
        <f t="shared" si="37"/>
        <v>42078.669907407406</v>
      </c>
    </row>
    <row r="1160" spans="1:16" ht="43.2" x14ac:dyDescent="0.3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6">
        <f t="shared" si="36"/>
        <v>42052.09175925926</v>
      </c>
      <c r="P1160" s="16">
        <f t="shared" si="37"/>
        <v>42082.09175925926</v>
      </c>
    </row>
    <row r="1161" spans="1:16" ht="43.2" x14ac:dyDescent="0.3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6">
        <f t="shared" si="36"/>
        <v>42254.726446759261</v>
      </c>
      <c r="P1161" s="16">
        <f t="shared" si="37"/>
        <v>42285.65625</v>
      </c>
    </row>
    <row r="1162" spans="1:16" ht="43.2" x14ac:dyDescent="0.3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6">
        <f t="shared" si="36"/>
        <v>42161.154930555553</v>
      </c>
      <c r="P1162" s="16">
        <f t="shared" si="37"/>
        <v>42191.113263888888</v>
      </c>
    </row>
    <row r="1163" spans="1:16" ht="43.2" x14ac:dyDescent="0.3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6">
        <f t="shared" si="36"/>
        <v>42222.629502314812</v>
      </c>
      <c r="P1163" s="16">
        <f t="shared" si="37"/>
        <v>42243.629502314812</v>
      </c>
    </row>
    <row r="1164" spans="1:16" ht="57.6" x14ac:dyDescent="0.3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6">
        <f t="shared" si="36"/>
        <v>41976.683611111112</v>
      </c>
      <c r="P1164" s="16">
        <f t="shared" si="37"/>
        <v>42007.683611111112</v>
      </c>
    </row>
    <row r="1165" spans="1:16" ht="43.2" x14ac:dyDescent="0.3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6">
        <f t="shared" si="36"/>
        <v>41930.723611111112</v>
      </c>
      <c r="P1165" s="16">
        <f t="shared" si="37"/>
        <v>41960.723611111112</v>
      </c>
    </row>
    <row r="1166" spans="1:16" ht="57.6" x14ac:dyDescent="0.3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6">
        <f t="shared" si="36"/>
        <v>42609.724328703705</v>
      </c>
      <c r="P1166" s="16">
        <f t="shared" si="37"/>
        <v>42639.724328703705</v>
      </c>
    </row>
    <row r="1167" spans="1:16" ht="43.2" x14ac:dyDescent="0.3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6">
        <f t="shared" si="36"/>
        <v>41892.214467592596</v>
      </c>
      <c r="P1167" s="16">
        <f t="shared" si="37"/>
        <v>41926.214467592596</v>
      </c>
    </row>
    <row r="1168" spans="1:16" ht="43.2" x14ac:dyDescent="0.3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6">
        <f t="shared" si="36"/>
        <v>42250.485439814816</v>
      </c>
      <c r="P1168" s="16">
        <f t="shared" si="37"/>
        <v>42281.166666666672</v>
      </c>
    </row>
    <row r="1169" spans="1:16" ht="43.2" x14ac:dyDescent="0.3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6">
        <f t="shared" si="36"/>
        <v>41963.734895833331</v>
      </c>
      <c r="P1169" s="16">
        <f t="shared" si="37"/>
        <v>41994.734895833331</v>
      </c>
    </row>
    <row r="1170" spans="1:16" ht="43.2" x14ac:dyDescent="0.3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6">
        <f t="shared" si="36"/>
        <v>42705.053993055553</v>
      </c>
      <c r="P1170" s="16">
        <f t="shared" si="37"/>
        <v>42735.053993055553</v>
      </c>
    </row>
    <row r="1171" spans="1:16" ht="43.2" x14ac:dyDescent="0.3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6">
        <f t="shared" si="36"/>
        <v>42127.353738425925</v>
      </c>
      <c r="P1171" s="16">
        <f t="shared" si="37"/>
        <v>42157.353738425925</v>
      </c>
    </row>
    <row r="1172" spans="1:16" ht="43.2" x14ac:dyDescent="0.3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6">
        <f t="shared" si="36"/>
        <v>42224.893182870372</v>
      </c>
      <c r="P1172" s="16">
        <f t="shared" si="37"/>
        <v>42254.893182870372</v>
      </c>
    </row>
    <row r="1173" spans="1:16" ht="43.2" x14ac:dyDescent="0.3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6">
        <f t="shared" si="36"/>
        <v>42038.804710648146</v>
      </c>
      <c r="P1173" s="16">
        <f t="shared" si="37"/>
        <v>42056.846377314811</v>
      </c>
    </row>
    <row r="1174" spans="1:16" ht="28.8" x14ac:dyDescent="0.3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6">
        <f t="shared" si="36"/>
        <v>41941.682314814811</v>
      </c>
      <c r="P1174" s="16">
        <f t="shared" si="37"/>
        <v>41971.682314814811</v>
      </c>
    </row>
    <row r="1175" spans="1:16" ht="43.2" x14ac:dyDescent="0.3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6">
        <f t="shared" si="36"/>
        <v>42284.185844907406</v>
      </c>
      <c r="P1175" s="16">
        <f t="shared" si="37"/>
        <v>42319.185844907406</v>
      </c>
    </row>
    <row r="1176" spans="1:16" ht="43.2" x14ac:dyDescent="0.3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6">
        <f t="shared" si="36"/>
        <v>42568.84174768519</v>
      </c>
      <c r="P1176" s="16">
        <f t="shared" si="37"/>
        <v>42598.84174768519</v>
      </c>
    </row>
    <row r="1177" spans="1:16" ht="43.2" x14ac:dyDescent="0.3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6">
        <f t="shared" si="36"/>
        <v>42270.728460648148</v>
      </c>
      <c r="P1177" s="16">
        <f t="shared" si="37"/>
        <v>42300.728460648148</v>
      </c>
    </row>
    <row r="1178" spans="1:16" ht="57.6" x14ac:dyDescent="0.3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6">
        <f t="shared" si="36"/>
        <v>42846.019652777773</v>
      </c>
      <c r="P1178" s="16">
        <f t="shared" si="37"/>
        <v>42900.541666666672</v>
      </c>
    </row>
    <row r="1179" spans="1:16" ht="43.2" x14ac:dyDescent="0.3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6">
        <f t="shared" si="36"/>
        <v>41997.660833333335</v>
      </c>
      <c r="P1179" s="16">
        <f t="shared" si="37"/>
        <v>42027.660833333335</v>
      </c>
    </row>
    <row r="1180" spans="1:16" ht="43.2" x14ac:dyDescent="0.3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6">
        <f t="shared" si="36"/>
        <v>41937.905694444446</v>
      </c>
      <c r="P1180" s="16">
        <f t="shared" si="37"/>
        <v>41967.905694444446</v>
      </c>
    </row>
    <row r="1181" spans="1:16" ht="43.2" x14ac:dyDescent="0.3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6">
        <f t="shared" si="36"/>
        <v>42375.720219907409</v>
      </c>
      <c r="P1181" s="16">
        <f t="shared" si="37"/>
        <v>42405.720219907409</v>
      </c>
    </row>
    <row r="1182" spans="1:16" ht="43.2" x14ac:dyDescent="0.3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6">
        <f t="shared" si="36"/>
        <v>41881.806875000002</v>
      </c>
      <c r="P1182" s="16">
        <f t="shared" si="37"/>
        <v>41918.806875000002</v>
      </c>
    </row>
    <row r="1183" spans="1:16" ht="28.8" x14ac:dyDescent="0.3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6">
        <f t="shared" si="36"/>
        <v>42134.339363425926</v>
      </c>
      <c r="P1183" s="16">
        <f t="shared" si="37"/>
        <v>42164.339363425926</v>
      </c>
    </row>
    <row r="1184" spans="1:16" ht="57.6" x14ac:dyDescent="0.3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6">
        <f t="shared" si="36"/>
        <v>42828.827407407407</v>
      </c>
      <c r="P1184" s="16">
        <f t="shared" si="37"/>
        <v>42847.695833333331</v>
      </c>
    </row>
    <row r="1185" spans="1:16" ht="43.2" x14ac:dyDescent="0.3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6">
        <f t="shared" si="36"/>
        <v>42756.86137731481</v>
      </c>
      <c r="P1185" s="16">
        <f t="shared" si="37"/>
        <v>42776.165972222225</v>
      </c>
    </row>
    <row r="1186" spans="1:16" ht="43.2" x14ac:dyDescent="0.3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6">
        <f t="shared" si="36"/>
        <v>42841.599664351852</v>
      </c>
      <c r="P1186" s="16">
        <f t="shared" si="37"/>
        <v>42872.599664351852</v>
      </c>
    </row>
    <row r="1187" spans="1:16" ht="57.6" x14ac:dyDescent="0.3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6">
        <f t="shared" si="36"/>
        <v>42230.865150462967</v>
      </c>
      <c r="P1187" s="16">
        <f t="shared" si="37"/>
        <v>42263.166666666672</v>
      </c>
    </row>
    <row r="1188" spans="1:16" ht="43.2" x14ac:dyDescent="0.3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6">
        <f t="shared" si="36"/>
        <v>42223.86336805555</v>
      </c>
      <c r="P1188" s="16">
        <f t="shared" si="37"/>
        <v>42256.945833333331</v>
      </c>
    </row>
    <row r="1189" spans="1:16" ht="43.2" x14ac:dyDescent="0.3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6">
        <f t="shared" si="36"/>
        <v>42209.894942129627</v>
      </c>
      <c r="P1189" s="16">
        <f t="shared" si="37"/>
        <v>42241.75</v>
      </c>
    </row>
    <row r="1190" spans="1:16" ht="43.2" x14ac:dyDescent="0.3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6">
        <f t="shared" si="36"/>
        <v>42811.700694444444</v>
      </c>
      <c r="P1190" s="16">
        <f t="shared" si="37"/>
        <v>42832.700694444444</v>
      </c>
    </row>
    <row r="1191" spans="1:16" ht="43.2" x14ac:dyDescent="0.3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6">
        <f t="shared" si="36"/>
        <v>42629.979108796295</v>
      </c>
      <c r="P1191" s="16">
        <f t="shared" si="37"/>
        <v>42650.979108796295</v>
      </c>
    </row>
    <row r="1192" spans="1:16" ht="28.8" x14ac:dyDescent="0.3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6">
        <f t="shared" si="36"/>
        <v>41952.665798611109</v>
      </c>
      <c r="P1192" s="16">
        <f t="shared" si="37"/>
        <v>41982.665798611109</v>
      </c>
    </row>
    <row r="1193" spans="1:16" ht="43.2" x14ac:dyDescent="0.3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6">
        <f t="shared" si="36"/>
        <v>42519.603703703702</v>
      </c>
      <c r="P1193" s="16">
        <f t="shared" si="37"/>
        <v>42549.562037037038</v>
      </c>
    </row>
    <row r="1194" spans="1:16" ht="28.8" x14ac:dyDescent="0.3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6">
        <f t="shared" si="36"/>
        <v>42847.506689814814</v>
      </c>
      <c r="P1194" s="16">
        <f t="shared" si="37"/>
        <v>42877.506689814814</v>
      </c>
    </row>
    <row r="1195" spans="1:16" ht="57.6" x14ac:dyDescent="0.3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6">
        <f t="shared" si="36"/>
        <v>42509.776076388887</v>
      </c>
      <c r="P1195" s="16">
        <f t="shared" si="37"/>
        <v>42569.734409722223</v>
      </c>
    </row>
    <row r="1196" spans="1:16" ht="43.2" x14ac:dyDescent="0.3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6">
        <f t="shared" si="36"/>
        <v>42172.488182870366</v>
      </c>
      <c r="P1196" s="16">
        <f t="shared" si="37"/>
        <v>42202.488182870366</v>
      </c>
    </row>
    <row r="1197" spans="1:16" ht="57.6" x14ac:dyDescent="0.3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6">
        <f t="shared" si="36"/>
        <v>42398.34783564815</v>
      </c>
      <c r="P1197" s="16">
        <f t="shared" si="37"/>
        <v>42458.375</v>
      </c>
    </row>
    <row r="1198" spans="1:16" ht="28.8" x14ac:dyDescent="0.3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6">
        <f t="shared" si="36"/>
        <v>42426.818738425922</v>
      </c>
      <c r="P1198" s="16">
        <f t="shared" si="37"/>
        <v>42456.818738425922</v>
      </c>
    </row>
    <row r="1199" spans="1:16" ht="57.6" x14ac:dyDescent="0.3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6">
        <f t="shared" si="36"/>
        <v>42603.66474537037</v>
      </c>
      <c r="P1199" s="16">
        <f t="shared" si="37"/>
        <v>42634.249305555553</v>
      </c>
    </row>
    <row r="1200" spans="1:16" ht="43.2" x14ac:dyDescent="0.3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6">
        <f t="shared" si="36"/>
        <v>42433.619050925925</v>
      </c>
      <c r="P1200" s="16">
        <f t="shared" si="37"/>
        <v>42469.125</v>
      </c>
    </row>
    <row r="1201" spans="1:16" ht="43.2" x14ac:dyDescent="0.3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6">
        <f t="shared" si="36"/>
        <v>42261.770833333328</v>
      </c>
      <c r="P1201" s="16">
        <f t="shared" si="37"/>
        <v>42293.770833333328</v>
      </c>
    </row>
    <row r="1202" spans="1:16" ht="43.2" x14ac:dyDescent="0.3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6">
        <f t="shared" si="36"/>
        <v>42189.477500000001</v>
      </c>
      <c r="P1202" s="16">
        <f t="shared" si="37"/>
        <v>42210.477500000001</v>
      </c>
    </row>
    <row r="1203" spans="1:16" ht="43.2" x14ac:dyDescent="0.3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6">
        <f t="shared" si="36"/>
        <v>42636.60701388889</v>
      </c>
      <c r="P1203" s="16">
        <f t="shared" si="37"/>
        <v>42666.60701388889</v>
      </c>
    </row>
    <row r="1204" spans="1:16" ht="43.2" x14ac:dyDescent="0.3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6">
        <f t="shared" si="36"/>
        <v>42252.288819444446</v>
      </c>
      <c r="P1204" s="16">
        <f t="shared" si="37"/>
        <v>42282.288819444446</v>
      </c>
    </row>
    <row r="1205" spans="1:16" ht="43.2" x14ac:dyDescent="0.3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6">
        <f t="shared" si="36"/>
        <v>42225.614895833336</v>
      </c>
      <c r="P1205" s="16">
        <f t="shared" si="37"/>
        <v>42255.614895833336</v>
      </c>
    </row>
    <row r="1206" spans="1:16" ht="43.2" x14ac:dyDescent="0.3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6">
        <f t="shared" si="36"/>
        <v>42397.748067129629</v>
      </c>
      <c r="P1206" s="16">
        <f t="shared" si="37"/>
        <v>42442.208333333328</v>
      </c>
    </row>
    <row r="1207" spans="1:16" ht="43.2" x14ac:dyDescent="0.3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6">
        <f t="shared" si="36"/>
        <v>42238.506377314814</v>
      </c>
      <c r="P1207" s="16">
        <f t="shared" si="37"/>
        <v>42268.506377314814</v>
      </c>
    </row>
    <row r="1208" spans="1:16" ht="43.2" x14ac:dyDescent="0.3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6">
        <f t="shared" si="36"/>
        <v>42872.776076388887</v>
      </c>
      <c r="P1208" s="16">
        <f t="shared" si="37"/>
        <v>42905.561805555553</v>
      </c>
    </row>
    <row r="1209" spans="1:16" ht="28.8" x14ac:dyDescent="0.3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6">
        <f t="shared" si="36"/>
        <v>42530.430243055554</v>
      </c>
      <c r="P1209" s="16">
        <f t="shared" si="37"/>
        <v>42560.416666666672</v>
      </c>
    </row>
    <row r="1210" spans="1:16" ht="43.2" x14ac:dyDescent="0.3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6">
        <f t="shared" si="36"/>
        <v>42523.709074074075</v>
      </c>
      <c r="P1210" s="16">
        <f t="shared" si="37"/>
        <v>42553.667407407411</v>
      </c>
    </row>
    <row r="1211" spans="1:16" ht="43.2" x14ac:dyDescent="0.3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6">
        <f t="shared" si="36"/>
        <v>42861.846122685187</v>
      </c>
      <c r="P1211" s="16">
        <f t="shared" si="37"/>
        <v>42891.846122685187</v>
      </c>
    </row>
    <row r="1212" spans="1:16" ht="28.8" x14ac:dyDescent="0.3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6">
        <f t="shared" si="36"/>
        <v>42232.941805555558</v>
      </c>
      <c r="P1212" s="16">
        <f t="shared" si="37"/>
        <v>42255.875</v>
      </c>
    </row>
    <row r="1213" spans="1:16" ht="43.2" x14ac:dyDescent="0.3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6">
        <f t="shared" si="36"/>
        <v>42615.866446759261</v>
      </c>
      <c r="P1213" s="16">
        <f t="shared" si="37"/>
        <v>42630.866446759261</v>
      </c>
    </row>
    <row r="1214" spans="1:16" ht="57.6" x14ac:dyDescent="0.3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6">
        <f t="shared" si="36"/>
        <v>42418.950173611112</v>
      </c>
      <c r="P1214" s="16">
        <f t="shared" si="37"/>
        <v>42435.041666666672</v>
      </c>
    </row>
    <row r="1215" spans="1:16" ht="57.6" x14ac:dyDescent="0.3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6">
        <f t="shared" si="36"/>
        <v>42831.755787037036</v>
      </c>
      <c r="P1215" s="16">
        <f t="shared" si="37"/>
        <v>42866.755787037036</v>
      </c>
    </row>
    <row r="1216" spans="1:16" ht="43.2" x14ac:dyDescent="0.3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6">
        <f t="shared" si="36"/>
        <v>42204.840335648143</v>
      </c>
      <c r="P1216" s="16">
        <f t="shared" si="37"/>
        <v>42264.840335648143</v>
      </c>
    </row>
    <row r="1217" spans="1:16" ht="43.2" x14ac:dyDescent="0.3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6">
        <f t="shared" si="36"/>
        <v>41859.923101851848</v>
      </c>
      <c r="P1217" s="16">
        <f t="shared" si="37"/>
        <v>41889.923101851848</v>
      </c>
    </row>
    <row r="1218" spans="1:16" ht="28.8" x14ac:dyDescent="0.3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6">
        <f t="shared" si="36"/>
        <v>42347.616400462968</v>
      </c>
      <c r="P1218" s="16">
        <f t="shared" si="37"/>
        <v>42379.960416666669</v>
      </c>
    </row>
    <row r="1219" spans="1:16" ht="43.2" x14ac:dyDescent="0.3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6">
        <f t="shared" ref="O1219:O1282" si="38">J1219/86400+25669</f>
        <v>42635.809490740736</v>
      </c>
      <c r="P1219" s="16">
        <f t="shared" ref="P1219:P1282" si="39">I1219/86400+25669</f>
        <v>42665.809490740736</v>
      </c>
    </row>
    <row r="1220" spans="1:16" ht="43.2" x14ac:dyDescent="0.3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6">
        <f t="shared" si="38"/>
        <v>42378.662037037036</v>
      </c>
      <c r="P1220" s="16">
        <f t="shared" si="39"/>
        <v>42409.125</v>
      </c>
    </row>
    <row r="1221" spans="1:16" ht="28.8" x14ac:dyDescent="0.3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6">
        <f t="shared" si="38"/>
        <v>42733.461956018524</v>
      </c>
      <c r="P1221" s="16">
        <f t="shared" si="39"/>
        <v>42763.461956018524</v>
      </c>
    </row>
    <row r="1222" spans="1:16" ht="43.2" x14ac:dyDescent="0.3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6">
        <f t="shared" si="38"/>
        <v>42311.628611111111</v>
      </c>
      <c r="P1222" s="16">
        <f t="shared" si="39"/>
        <v>42341.628611111111</v>
      </c>
    </row>
    <row r="1223" spans="1:16" ht="43.2" x14ac:dyDescent="0.3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6">
        <f t="shared" si="38"/>
        <v>42780.47555555556</v>
      </c>
      <c r="P1223" s="16">
        <f t="shared" si="39"/>
        <v>42808</v>
      </c>
    </row>
    <row r="1224" spans="1:16" ht="28.8" x14ac:dyDescent="0.3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6">
        <f t="shared" si="38"/>
        <v>42530.720451388886</v>
      </c>
      <c r="P1224" s="16">
        <f t="shared" si="39"/>
        <v>42561.166666666672</v>
      </c>
    </row>
    <row r="1225" spans="1:16" ht="43.2" x14ac:dyDescent="0.3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6">
        <f t="shared" si="38"/>
        <v>42754.177187499998</v>
      </c>
      <c r="P1225" s="16">
        <f t="shared" si="39"/>
        <v>42784.218854166669</v>
      </c>
    </row>
    <row r="1226" spans="1:16" ht="28.8" x14ac:dyDescent="0.3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6">
        <f t="shared" si="38"/>
        <v>41836.549791666665</v>
      </c>
      <c r="P1226" s="16">
        <f t="shared" si="39"/>
        <v>41896.549791666665</v>
      </c>
    </row>
    <row r="1227" spans="1:16" ht="43.2" x14ac:dyDescent="0.3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6">
        <f t="shared" si="38"/>
        <v>41609.905995370369</v>
      </c>
      <c r="P1227" s="16">
        <f t="shared" si="39"/>
        <v>41669.905995370369</v>
      </c>
    </row>
    <row r="1228" spans="1:16" ht="43.2" x14ac:dyDescent="0.3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6">
        <f t="shared" si="38"/>
        <v>41815.874780092592</v>
      </c>
      <c r="P1228" s="16">
        <f t="shared" si="39"/>
        <v>41850.041666666664</v>
      </c>
    </row>
    <row r="1229" spans="1:16" ht="43.2" x14ac:dyDescent="0.3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6">
        <f t="shared" si="38"/>
        <v>41927.919166666667</v>
      </c>
      <c r="P1229" s="16">
        <f t="shared" si="39"/>
        <v>41958.291666666664</v>
      </c>
    </row>
    <row r="1230" spans="1:16" ht="43.2" x14ac:dyDescent="0.3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6">
        <f t="shared" si="38"/>
        <v>40854.729259259257</v>
      </c>
      <c r="P1230" s="16">
        <f t="shared" si="39"/>
        <v>40914.729259259257</v>
      </c>
    </row>
    <row r="1231" spans="1:16" ht="57.6" x14ac:dyDescent="0.3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6">
        <f t="shared" si="38"/>
        <v>41085.459803240738</v>
      </c>
      <c r="P1231" s="16">
        <f t="shared" si="39"/>
        <v>41115.666666666664</v>
      </c>
    </row>
    <row r="1232" spans="1:16" ht="43.2" x14ac:dyDescent="0.3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6">
        <f t="shared" si="38"/>
        <v>40668.972569444442</v>
      </c>
      <c r="P1232" s="16">
        <f t="shared" si="39"/>
        <v>40698.972569444442</v>
      </c>
    </row>
    <row r="1233" spans="1:16" ht="43.2" x14ac:dyDescent="0.3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6">
        <f t="shared" si="38"/>
        <v>42293.941759259258</v>
      </c>
      <c r="P1233" s="16">
        <f t="shared" si="39"/>
        <v>42344.041666666672</v>
      </c>
    </row>
    <row r="1234" spans="1:16" ht="43.2" x14ac:dyDescent="0.3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6">
        <f t="shared" si="38"/>
        <v>41606.848032407404</v>
      </c>
      <c r="P1234" s="16">
        <f t="shared" si="39"/>
        <v>41653.848032407404</v>
      </c>
    </row>
    <row r="1235" spans="1:16" ht="43.2" x14ac:dyDescent="0.3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6">
        <f t="shared" si="38"/>
        <v>41039.948773148149</v>
      </c>
      <c r="P1235" s="16">
        <f t="shared" si="39"/>
        <v>41060.948773148149</v>
      </c>
    </row>
    <row r="1236" spans="1:16" ht="43.2" x14ac:dyDescent="0.3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6">
        <f t="shared" si="38"/>
        <v>42107.788680555561</v>
      </c>
      <c r="P1236" s="16">
        <f t="shared" si="39"/>
        <v>42137.788680555561</v>
      </c>
    </row>
    <row r="1237" spans="1:16" ht="43.2" x14ac:dyDescent="0.3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6">
        <f t="shared" si="38"/>
        <v>41683.135405092595</v>
      </c>
      <c r="P1237" s="16">
        <f t="shared" si="39"/>
        <v>41723.135405092595</v>
      </c>
    </row>
    <row r="1238" spans="1:16" x14ac:dyDescent="0.3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6">
        <f t="shared" si="38"/>
        <v>41210.680138888885</v>
      </c>
      <c r="P1238" s="16">
        <f t="shared" si="39"/>
        <v>41218.666666666664</v>
      </c>
    </row>
    <row r="1239" spans="1:16" ht="43.2" x14ac:dyDescent="0.3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6">
        <f t="shared" si="38"/>
        <v>41225.283159722225</v>
      </c>
      <c r="P1239" s="16">
        <f t="shared" si="39"/>
        <v>41245.283159722225</v>
      </c>
    </row>
    <row r="1240" spans="1:16" ht="57.6" x14ac:dyDescent="0.3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6">
        <f t="shared" si="38"/>
        <v>40831.61037037037</v>
      </c>
      <c r="P1240" s="16">
        <f t="shared" si="39"/>
        <v>40861.61037037037</v>
      </c>
    </row>
    <row r="1241" spans="1:16" ht="28.8" x14ac:dyDescent="0.3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6">
        <f t="shared" si="38"/>
        <v>40983.962581018517</v>
      </c>
      <c r="P1241" s="16">
        <f t="shared" si="39"/>
        <v>41013.962581018517</v>
      </c>
    </row>
    <row r="1242" spans="1:16" ht="43.2" x14ac:dyDescent="0.3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6">
        <f t="shared" si="38"/>
        <v>41509.040011574078</v>
      </c>
      <c r="P1242" s="16">
        <f t="shared" si="39"/>
        <v>41567.910416666666</v>
      </c>
    </row>
    <row r="1243" spans="1:16" ht="57.6" x14ac:dyDescent="0.3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6">
        <f t="shared" si="38"/>
        <v>42023.837731481479</v>
      </c>
      <c r="P1243" s="16">
        <f t="shared" si="39"/>
        <v>42046.249305555553</v>
      </c>
    </row>
    <row r="1244" spans="1:16" ht="43.2" x14ac:dyDescent="0.3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6">
        <f t="shared" si="38"/>
        <v>40882.165532407409</v>
      </c>
      <c r="P1244" s="16">
        <f t="shared" si="39"/>
        <v>40897.554166666669</v>
      </c>
    </row>
    <row r="1245" spans="1:16" ht="43.2" x14ac:dyDescent="0.3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6">
        <f t="shared" si="38"/>
        <v>40771.879293981481</v>
      </c>
      <c r="P1245" s="16">
        <f t="shared" si="39"/>
        <v>40832.875</v>
      </c>
    </row>
    <row r="1246" spans="1:16" ht="43.2" x14ac:dyDescent="0.3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6">
        <f t="shared" si="38"/>
        <v>41455.825497685189</v>
      </c>
      <c r="P1246" s="16">
        <f t="shared" si="39"/>
        <v>41486.875</v>
      </c>
    </row>
    <row r="1247" spans="1:16" ht="43.2" x14ac:dyDescent="0.3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6">
        <f t="shared" si="38"/>
        <v>41874.59993055556</v>
      </c>
      <c r="P1247" s="16">
        <f t="shared" si="39"/>
        <v>41904.59993055556</v>
      </c>
    </row>
    <row r="1248" spans="1:16" ht="43.2" x14ac:dyDescent="0.3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6">
        <f t="shared" si="38"/>
        <v>40938.043391203704</v>
      </c>
      <c r="P1248" s="16">
        <f t="shared" si="39"/>
        <v>40983.085057870368</v>
      </c>
    </row>
    <row r="1249" spans="1:16" ht="28.8" x14ac:dyDescent="0.3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6">
        <f t="shared" si="38"/>
        <v>41470.292303240742</v>
      </c>
      <c r="P1249" s="16">
        <f t="shared" si="39"/>
        <v>41500.292303240742</v>
      </c>
    </row>
    <row r="1250" spans="1:16" ht="43.2" x14ac:dyDescent="0.3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6">
        <f t="shared" si="38"/>
        <v>41867.656863425924</v>
      </c>
      <c r="P1250" s="16">
        <f t="shared" si="39"/>
        <v>41903.290972222225</v>
      </c>
    </row>
    <row r="1251" spans="1:16" ht="43.2" x14ac:dyDescent="0.3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6">
        <f t="shared" si="38"/>
        <v>41167.740868055553</v>
      </c>
      <c r="P1251" s="16">
        <f t="shared" si="39"/>
        <v>41197.740868055553</v>
      </c>
    </row>
    <row r="1252" spans="1:16" ht="57.6" x14ac:dyDescent="0.3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6">
        <f t="shared" si="38"/>
        <v>41943.64271990741</v>
      </c>
      <c r="P1252" s="16">
        <f t="shared" si="39"/>
        <v>41988.64271990741</v>
      </c>
    </row>
    <row r="1253" spans="1:16" ht="28.8" x14ac:dyDescent="0.3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6">
        <f t="shared" si="38"/>
        <v>40851.814432870371</v>
      </c>
      <c r="P1253" s="16">
        <f t="shared" si="39"/>
        <v>40911.814432870371</v>
      </c>
    </row>
    <row r="1254" spans="1:16" ht="43.2" x14ac:dyDescent="0.3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6">
        <f t="shared" si="38"/>
        <v>41643.988067129627</v>
      </c>
      <c r="P1254" s="16">
        <f t="shared" si="39"/>
        <v>41671.988067129627</v>
      </c>
    </row>
    <row r="1255" spans="1:16" ht="43.2" x14ac:dyDescent="0.3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6">
        <f t="shared" si="38"/>
        <v>41955.783645833333</v>
      </c>
      <c r="P1255" s="16">
        <f t="shared" si="39"/>
        <v>41985.783645833333</v>
      </c>
    </row>
    <row r="1256" spans="1:16" ht="43.2" x14ac:dyDescent="0.3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6">
        <f t="shared" si="38"/>
        <v>40587.621365740742</v>
      </c>
      <c r="P1256" s="16">
        <f t="shared" si="39"/>
        <v>40644.207638888889</v>
      </c>
    </row>
    <row r="1257" spans="1:16" ht="43.2" x14ac:dyDescent="0.3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6">
        <f t="shared" si="38"/>
        <v>41679.845509259263</v>
      </c>
      <c r="P1257" s="16">
        <f t="shared" si="39"/>
        <v>41709.887175925927</v>
      </c>
    </row>
    <row r="1258" spans="1:16" ht="43.2" x14ac:dyDescent="0.3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6">
        <f t="shared" si="38"/>
        <v>41021.919340277775</v>
      </c>
      <c r="P1258" s="16">
        <f t="shared" si="39"/>
        <v>41051.919340277775</v>
      </c>
    </row>
    <row r="1259" spans="1:16" ht="43.2" x14ac:dyDescent="0.3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6">
        <f t="shared" si="38"/>
        <v>40687.085532407407</v>
      </c>
      <c r="P1259" s="16">
        <f t="shared" si="39"/>
        <v>40736.043865740743</v>
      </c>
    </row>
    <row r="1260" spans="1:16" ht="43.2" x14ac:dyDescent="0.3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6">
        <f t="shared" si="38"/>
        <v>41587.611250000002</v>
      </c>
      <c r="P1260" s="16">
        <f t="shared" si="39"/>
        <v>41617.611250000002</v>
      </c>
    </row>
    <row r="1261" spans="1:16" ht="43.2" x14ac:dyDescent="0.3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6">
        <f t="shared" si="38"/>
        <v>41866.970648148148</v>
      </c>
      <c r="P1261" s="16">
        <f t="shared" si="39"/>
        <v>41899.165972222225</v>
      </c>
    </row>
    <row r="1262" spans="1:16" ht="43.2" x14ac:dyDescent="0.3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6">
        <f t="shared" si="38"/>
        <v>41766.842824074076</v>
      </c>
      <c r="P1262" s="16">
        <f t="shared" si="39"/>
        <v>41796.842824074076</v>
      </c>
    </row>
    <row r="1263" spans="1:16" ht="43.2" x14ac:dyDescent="0.3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6">
        <f t="shared" si="38"/>
        <v>41738.342905092592</v>
      </c>
      <c r="P1263" s="16">
        <f t="shared" si="39"/>
        <v>41768.342905092592</v>
      </c>
    </row>
    <row r="1264" spans="1:16" ht="43.2" x14ac:dyDescent="0.3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6">
        <f t="shared" si="38"/>
        <v>41756.762638888889</v>
      </c>
      <c r="P1264" s="16">
        <f t="shared" si="39"/>
        <v>41786.762638888889</v>
      </c>
    </row>
    <row r="1265" spans="1:16" ht="28.8" x14ac:dyDescent="0.3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6">
        <f t="shared" si="38"/>
        <v>41792.084143518521</v>
      </c>
      <c r="P1265" s="16">
        <f t="shared" si="39"/>
        <v>41827.041666666664</v>
      </c>
    </row>
    <row r="1266" spans="1:16" ht="43.2" x14ac:dyDescent="0.3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6">
        <f t="shared" si="38"/>
        <v>41647.662997685184</v>
      </c>
      <c r="P1266" s="16">
        <f t="shared" si="39"/>
        <v>41676.662997685184</v>
      </c>
    </row>
    <row r="1267" spans="1:16" ht="57.6" x14ac:dyDescent="0.3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6">
        <f t="shared" si="38"/>
        <v>40565.655266203699</v>
      </c>
      <c r="P1267" s="16">
        <f t="shared" si="39"/>
        <v>40612.655266203699</v>
      </c>
    </row>
    <row r="1268" spans="1:16" ht="28.8" x14ac:dyDescent="0.3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6">
        <f t="shared" si="38"/>
        <v>41720.87667824074</v>
      </c>
      <c r="P1268" s="16">
        <f t="shared" si="39"/>
        <v>41750.87667824074</v>
      </c>
    </row>
    <row r="1269" spans="1:16" ht="43.2" x14ac:dyDescent="0.3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6">
        <f t="shared" si="38"/>
        <v>41549.585162037038</v>
      </c>
      <c r="P1269" s="16">
        <f t="shared" si="39"/>
        <v>41579.585162037038</v>
      </c>
    </row>
    <row r="1270" spans="1:16" ht="28.8" x14ac:dyDescent="0.3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6">
        <f t="shared" si="38"/>
        <v>41607.845451388886</v>
      </c>
      <c r="P1270" s="16">
        <f t="shared" si="39"/>
        <v>41637.845451388886</v>
      </c>
    </row>
    <row r="1271" spans="1:16" ht="43.2" x14ac:dyDescent="0.3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6">
        <f t="shared" si="38"/>
        <v>42545.823055555556</v>
      </c>
      <c r="P1271" s="16">
        <f t="shared" si="39"/>
        <v>42576</v>
      </c>
    </row>
    <row r="1272" spans="1:16" ht="28.8" x14ac:dyDescent="0.3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6">
        <f t="shared" si="38"/>
        <v>41033.85696759259</v>
      </c>
      <c r="P1272" s="16">
        <f t="shared" si="39"/>
        <v>41093.815300925926</v>
      </c>
    </row>
    <row r="1273" spans="1:16" ht="43.2" x14ac:dyDescent="0.3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6">
        <f t="shared" si="38"/>
        <v>41661.683553240742</v>
      </c>
      <c r="P1273" s="16">
        <f t="shared" si="39"/>
        <v>41691.725219907406</v>
      </c>
    </row>
    <row r="1274" spans="1:16" ht="57.6" x14ac:dyDescent="0.3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6">
        <f t="shared" si="38"/>
        <v>40374.745127314818</v>
      </c>
      <c r="P1274" s="16">
        <f t="shared" si="39"/>
        <v>40444.166666666664</v>
      </c>
    </row>
    <row r="1275" spans="1:16" ht="43.2" x14ac:dyDescent="0.3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6">
        <f t="shared" si="38"/>
        <v>41952.730219907404</v>
      </c>
      <c r="P1275" s="16">
        <f t="shared" si="39"/>
        <v>41982.730219907404</v>
      </c>
    </row>
    <row r="1276" spans="1:16" ht="43.2" x14ac:dyDescent="0.3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6">
        <f t="shared" si="38"/>
        <v>41216.690104166664</v>
      </c>
      <c r="P1276" s="16">
        <f t="shared" si="39"/>
        <v>41251.690104166664</v>
      </c>
    </row>
    <row r="1277" spans="1:16" ht="43.2" x14ac:dyDescent="0.3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6">
        <f t="shared" si="38"/>
        <v>41558.867905092593</v>
      </c>
      <c r="P1277" s="16">
        <f t="shared" si="39"/>
        <v>41593.867905092593</v>
      </c>
    </row>
    <row r="1278" spans="1:16" ht="28.8" x14ac:dyDescent="0.3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6">
        <f t="shared" si="38"/>
        <v>40107.704247685186</v>
      </c>
      <c r="P1278" s="16">
        <f t="shared" si="39"/>
        <v>40157.166666666664</v>
      </c>
    </row>
    <row r="1279" spans="1:16" ht="43.2" x14ac:dyDescent="0.3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6">
        <f t="shared" si="38"/>
        <v>41221.561886574076</v>
      </c>
      <c r="P1279" s="16">
        <f t="shared" si="39"/>
        <v>41256.561886574076</v>
      </c>
    </row>
    <row r="1280" spans="1:16" ht="43.2" x14ac:dyDescent="0.3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6">
        <f t="shared" si="38"/>
        <v>41886.555162037039</v>
      </c>
      <c r="P1280" s="16">
        <f t="shared" si="39"/>
        <v>41915.083333333336</v>
      </c>
    </row>
    <row r="1281" spans="1:16" ht="43.2" x14ac:dyDescent="0.3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6">
        <f t="shared" si="38"/>
        <v>41782.099189814813</v>
      </c>
      <c r="P1281" s="16">
        <f t="shared" si="39"/>
        <v>41822.057523148149</v>
      </c>
    </row>
    <row r="1282" spans="1:16" ht="43.2" x14ac:dyDescent="0.3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6">
        <f t="shared" si="38"/>
        <v>40613.757569444446</v>
      </c>
      <c r="P1282" s="16">
        <f t="shared" si="39"/>
        <v>40703.757569444446</v>
      </c>
    </row>
    <row r="1283" spans="1:16" ht="43.2" x14ac:dyDescent="0.3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6">
        <f t="shared" ref="O1283:O1346" si="40">J1283/86400+25669</f>
        <v>41563.743472222224</v>
      </c>
      <c r="P1283" s="16">
        <f t="shared" ref="P1283:P1346" si="41">I1283/86400+25669</f>
        <v>41583.743472222224</v>
      </c>
    </row>
    <row r="1284" spans="1:16" ht="43.2" x14ac:dyDescent="0.3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6">
        <f t="shared" si="40"/>
        <v>41686.475173611107</v>
      </c>
      <c r="P1284" s="16">
        <f t="shared" si="41"/>
        <v>41717.207638888889</v>
      </c>
    </row>
    <row r="1285" spans="1:16" ht="43.2" x14ac:dyDescent="0.3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6">
        <f t="shared" si="40"/>
        <v>41420.717465277776</v>
      </c>
      <c r="P1285" s="16">
        <f t="shared" si="41"/>
        <v>41444.166666666664</v>
      </c>
    </row>
    <row r="1286" spans="1:16" ht="43.2" x14ac:dyDescent="0.3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6">
        <f t="shared" si="40"/>
        <v>42812.23474537037</v>
      </c>
      <c r="P1286" s="16">
        <f t="shared" si="41"/>
        <v>42835.707638888889</v>
      </c>
    </row>
    <row r="1287" spans="1:16" ht="43.2" x14ac:dyDescent="0.3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6">
        <f t="shared" si="40"/>
        <v>42260.583043981482</v>
      </c>
      <c r="P1287" s="16">
        <f t="shared" si="41"/>
        <v>42275.583043981482</v>
      </c>
    </row>
    <row r="1288" spans="1:16" ht="43.2" x14ac:dyDescent="0.3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6">
        <f t="shared" si="40"/>
        <v>42139.384571759263</v>
      </c>
      <c r="P1288" s="16">
        <f t="shared" si="41"/>
        <v>42152.583333333328</v>
      </c>
    </row>
    <row r="1289" spans="1:16" ht="72" x14ac:dyDescent="0.3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6">
        <f t="shared" si="40"/>
        <v>42207.621018518519</v>
      </c>
      <c r="P1289" s="16">
        <f t="shared" si="41"/>
        <v>42267.621018518519</v>
      </c>
    </row>
    <row r="1290" spans="1:16" ht="43.2" x14ac:dyDescent="0.3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6">
        <f t="shared" si="40"/>
        <v>42661.154664351852</v>
      </c>
      <c r="P1290" s="16">
        <f t="shared" si="41"/>
        <v>42692.166666666672</v>
      </c>
    </row>
    <row r="1291" spans="1:16" ht="43.2" x14ac:dyDescent="0.3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6">
        <f t="shared" si="40"/>
        <v>42809.134780092594</v>
      </c>
      <c r="P1291" s="16">
        <f t="shared" si="41"/>
        <v>42839.134780092594</v>
      </c>
    </row>
    <row r="1292" spans="1:16" ht="28.8" x14ac:dyDescent="0.3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6">
        <f t="shared" si="40"/>
        <v>42186.614942129629</v>
      </c>
      <c r="P1292" s="16">
        <f t="shared" si="41"/>
        <v>42217.290972222225</v>
      </c>
    </row>
    <row r="1293" spans="1:16" ht="43.2" x14ac:dyDescent="0.3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6">
        <f t="shared" si="40"/>
        <v>42164.652673611112</v>
      </c>
      <c r="P1293" s="16">
        <f t="shared" si="41"/>
        <v>42201.291666666672</v>
      </c>
    </row>
    <row r="1294" spans="1:16" ht="57.6" x14ac:dyDescent="0.3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6">
        <f t="shared" si="40"/>
        <v>42356.764212962968</v>
      </c>
      <c r="P1294" s="16">
        <f t="shared" si="41"/>
        <v>42383.957638888889</v>
      </c>
    </row>
    <row r="1295" spans="1:16" ht="57.6" x14ac:dyDescent="0.3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6">
        <f t="shared" si="40"/>
        <v>42392.701053240744</v>
      </c>
      <c r="P1295" s="16">
        <f t="shared" si="41"/>
        <v>42422.742719907408</v>
      </c>
    </row>
    <row r="1296" spans="1:16" ht="43.2" x14ac:dyDescent="0.3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6">
        <f t="shared" si="40"/>
        <v>42378.453668981485</v>
      </c>
      <c r="P1296" s="16">
        <f t="shared" si="41"/>
        <v>42396.458333333328</v>
      </c>
    </row>
    <row r="1297" spans="1:16" ht="43.2" x14ac:dyDescent="0.3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6">
        <f t="shared" si="40"/>
        <v>42284.572881944448</v>
      </c>
      <c r="P1297" s="16">
        <f t="shared" si="41"/>
        <v>42314.708333333328</v>
      </c>
    </row>
    <row r="1298" spans="1:16" ht="57.6" x14ac:dyDescent="0.3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6">
        <f t="shared" si="40"/>
        <v>42523.050613425927</v>
      </c>
      <c r="P1298" s="16">
        <f t="shared" si="41"/>
        <v>42543.008946759262</v>
      </c>
    </row>
    <row r="1299" spans="1:16" ht="43.2" x14ac:dyDescent="0.3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6">
        <f t="shared" si="40"/>
        <v>42561.747199074074</v>
      </c>
      <c r="P1299" s="16">
        <f t="shared" si="41"/>
        <v>42591.747199074074</v>
      </c>
    </row>
    <row r="1300" spans="1:16" ht="43.2" x14ac:dyDescent="0.3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6">
        <f t="shared" si="40"/>
        <v>42558.680925925924</v>
      </c>
      <c r="P1300" s="16">
        <f t="shared" si="41"/>
        <v>42588.680925925924</v>
      </c>
    </row>
    <row r="1301" spans="1:16" ht="43.2" x14ac:dyDescent="0.3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6">
        <f t="shared" si="40"/>
        <v>42269.814340277779</v>
      </c>
      <c r="P1301" s="16">
        <f t="shared" si="41"/>
        <v>42299.814340277779</v>
      </c>
    </row>
    <row r="1302" spans="1:16" ht="43.2" x14ac:dyDescent="0.3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6">
        <f t="shared" si="40"/>
        <v>42583.675208333334</v>
      </c>
      <c r="P1302" s="16">
        <f t="shared" si="41"/>
        <v>42622.789583333331</v>
      </c>
    </row>
    <row r="1303" spans="1:16" ht="43.2" x14ac:dyDescent="0.3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6">
        <f t="shared" si="40"/>
        <v>42295.749745370369</v>
      </c>
      <c r="P1303" s="16">
        <f t="shared" si="41"/>
        <v>42306.125</v>
      </c>
    </row>
    <row r="1304" spans="1:16" ht="43.2" x14ac:dyDescent="0.3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6">
        <f t="shared" si="40"/>
        <v>42775.057997685188</v>
      </c>
      <c r="P1304" s="16">
        <f t="shared" si="41"/>
        <v>42805.099664351852</v>
      </c>
    </row>
    <row r="1305" spans="1:16" ht="28.8" x14ac:dyDescent="0.3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6">
        <f t="shared" si="40"/>
        <v>42666.441203703704</v>
      </c>
      <c r="P1305" s="16">
        <f t="shared" si="41"/>
        <v>42682.458333333328</v>
      </c>
    </row>
    <row r="1306" spans="1:16" ht="43.2" x14ac:dyDescent="0.3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6">
        <f t="shared" si="40"/>
        <v>42847.194502314815</v>
      </c>
      <c r="P1306" s="16">
        <f t="shared" si="41"/>
        <v>42907.152835648143</v>
      </c>
    </row>
    <row r="1307" spans="1:16" ht="43.2" x14ac:dyDescent="0.3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6">
        <f t="shared" si="40"/>
        <v>42643.665601851855</v>
      </c>
      <c r="P1307" s="16">
        <f t="shared" si="41"/>
        <v>42672.729166666672</v>
      </c>
    </row>
    <row r="1308" spans="1:16" ht="57.6" x14ac:dyDescent="0.3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6">
        <f t="shared" si="40"/>
        <v>42047.457569444443</v>
      </c>
      <c r="P1308" s="16">
        <f t="shared" si="41"/>
        <v>42077.457569444443</v>
      </c>
    </row>
    <row r="1309" spans="1:16" ht="28.8" x14ac:dyDescent="0.3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6">
        <f t="shared" si="40"/>
        <v>42487.503229166672</v>
      </c>
      <c r="P1309" s="16">
        <f t="shared" si="41"/>
        <v>42517.503229166672</v>
      </c>
    </row>
    <row r="1310" spans="1:16" ht="28.8" x14ac:dyDescent="0.3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6">
        <f t="shared" si="40"/>
        <v>42711.613564814819</v>
      </c>
      <c r="P1310" s="16">
        <f t="shared" si="41"/>
        <v>42751.613564814819</v>
      </c>
    </row>
    <row r="1311" spans="1:16" ht="43.2" x14ac:dyDescent="0.3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6">
        <f t="shared" si="40"/>
        <v>42357.882731481484</v>
      </c>
      <c r="P1311" s="16">
        <f t="shared" si="41"/>
        <v>42392.882731481484</v>
      </c>
    </row>
    <row r="1312" spans="1:16" ht="43.2" x14ac:dyDescent="0.3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6">
        <f t="shared" si="40"/>
        <v>42656.667245370365</v>
      </c>
      <c r="P1312" s="16">
        <f t="shared" si="41"/>
        <v>42701.667245370365</v>
      </c>
    </row>
    <row r="1313" spans="1:16" ht="57.6" x14ac:dyDescent="0.3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6">
        <f t="shared" si="40"/>
        <v>42769.802303240736</v>
      </c>
      <c r="P1313" s="16">
        <f t="shared" si="41"/>
        <v>42804.843969907408</v>
      </c>
    </row>
    <row r="1314" spans="1:16" ht="43.2" x14ac:dyDescent="0.3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6">
        <f t="shared" si="40"/>
        <v>42182.702800925923</v>
      </c>
      <c r="P1314" s="16">
        <f t="shared" si="41"/>
        <v>42212.702800925923</v>
      </c>
    </row>
    <row r="1315" spans="1:16" ht="43.2" x14ac:dyDescent="0.3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6">
        <f t="shared" si="40"/>
        <v>42502.709652777776</v>
      </c>
      <c r="P1315" s="16">
        <f t="shared" si="41"/>
        <v>42532.709652777776</v>
      </c>
    </row>
    <row r="1316" spans="1:16" ht="43.2" x14ac:dyDescent="0.3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6">
        <f t="shared" si="40"/>
        <v>42704.669675925921</v>
      </c>
      <c r="P1316" s="16">
        <f t="shared" si="41"/>
        <v>42764.669675925921</v>
      </c>
    </row>
    <row r="1317" spans="1:16" ht="28.8" x14ac:dyDescent="0.3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6">
        <f t="shared" si="40"/>
        <v>42378.498240740737</v>
      </c>
      <c r="P1317" s="16">
        <f t="shared" si="41"/>
        <v>42414.041666666672</v>
      </c>
    </row>
    <row r="1318" spans="1:16" ht="43.2" x14ac:dyDescent="0.3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6">
        <f t="shared" si="40"/>
        <v>42493.961909722224</v>
      </c>
      <c r="P1318" s="16">
        <f t="shared" si="41"/>
        <v>42528.961909722224</v>
      </c>
    </row>
    <row r="1319" spans="1:16" ht="57.6" x14ac:dyDescent="0.3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6">
        <f t="shared" si="40"/>
        <v>42620.235486111109</v>
      </c>
      <c r="P1319" s="16">
        <f t="shared" si="41"/>
        <v>42672.583333333328</v>
      </c>
    </row>
    <row r="1320" spans="1:16" ht="43.2" x14ac:dyDescent="0.3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6">
        <f t="shared" si="40"/>
        <v>42085.043657407412</v>
      </c>
      <c r="P1320" s="16">
        <f t="shared" si="41"/>
        <v>42115.043657407412</v>
      </c>
    </row>
    <row r="1321" spans="1:16" ht="43.2" x14ac:dyDescent="0.3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6">
        <f t="shared" si="40"/>
        <v>41916.812094907407</v>
      </c>
      <c r="P1321" s="16">
        <f t="shared" si="41"/>
        <v>41931.666666666664</v>
      </c>
    </row>
    <row r="1322" spans="1:16" ht="43.2" x14ac:dyDescent="0.3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6">
        <f t="shared" si="40"/>
        <v>42805.690347222218</v>
      </c>
      <c r="P1322" s="16">
        <f t="shared" si="41"/>
        <v>42834.958333333328</v>
      </c>
    </row>
    <row r="1323" spans="1:16" ht="57.6" x14ac:dyDescent="0.3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6">
        <f t="shared" si="40"/>
        <v>42797.74927083333</v>
      </c>
      <c r="P1323" s="16">
        <f t="shared" si="41"/>
        <v>42827.74927083333</v>
      </c>
    </row>
    <row r="1324" spans="1:16" ht="43.2" x14ac:dyDescent="0.3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6">
        <f t="shared" si="40"/>
        <v>42215.656539351854</v>
      </c>
      <c r="P1324" s="16">
        <f t="shared" si="41"/>
        <v>42245.656539351854</v>
      </c>
    </row>
    <row r="1325" spans="1:16" ht="43.2" x14ac:dyDescent="0.3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6">
        <f t="shared" si="40"/>
        <v>42551.698449074072</v>
      </c>
      <c r="P1325" s="16">
        <f t="shared" si="41"/>
        <v>42586.288194444445</v>
      </c>
    </row>
    <row r="1326" spans="1:16" ht="43.2" x14ac:dyDescent="0.3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6">
        <f t="shared" si="40"/>
        <v>42726.633703703701</v>
      </c>
      <c r="P1326" s="16">
        <f t="shared" si="41"/>
        <v>42756.633703703701</v>
      </c>
    </row>
    <row r="1327" spans="1:16" ht="43.2" x14ac:dyDescent="0.3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6">
        <f t="shared" si="40"/>
        <v>42804.086053240739</v>
      </c>
      <c r="P1327" s="16">
        <f t="shared" si="41"/>
        <v>42834.086053240739</v>
      </c>
    </row>
    <row r="1328" spans="1:16" ht="43.2" x14ac:dyDescent="0.3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6">
        <f t="shared" si="40"/>
        <v>42074.791990740741</v>
      </c>
      <c r="P1328" s="16">
        <f t="shared" si="41"/>
        <v>42119.791990740741</v>
      </c>
    </row>
    <row r="1329" spans="1:16" ht="43.2" x14ac:dyDescent="0.3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6">
        <f t="shared" si="40"/>
        <v>42223.678645833337</v>
      </c>
      <c r="P1329" s="16">
        <f t="shared" si="41"/>
        <v>42253.678645833337</v>
      </c>
    </row>
    <row r="1330" spans="1:16" ht="43.2" x14ac:dyDescent="0.3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6">
        <f t="shared" si="40"/>
        <v>42712.642754629633</v>
      </c>
      <c r="P1330" s="16">
        <f t="shared" si="41"/>
        <v>42757.642754629633</v>
      </c>
    </row>
    <row r="1331" spans="1:16" ht="43.2" x14ac:dyDescent="0.3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6">
        <f t="shared" si="40"/>
        <v>42035.221585648149</v>
      </c>
      <c r="P1331" s="16">
        <f t="shared" si="41"/>
        <v>42075.263252314813</v>
      </c>
    </row>
    <row r="1332" spans="1:16" ht="43.2" x14ac:dyDescent="0.3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6">
        <f t="shared" si="40"/>
        <v>42622.276724537034</v>
      </c>
      <c r="P1332" s="16">
        <f t="shared" si="41"/>
        <v>42653.166666666672</v>
      </c>
    </row>
    <row r="1333" spans="1:16" ht="43.2" x14ac:dyDescent="0.3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6">
        <f t="shared" si="40"/>
        <v>42669.50409722222</v>
      </c>
      <c r="P1333" s="16">
        <f t="shared" si="41"/>
        <v>42699.50409722222</v>
      </c>
    </row>
    <row r="1334" spans="1:16" ht="43.2" x14ac:dyDescent="0.3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6">
        <f t="shared" si="40"/>
        <v>42832.060277777782</v>
      </c>
      <c r="P1334" s="16">
        <f t="shared" si="41"/>
        <v>42862.060277777782</v>
      </c>
    </row>
    <row r="1335" spans="1:16" ht="43.2" x14ac:dyDescent="0.3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6">
        <f t="shared" si="40"/>
        <v>41906.106770833336</v>
      </c>
      <c r="P1335" s="16">
        <f t="shared" si="41"/>
        <v>41936.106770833336</v>
      </c>
    </row>
    <row r="1336" spans="1:16" ht="43.2" x14ac:dyDescent="0.3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6">
        <f t="shared" si="40"/>
        <v>42510.774155092593</v>
      </c>
      <c r="P1336" s="16">
        <f t="shared" si="41"/>
        <v>42540.774155092593</v>
      </c>
    </row>
    <row r="1337" spans="1:16" ht="43.2" x14ac:dyDescent="0.3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6">
        <f t="shared" si="40"/>
        <v>42413.936365740738</v>
      </c>
      <c r="P1337" s="16">
        <f t="shared" si="41"/>
        <v>42443.936365740738</v>
      </c>
    </row>
    <row r="1338" spans="1:16" ht="43.2" x14ac:dyDescent="0.3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6">
        <f t="shared" si="40"/>
        <v>42055.863750000004</v>
      </c>
      <c r="P1338" s="16">
        <f t="shared" si="41"/>
        <v>42090.863750000004</v>
      </c>
    </row>
    <row r="1339" spans="1:16" ht="43.2" x14ac:dyDescent="0.3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6">
        <f t="shared" si="40"/>
        <v>42867.577303240745</v>
      </c>
      <c r="P1339" s="16">
        <f t="shared" si="41"/>
        <v>42897.577303240745</v>
      </c>
    </row>
    <row r="1340" spans="1:16" ht="57.6" x14ac:dyDescent="0.3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6">
        <f t="shared" si="40"/>
        <v>42288.803622685184</v>
      </c>
      <c r="P1340" s="16">
        <f t="shared" si="41"/>
        <v>42318.803622685184</v>
      </c>
    </row>
    <row r="1341" spans="1:16" ht="28.8" x14ac:dyDescent="0.3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6">
        <f t="shared" si="40"/>
        <v>42036.647164351853</v>
      </c>
      <c r="P1341" s="16">
        <f t="shared" si="41"/>
        <v>42081.688831018517</v>
      </c>
    </row>
    <row r="1342" spans="1:16" ht="43.2" x14ac:dyDescent="0.3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6">
        <f t="shared" si="40"/>
        <v>41936.595520833333</v>
      </c>
      <c r="P1342" s="16">
        <f t="shared" si="41"/>
        <v>41966.595520833333</v>
      </c>
    </row>
    <row r="1343" spans="1:16" ht="57.6" x14ac:dyDescent="0.3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6">
        <f t="shared" si="40"/>
        <v>42712.624039351853</v>
      </c>
      <c r="P1343" s="16">
        <f t="shared" si="41"/>
        <v>42744.624039351853</v>
      </c>
    </row>
    <row r="1344" spans="1:16" ht="43.2" x14ac:dyDescent="0.3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6">
        <f t="shared" si="40"/>
        <v>42272.816423611112</v>
      </c>
      <c r="P1344" s="16">
        <f t="shared" si="41"/>
        <v>42302.816423611112</v>
      </c>
    </row>
    <row r="1345" spans="1:16" ht="43.2" x14ac:dyDescent="0.3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6">
        <f t="shared" si="40"/>
        <v>42642.526423611111</v>
      </c>
      <c r="P1345" s="16">
        <f t="shared" si="41"/>
        <v>42701.165972222225</v>
      </c>
    </row>
    <row r="1346" spans="1:16" ht="43.2" x14ac:dyDescent="0.3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6">
        <f t="shared" si="40"/>
        <v>42622.789803240739</v>
      </c>
      <c r="P1346" s="16">
        <f t="shared" si="41"/>
        <v>42651.789803240739</v>
      </c>
    </row>
    <row r="1347" spans="1:16" ht="43.2" x14ac:dyDescent="0.3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6">
        <f t="shared" ref="O1347:O1410" si="42">J1347/86400+25669</f>
        <v>41899.814340277779</v>
      </c>
      <c r="P1347" s="16">
        <f t="shared" ref="P1347:P1410" si="43">I1347/86400+25669</f>
        <v>41934.814340277779</v>
      </c>
    </row>
    <row r="1348" spans="1:16" ht="43.2" x14ac:dyDescent="0.3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6">
        <f t="shared" si="42"/>
        <v>41522.075821759259</v>
      </c>
      <c r="P1348" s="16">
        <f t="shared" si="43"/>
        <v>41552.075821759259</v>
      </c>
    </row>
    <row r="1349" spans="1:16" ht="43.2" x14ac:dyDescent="0.3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6">
        <f t="shared" si="42"/>
        <v>42140.638020833328</v>
      </c>
      <c r="P1349" s="16">
        <f t="shared" si="43"/>
        <v>42170.638020833328</v>
      </c>
    </row>
    <row r="1350" spans="1:16" ht="43.2" x14ac:dyDescent="0.3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6">
        <f t="shared" si="42"/>
        <v>42063.506168981483</v>
      </c>
      <c r="P1350" s="16">
        <f t="shared" si="43"/>
        <v>42091.506168981483</v>
      </c>
    </row>
    <row r="1351" spans="1:16" ht="43.2" x14ac:dyDescent="0.3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6">
        <f t="shared" si="42"/>
        <v>42417.33258101852</v>
      </c>
      <c r="P1351" s="16">
        <f t="shared" si="43"/>
        <v>42454.290972222225</v>
      </c>
    </row>
    <row r="1352" spans="1:16" ht="43.2" x14ac:dyDescent="0.3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6">
        <f t="shared" si="42"/>
        <v>42434.013124999998</v>
      </c>
      <c r="P1352" s="16">
        <f t="shared" si="43"/>
        <v>42464.013124999998</v>
      </c>
    </row>
    <row r="1353" spans="1:16" ht="28.8" x14ac:dyDescent="0.3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6">
        <f t="shared" si="42"/>
        <v>42482.74009259259</v>
      </c>
      <c r="P1353" s="16">
        <f t="shared" si="43"/>
        <v>42512.74009259259</v>
      </c>
    </row>
    <row r="1354" spans="1:16" ht="43.2" x14ac:dyDescent="0.3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6">
        <f t="shared" si="42"/>
        <v>42300.578310185185</v>
      </c>
      <c r="P1354" s="16">
        <f t="shared" si="43"/>
        <v>42352.165972222225</v>
      </c>
    </row>
    <row r="1355" spans="1:16" ht="43.2" x14ac:dyDescent="0.3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6">
        <f t="shared" si="42"/>
        <v>41409.11791666667</v>
      </c>
      <c r="P1355" s="16">
        <f t="shared" si="43"/>
        <v>41444</v>
      </c>
    </row>
    <row r="1356" spans="1:16" ht="43.2" x14ac:dyDescent="0.3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6">
        <f t="shared" si="42"/>
        <v>42602.807627314818</v>
      </c>
      <c r="P1356" s="16">
        <f t="shared" si="43"/>
        <v>42632.807627314818</v>
      </c>
    </row>
    <row r="1357" spans="1:16" ht="57.6" x14ac:dyDescent="0.3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6">
        <f t="shared" si="42"/>
        <v>41313.254687499997</v>
      </c>
      <c r="P1357" s="16">
        <f t="shared" si="43"/>
        <v>41343.416666666664</v>
      </c>
    </row>
    <row r="1358" spans="1:16" ht="43.2" x14ac:dyDescent="0.3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6">
        <f t="shared" si="42"/>
        <v>41530.038888888885</v>
      </c>
      <c r="P1358" s="16">
        <f t="shared" si="43"/>
        <v>41560.038888888885</v>
      </c>
    </row>
    <row r="1359" spans="1:16" ht="43.2" x14ac:dyDescent="0.3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6">
        <f t="shared" si="42"/>
        <v>41404.962233796294</v>
      </c>
      <c r="P1359" s="16">
        <f t="shared" si="43"/>
        <v>41434.249305555553</v>
      </c>
    </row>
    <row r="1360" spans="1:16" ht="43.2" x14ac:dyDescent="0.3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6">
        <f t="shared" si="42"/>
        <v>40789.570868055554</v>
      </c>
      <c r="P1360" s="16">
        <f t="shared" si="43"/>
        <v>40819.570868055554</v>
      </c>
    </row>
    <row r="1361" spans="1:16" ht="43.2" x14ac:dyDescent="0.3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6">
        <f t="shared" si="42"/>
        <v>40768.814699074072</v>
      </c>
      <c r="P1361" s="16">
        <f t="shared" si="43"/>
        <v>40830.814699074072</v>
      </c>
    </row>
    <row r="1362" spans="1:16" ht="28.8" x14ac:dyDescent="0.3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6">
        <f t="shared" si="42"/>
        <v>41195.900694444441</v>
      </c>
      <c r="P1362" s="16">
        <f t="shared" si="43"/>
        <v>41223.900694444441</v>
      </c>
    </row>
    <row r="1363" spans="1:16" ht="43.2" x14ac:dyDescent="0.3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6">
        <f t="shared" si="42"/>
        <v>41881.717268518521</v>
      </c>
      <c r="P1363" s="16">
        <f t="shared" si="43"/>
        <v>41911.717268518521</v>
      </c>
    </row>
    <row r="1364" spans="1:16" ht="43.2" x14ac:dyDescent="0.3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6">
        <f t="shared" si="42"/>
        <v>41564.934386574074</v>
      </c>
      <c r="P1364" s="16">
        <f t="shared" si="43"/>
        <v>41624.934386574074</v>
      </c>
    </row>
    <row r="1365" spans="1:16" ht="43.2" x14ac:dyDescent="0.3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6">
        <f t="shared" si="42"/>
        <v>42496.8440625</v>
      </c>
      <c r="P1365" s="16">
        <f t="shared" si="43"/>
        <v>42515.332638888889</v>
      </c>
    </row>
    <row r="1366" spans="1:16" ht="57.6" x14ac:dyDescent="0.3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6">
        <f t="shared" si="42"/>
        <v>42051.6956712963</v>
      </c>
      <c r="P1366" s="16">
        <f t="shared" si="43"/>
        <v>42111.6956712963</v>
      </c>
    </row>
    <row r="1367" spans="1:16" ht="43.2" x14ac:dyDescent="0.3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6">
        <f t="shared" si="42"/>
        <v>42149.733240740738</v>
      </c>
      <c r="P1367" s="16">
        <f t="shared" si="43"/>
        <v>42179.691574074073</v>
      </c>
    </row>
    <row r="1368" spans="1:16" x14ac:dyDescent="0.3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6">
        <f t="shared" si="42"/>
        <v>42024.996099537035</v>
      </c>
      <c r="P1368" s="16">
        <f t="shared" si="43"/>
        <v>42070.037766203706</v>
      </c>
    </row>
    <row r="1369" spans="1:16" ht="43.2" x14ac:dyDescent="0.3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6">
        <f t="shared" si="42"/>
        <v>42392.002893518518</v>
      </c>
      <c r="P1369" s="16">
        <f t="shared" si="43"/>
        <v>42422.044560185182</v>
      </c>
    </row>
    <row r="1370" spans="1:16" ht="43.2" x14ac:dyDescent="0.3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6">
        <f t="shared" si="42"/>
        <v>42246.190902777773</v>
      </c>
      <c r="P1370" s="16">
        <f t="shared" si="43"/>
        <v>42270.190902777773</v>
      </c>
    </row>
    <row r="1371" spans="1:16" ht="43.2" x14ac:dyDescent="0.3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6">
        <f t="shared" si="42"/>
        <v>41810.594282407408</v>
      </c>
      <c r="P1371" s="16">
        <f t="shared" si="43"/>
        <v>41840.594282407408</v>
      </c>
    </row>
    <row r="1372" spans="1:16" ht="28.8" x14ac:dyDescent="0.3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6">
        <f t="shared" si="42"/>
        <v>41648.00335648148</v>
      </c>
      <c r="P1372" s="16">
        <f t="shared" si="43"/>
        <v>41663.00335648148</v>
      </c>
    </row>
    <row r="1373" spans="1:16" ht="43.2" x14ac:dyDescent="0.3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6">
        <f t="shared" si="42"/>
        <v>42201.758587962962</v>
      </c>
      <c r="P1373" s="16">
        <f t="shared" si="43"/>
        <v>42231.758587962962</v>
      </c>
    </row>
    <row r="1374" spans="1:16" x14ac:dyDescent="0.3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6">
        <f t="shared" si="42"/>
        <v>41172.739953703705</v>
      </c>
      <c r="P1374" s="16">
        <f t="shared" si="43"/>
        <v>41202.739953703705</v>
      </c>
    </row>
    <row r="1375" spans="1:16" ht="28.8" x14ac:dyDescent="0.3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6">
        <f t="shared" si="42"/>
        <v>42804.95177083333</v>
      </c>
      <c r="P1375" s="16">
        <f t="shared" si="43"/>
        <v>42834.95177083333</v>
      </c>
    </row>
    <row r="1376" spans="1:16" ht="43.2" x14ac:dyDescent="0.3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6">
        <f t="shared" si="42"/>
        <v>42524.161898148144</v>
      </c>
      <c r="P1376" s="16">
        <f t="shared" si="43"/>
        <v>42554.12023148148</v>
      </c>
    </row>
    <row r="1377" spans="1:16" ht="57.6" x14ac:dyDescent="0.3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6">
        <f t="shared" si="42"/>
        <v>42820.066192129627</v>
      </c>
      <c r="P1377" s="16">
        <f t="shared" si="43"/>
        <v>42850.066192129627</v>
      </c>
    </row>
    <row r="1378" spans="1:16" ht="28.8" x14ac:dyDescent="0.3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6">
        <f t="shared" si="42"/>
        <v>42777.669050925921</v>
      </c>
      <c r="P1378" s="16">
        <f t="shared" si="43"/>
        <v>42807.710717592592</v>
      </c>
    </row>
    <row r="1379" spans="1:16" ht="43.2" x14ac:dyDescent="0.3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6">
        <f t="shared" si="42"/>
        <v>42847.219560185185</v>
      </c>
      <c r="P1379" s="16">
        <f t="shared" si="43"/>
        <v>42869.174305555556</v>
      </c>
    </row>
    <row r="1380" spans="1:16" x14ac:dyDescent="0.3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6">
        <f t="shared" si="42"/>
        <v>42668.759375000001</v>
      </c>
      <c r="P1380" s="16">
        <f t="shared" si="43"/>
        <v>42683.759375000001</v>
      </c>
    </row>
    <row r="1381" spans="1:16" ht="28.8" x14ac:dyDescent="0.3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6">
        <f t="shared" si="42"/>
        <v>42230.491620370369</v>
      </c>
      <c r="P1381" s="16">
        <f t="shared" si="43"/>
        <v>42260.491620370369</v>
      </c>
    </row>
    <row r="1382" spans="1:16" ht="43.2" x14ac:dyDescent="0.3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6">
        <f t="shared" si="42"/>
        <v>42241.762800925921</v>
      </c>
      <c r="P1382" s="16">
        <f t="shared" si="43"/>
        <v>42264.083333333328</v>
      </c>
    </row>
    <row r="1383" spans="1:16" ht="57.6" x14ac:dyDescent="0.3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6">
        <f t="shared" si="42"/>
        <v>42803.214409722219</v>
      </c>
      <c r="P1383" s="16">
        <f t="shared" si="43"/>
        <v>42833.214409722219</v>
      </c>
    </row>
    <row r="1384" spans="1:16" ht="43.2" x14ac:dyDescent="0.3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6">
        <f t="shared" si="42"/>
        <v>41470.800185185188</v>
      </c>
      <c r="P1384" s="16">
        <f t="shared" si="43"/>
        <v>41500.800185185188</v>
      </c>
    </row>
    <row r="1385" spans="1:16" ht="43.2" x14ac:dyDescent="0.3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6">
        <f t="shared" si="42"/>
        <v>42807.074976851851</v>
      </c>
      <c r="P1385" s="16">
        <f t="shared" si="43"/>
        <v>42827.074976851851</v>
      </c>
    </row>
    <row r="1386" spans="1:16" ht="43.2" x14ac:dyDescent="0.3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6">
        <f t="shared" si="42"/>
        <v>42260.735208333332</v>
      </c>
      <c r="P1386" s="16">
        <f t="shared" si="43"/>
        <v>42290.735208333332</v>
      </c>
    </row>
    <row r="1387" spans="1:16" ht="43.2" x14ac:dyDescent="0.3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6">
        <f t="shared" si="42"/>
        <v>42533.688900462963</v>
      </c>
      <c r="P1387" s="16">
        <f t="shared" si="43"/>
        <v>42589.507638888885</v>
      </c>
    </row>
    <row r="1388" spans="1:16" ht="28.8" x14ac:dyDescent="0.3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6">
        <f t="shared" si="42"/>
        <v>42284.646863425922</v>
      </c>
      <c r="P1388" s="16">
        <f t="shared" si="43"/>
        <v>42314.646863425922</v>
      </c>
    </row>
    <row r="1389" spans="1:16" ht="43.2" x14ac:dyDescent="0.3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6">
        <f t="shared" si="42"/>
        <v>42226.92123842593</v>
      </c>
      <c r="P1389" s="16">
        <f t="shared" si="43"/>
        <v>42258.1875</v>
      </c>
    </row>
    <row r="1390" spans="1:16" ht="43.2" x14ac:dyDescent="0.3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6">
        <f t="shared" si="42"/>
        <v>42734.614780092597</v>
      </c>
      <c r="P1390" s="16">
        <f t="shared" si="43"/>
        <v>42760.676388888889</v>
      </c>
    </row>
    <row r="1391" spans="1:16" ht="28.8" x14ac:dyDescent="0.3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6">
        <f t="shared" si="42"/>
        <v>42665.480983796297</v>
      </c>
      <c r="P1391" s="16">
        <f t="shared" si="43"/>
        <v>42695.480983796297</v>
      </c>
    </row>
    <row r="1392" spans="1:16" ht="43.2" x14ac:dyDescent="0.3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6">
        <f t="shared" si="42"/>
        <v>42187.803310185191</v>
      </c>
      <c r="P1392" s="16">
        <f t="shared" si="43"/>
        <v>42221.716666666667</v>
      </c>
    </row>
    <row r="1393" spans="1:16" ht="43.2" x14ac:dyDescent="0.3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6">
        <f t="shared" si="42"/>
        <v>42293.650671296295</v>
      </c>
      <c r="P1393" s="16">
        <f t="shared" si="43"/>
        <v>42338.207638888889</v>
      </c>
    </row>
    <row r="1394" spans="1:16" ht="43.2" x14ac:dyDescent="0.3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6">
        <f t="shared" si="42"/>
        <v>42501.154930555553</v>
      </c>
      <c r="P1394" s="16">
        <f t="shared" si="43"/>
        <v>42532.154930555553</v>
      </c>
    </row>
    <row r="1395" spans="1:16" x14ac:dyDescent="0.3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6">
        <f t="shared" si="42"/>
        <v>42653.681979166664</v>
      </c>
      <c r="P1395" s="16">
        <f t="shared" si="43"/>
        <v>42683.681979166664</v>
      </c>
    </row>
    <row r="1396" spans="1:16" ht="43.2" x14ac:dyDescent="0.3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6">
        <f t="shared" si="42"/>
        <v>42852.144976851851</v>
      </c>
      <c r="P1396" s="16">
        <f t="shared" si="43"/>
        <v>42895.125</v>
      </c>
    </row>
    <row r="1397" spans="1:16" x14ac:dyDescent="0.3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6">
        <f t="shared" si="42"/>
        <v>42819.90834490741</v>
      </c>
      <c r="P1397" s="16">
        <f t="shared" si="43"/>
        <v>42849.90834490741</v>
      </c>
    </row>
    <row r="1398" spans="1:16" ht="43.2" x14ac:dyDescent="0.3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6">
        <f t="shared" si="42"/>
        <v>42118.99863425926</v>
      </c>
      <c r="P1398" s="16">
        <f t="shared" si="43"/>
        <v>42148.99863425926</v>
      </c>
    </row>
    <row r="1399" spans="1:16" ht="43.2" x14ac:dyDescent="0.3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6">
        <f t="shared" si="42"/>
        <v>42740.917939814812</v>
      </c>
      <c r="P1399" s="16">
        <f t="shared" si="43"/>
        <v>42770.888194444444</v>
      </c>
    </row>
    <row r="1400" spans="1:16" ht="43.2" x14ac:dyDescent="0.3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6">
        <f t="shared" si="42"/>
        <v>42626.874236111107</v>
      </c>
      <c r="P1400" s="16">
        <f t="shared" si="43"/>
        <v>42656.874236111107</v>
      </c>
    </row>
    <row r="1401" spans="1:16" ht="43.2" x14ac:dyDescent="0.3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6">
        <f t="shared" si="42"/>
        <v>41989.004317129627</v>
      </c>
      <c r="P1401" s="16">
        <f t="shared" si="43"/>
        <v>42019.004317129627</v>
      </c>
    </row>
    <row r="1402" spans="1:16" ht="43.2" x14ac:dyDescent="0.3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6">
        <f t="shared" si="42"/>
        <v>42598.341122685189</v>
      </c>
      <c r="P1402" s="16">
        <f t="shared" si="43"/>
        <v>42633.229166666672</v>
      </c>
    </row>
    <row r="1403" spans="1:16" ht="57.6" x14ac:dyDescent="0.3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6">
        <f t="shared" si="42"/>
        <v>41499.99622685185</v>
      </c>
      <c r="P1403" s="16">
        <f t="shared" si="43"/>
        <v>41520.99622685185</v>
      </c>
    </row>
    <row r="1404" spans="1:16" ht="43.2" x14ac:dyDescent="0.3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6">
        <f t="shared" si="42"/>
        <v>42165.053368055553</v>
      </c>
      <c r="P1404" s="16">
        <f t="shared" si="43"/>
        <v>42225.011701388888</v>
      </c>
    </row>
    <row r="1405" spans="1:16" ht="43.2" x14ac:dyDescent="0.3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6">
        <f t="shared" si="42"/>
        <v>41551.062905092593</v>
      </c>
      <c r="P1405" s="16">
        <f t="shared" si="43"/>
        <v>41581.062905092593</v>
      </c>
    </row>
    <row r="1406" spans="1:16" ht="43.2" x14ac:dyDescent="0.3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6">
        <f t="shared" si="42"/>
        <v>42132.510243055556</v>
      </c>
      <c r="P1406" s="16">
        <f t="shared" si="43"/>
        <v>42157.510243055556</v>
      </c>
    </row>
    <row r="1407" spans="1:16" ht="28.8" x14ac:dyDescent="0.3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6">
        <f t="shared" si="42"/>
        <v>42041.680567129632</v>
      </c>
      <c r="P1407" s="16">
        <f t="shared" si="43"/>
        <v>42071.722233796296</v>
      </c>
    </row>
    <row r="1408" spans="1:16" x14ac:dyDescent="0.3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6">
        <f t="shared" si="42"/>
        <v>42397.432951388888</v>
      </c>
      <c r="P1408" s="16">
        <f t="shared" si="43"/>
        <v>42450.416666666672</v>
      </c>
    </row>
    <row r="1409" spans="1:16" ht="43.2" x14ac:dyDescent="0.3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6">
        <f t="shared" si="42"/>
        <v>41938.536782407406</v>
      </c>
      <c r="P1409" s="16">
        <f t="shared" si="43"/>
        <v>41963.536782407406</v>
      </c>
    </row>
    <row r="1410" spans="1:16" ht="43.2" x14ac:dyDescent="0.3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6">
        <f t="shared" si="42"/>
        <v>42391.872175925921</v>
      </c>
      <c r="P1410" s="16">
        <f t="shared" si="43"/>
        <v>42421.913842592592</v>
      </c>
    </row>
    <row r="1411" spans="1:16" ht="43.2" x14ac:dyDescent="0.3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6">
        <f t="shared" ref="O1411:O1474" si="44">J1411/86400+25669</f>
        <v>42045.133506944447</v>
      </c>
      <c r="P1411" s="16">
        <f t="shared" ref="P1411:P1474" si="45">I1411/86400+25669</f>
        <v>42105.175173611111</v>
      </c>
    </row>
    <row r="1412" spans="1:16" ht="43.2" x14ac:dyDescent="0.3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6">
        <f t="shared" si="44"/>
        <v>42579.318518518514</v>
      </c>
      <c r="P1412" s="16">
        <f t="shared" si="45"/>
        <v>42624.318518518514</v>
      </c>
    </row>
    <row r="1413" spans="1:16" ht="57.6" x14ac:dyDescent="0.3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6">
        <f t="shared" si="44"/>
        <v>42113.059027777781</v>
      </c>
      <c r="P1413" s="16">
        <f t="shared" si="45"/>
        <v>42141.059027777781</v>
      </c>
    </row>
    <row r="1414" spans="1:16" ht="28.8" x14ac:dyDescent="0.3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6">
        <f t="shared" si="44"/>
        <v>42047.063645833332</v>
      </c>
      <c r="P1414" s="16">
        <f t="shared" si="45"/>
        <v>42077.063645833332</v>
      </c>
    </row>
    <row r="1415" spans="1:16" ht="57.6" x14ac:dyDescent="0.3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6">
        <f t="shared" si="44"/>
        <v>42460.437152777777</v>
      </c>
      <c r="P1415" s="16">
        <f t="shared" si="45"/>
        <v>42520.437152777777</v>
      </c>
    </row>
    <row r="1416" spans="1:16" ht="43.2" x14ac:dyDescent="0.3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6">
        <f t="shared" si="44"/>
        <v>42808.25309027778</v>
      </c>
      <c r="P1416" s="16">
        <f t="shared" si="45"/>
        <v>42838.25309027778</v>
      </c>
    </row>
    <row r="1417" spans="1:16" ht="43.2" x14ac:dyDescent="0.3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6">
        <f t="shared" si="44"/>
        <v>42292.675821759258</v>
      </c>
      <c r="P1417" s="16">
        <f t="shared" si="45"/>
        <v>42332.675821759258</v>
      </c>
    </row>
    <row r="1418" spans="1:16" ht="43.2" x14ac:dyDescent="0.3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6">
        <f t="shared" si="44"/>
        <v>42399.926145833335</v>
      </c>
      <c r="P1418" s="16">
        <f t="shared" si="45"/>
        <v>42429.967812499999</v>
      </c>
    </row>
    <row r="1419" spans="1:16" ht="43.2" x14ac:dyDescent="0.3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6">
        <f t="shared" si="44"/>
        <v>42332.15016203704</v>
      </c>
      <c r="P1419" s="16">
        <f t="shared" si="45"/>
        <v>42362.46597222222</v>
      </c>
    </row>
    <row r="1420" spans="1:16" ht="57.6" x14ac:dyDescent="0.3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6">
        <f t="shared" si="44"/>
        <v>42495.456412037034</v>
      </c>
      <c r="P1420" s="16">
        <f t="shared" si="45"/>
        <v>42525.456412037034</v>
      </c>
    </row>
    <row r="1421" spans="1:16" ht="57.6" x14ac:dyDescent="0.3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6">
        <f t="shared" si="44"/>
        <v>42722.456238425926</v>
      </c>
      <c r="P1421" s="16">
        <f t="shared" si="45"/>
        <v>42752.456238425926</v>
      </c>
    </row>
    <row r="1422" spans="1:16" ht="28.8" x14ac:dyDescent="0.3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6">
        <f t="shared" si="44"/>
        <v>42624.667662037042</v>
      </c>
      <c r="P1422" s="16">
        <f t="shared" si="45"/>
        <v>42649.667662037042</v>
      </c>
    </row>
    <row r="1423" spans="1:16" ht="57.6" x14ac:dyDescent="0.3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6">
        <f t="shared" si="44"/>
        <v>42113.915613425925</v>
      </c>
      <c r="P1423" s="16">
        <f t="shared" si="45"/>
        <v>42143.915613425925</v>
      </c>
    </row>
    <row r="1424" spans="1:16" ht="43.2" x14ac:dyDescent="0.3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6">
        <f t="shared" si="44"/>
        <v>42704.239629629628</v>
      </c>
      <c r="P1424" s="16">
        <f t="shared" si="45"/>
        <v>42734.239629629628</v>
      </c>
    </row>
    <row r="1425" spans="1:16" ht="43.2" x14ac:dyDescent="0.3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6">
        <f t="shared" si="44"/>
        <v>42440.360312500001</v>
      </c>
      <c r="P1425" s="16">
        <f t="shared" si="45"/>
        <v>42470.360312500001</v>
      </c>
    </row>
    <row r="1426" spans="1:16" ht="43.2" x14ac:dyDescent="0.3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6">
        <f t="shared" si="44"/>
        <v>42776.717615740738</v>
      </c>
      <c r="P1426" s="16">
        <f t="shared" si="45"/>
        <v>42789.759282407409</v>
      </c>
    </row>
    <row r="1427" spans="1:16" ht="43.2" x14ac:dyDescent="0.3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6">
        <f t="shared" si="44"/>
        <v>42193.131469907406</v>
      </c>
      <c r="P1427" s="16">
        <f t="shared" si="45"/>
        <v>42223.131469907406</v>
      </c>
    </row>
    <row r="1428" spans="1:16" ht="43.2" x14ac:dyDescent="0.3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6">
        <f t="shared" si="44"/>
        <v>42280.390277777777</v>
      </c>
      <c r="P1428" s="16">
        <f t="shared" si="45"/>
        <v>42340.390277777777</v>
      </c>
    </row>
    <row r="1429" spans="1:16" ht="57.6" x14ac:dyDescent="0.3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6">
        <f t="shared" si="44"/>
        <v>42701.851678240739</v>
      </c>
      <c r="P1429" s="16">
        <f t="shared" si="45"/>
        <v>42731.851678240739</v>
      </c>
    </row>
    <row r="1430" spans="1:16" ht="43.2" x14ac:dyDescent="0.3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6">
        <f t="shared" si="44"/>
        <v>42532.379826388889</v>
      </c>
      <c r="P1430" s="16">
        <f t="shared" si="45"/>
        <v>42562.338159722218</v>
      </c>
    </row>
    <row r="1431" spans="1:16" ht="43.2" x14ac:dyDescent="0.3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6">
        <f t="shared" si="44"/>
        <v>42174.060671296298</v>
      </c>
      <c r="P1431" s="16">
        <f t="shared" si="45"/>
        <v>42204.060671296298</v>
      </c>
    </row>
    <row r="1432" spans="1:16" ht="43.2" x14ac:dyDescent="0.3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6">
        <f t="shared" si="44"/>
        <v>42061.813518518524</v>
      </c>
      <c r="P1432" s="16">
        <f t="shared" si="45"/>
        <v>42092.813518518524</v>
      </c>
    </row>
    <row r="1433" spans="1:16" ht="43.2" x14ac:dyDescent="0.3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6">
        <f t="shared" si="44"/>
        <v>42404.210833333331</v>
      </c>
      <c r="P1433" s="16">
        <f t="shared" si="45"/>
        <v>42434.252500000002</v>
      </c>
    </row>
    <row r="1434" spans="1:16" ht="43.2" x14ac:dyDescent="0.3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6">
        <f t="shared" si="44"/>
        <v>42275.780416666668</v>
      </c>
      <c r="P1434" s="16">
        <f t="shared" si="45"/>
        <v>42305.780416666668</v>
      </c>
    </row>
    <row r="1435" spans="1:16" ht="43.2" x14ac:dyDescent="0.3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6">
        <f t="shared" si="44"/>
        <v>42773.625868055555</v>
      </c>
      <c r="P1435" s="16">
        <f t="shared" si="45"/>
        <v>42814.458333333328</v>
      </c>
    </row>
    <row r="1436" spans="1:16" ht="43.2" x14ac:dyDescent="0.3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6">
        <f t="shared" si="44"/>
        <v>42242.767106481479</v>
      </c>
      <c r="P1436" s="16">
        <f t="shared" si="45"/>
        <v>42263.625</v>
      </c>
    </row>
    <row r="1437" spans="1:16" ht="43.2" x14ac:dyDescent="0.3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6">
        <f t="shared" si="44"/>
        <v>42358.780324074076</v>
      </c>
      <c r="P1437" s="16">
        <f t="shared" si="45"/>
        <v>42388.780324074076</v>
      </c>
    </row>
    <row r="1438" spans="1:16" ht="43.2" x14ac:dyDescent="0.3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6">
        <f t="shared" si="44"/>
        <v>42491.35019675926</v>
      </c>
      <c r="P1438" s="16">
        <f t="shared" si="45"/>
        <v>42521.35019675926</v>
      </c>
    </row>
    <row r="1439" spans="1:16" ht="57.6" x14ac:dyDescent="0.3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6">
        <f t="shared" si="44"/>
        <v>41896.531701388885</v>
      </c>
      <c r="P1439" s="16">
        <f t="shared" si="45"/>
        <v>41933.207638888889</v>
      </c>
    </row>
    <row r="1440" spans="1:16" ht="43.2" x14ac:dyDescent="0.3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6">
        <f t="shared" si="44"/>
        <v>42557.871516203704</v>
      </c>
      <c r="P1440" s="16">
        <f t="shared" si="45"/>
        <v>42587.579861111109</v>
      </c>
    </row>
    <row r="1441" spans="1:16" ht="43.2" x14ac:dyDescent="0.3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6">
        <f t="shared" si="44"/>
        <v>42140.829872685186</v>
      </c>
      <c r="P1441" s="16">
        <f t="shared" si="45"/>
        <v>42170.829872685186</v>
      </c>
    </row>
    <row r="1442" spans="1:16" ht="43.2" x14ac:dyDescent="0.3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6">
        <f t="shared" si="44"/>
        <v>42586.748414351852</v>
      </c>
      <c r="P1442" s="16">
        <f t="shared" si="45"/>
        <v>42616.748414351852</v>
      </c>
    </row>
    <row r="1443" spans="1:16" ht="43.2" x14ac:dyDescent="0.3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6">
        <f t="shared" si="44"/>
        <v>42298.765844907408</v>
      </c>
      <c r="P1443" s="16">
        <f t="shared" si="45"/>
        <v>42358.765844907408</v>
      </c>
    </row>
    <row r="1444" spans="1:16" ht="43.2" x14ac:dyDescent="0.3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6">
        <f t="shared" si="44"/>
        <v>42585.64534722222</v>
      </c>
      <c r="P1444" s="16">
        <f t="shared" si="45"/>
        <v>42615.64534722222</v>
      </c>
    </row>
    <row r="1445" spans="1:16" ht="43.2" x14ac:dyDescent="0.3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6">
        <f t="shared" si="44"/>
        <v>42807.926030092596</v>
      </c>
      <c r="P1445" s="16">
        <f t="shared" si="45"/>
        <v>42837.926030092596</v>
      </c>
    </row>
    <row r="1446" spans="1:16" ht="43.2" x14ac:dyDescent="0.3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6">
        <f t="shared" si="44"/>
        <v>42299.873402777783</v>
      </c>
      <c r="P1446" s="16">
        <f t="shared" si="45"/>
        <v>42359.873402777783</v>
      </c>
    </row>
    <row r="1447" spans="1:16" ht="43.2" x14ac:dyDescent="0.3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6">
        <f t="shared" si="44"/>
        <v>42239.542303240742</v>
      </c>
      <c r="P1447" s="16">
        <f t="shared" si="45"/>
        <v>42269.542303240742</v>
      </c>
    </row>
    <row r="1448" spans="1:16" ht="43.2" x14ac:dyDescent="0.3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6">
        <f t="shared" si="44"/>
        <v>42561.447662037041</v>
      </c>
      <c r="P1448" s="16">
        <f t="shared" si="45"/>
        <v>42581.447662037041</v>
      </c>
    </row>
    <row r="1449" spans="1:16" ht="28.8" x14ac:dyDescent="0.3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6">
        <f t="shared" si="44"/>
        <v>42629.730717592596</v>
      </c>
      <c r="P1449" s="16">
        <f t="shared" si="45"/>
        <v>42659.730717592596</v>
      </c>
    </row>
    <row r="1450" spans="1:16" ht="57.6" x14ac:dyDescent="0.3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6">
        <f t="shared" si="44"/>
        <v>42215.936550925922</v>
      </c>
      <c r="P1450" s="16">
        <f t="shared" si="45"/>
        <v>42246.225694444445</v>
      </c>
    </row>
    <row r="1451" spans="1:16" ht="43.2" x14ac:dyDescent="0.3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6">
        <f t="shared" si="44"/>
        <v>42186.811400462961</v>
      </c>
      <c r="P1451" s="16">
        <f t="shared" si="45"/>
        <v>42234.811400462961</v>
      </c>
    </row>
    <row r="1452" spans="1:16" ht="57.6" x14ac:dyDescent="0.3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6">
        <f t="shared" si="44"/>
        <v>42490.171261574069</v>
      </c>
      <c r="P1452" s="16">
        <f t="shared" si="45"/>
        <v>42520.171261574069</v>
      </c>
    </row>
    <row r="1453" spans="1:16" ht="43.2" x14ac:dyDescent="0.3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6">
        <f t="shared" si="44"/>
        <v>42031.959016203706</v>
      </c>
      <c r="P1453" s="16">
        <f t="shared" si="45"/>
        <v>42062.00068287037</v>
      </c>
    </row>
    <row r="1454" spans="1:16" ht="28.8" x14ac:dyDescent="0.3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6">
        <f t="shared" si="44"/>
        <v>41918.703275462962</v>
      </c>
      <c r="P1454" s="16">
        <f t="shared" si="45"/>
        <v>41948.703275462962</v>
      </c>
    </row>
    <row r="1455" spans="1:16" ht="43.2" x14ac:dyDescent="0.3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6">
        <f t="shared" si="44"/>
        <v>42895.696145833332</v>
      </c>
      <c r="P1455" s="16">
        <f t="shared" si="45"/>
        <v>42940.654479166667</v>
      </c>
    </row>
    <row r="1456" spans="1:16" ht="43.2" x14ac:dyDescent="0.3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6">
        <f t="shared" si="44"/>
        <v>42563.866666666669</v>
      </c>
      <c r="P1456" s="16">
        <f t="shared" si="45"/>
        <v>42584.915972222225</v>
      </c>
    </row>
    <row r="1457" spans="1:16" ht="43.2" x14ac:dyDescent="0.3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6">
        <f t="shared" si="44"/>
        <v>41932.672685185185</v>
      </c>
      <c r="P1457" s="16">
        <f t="shared" si="45"/>
        <v>41987.568749999999</v>
      </c>
    </row>
    <row r="1458" spans="1:16" x14ac:dyDescent="0.3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6">
        <f t="shared" si="44"/>
        <v>42808.668576388889</v>
      </c>
      <c r="P1458" s="16">
        <f t="shared" si="45"/>
        <v>42838.668576388889</v>
      </c>
    </row>
    <row r="1459" spans="1:16" ht="28.8" x14ac:dyDescent="0.3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6">
        <f t="shared" si="44"/>
        <v>42389.89634259259</v>
      </c>
      <c r="P1459" s="16">
        <f t="shared" si="45"/>
        <v>42419.938009259262</v>
      </c>
    </row>
    <row r="1460" spans="1:16" ht="57.6" x14ac:dyDescent="0.3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6">
        <f t="shared" si="44"/>
        <v>41931.705555555556</v>
      </c>
      <c r="P1460" s="16">
        <f t="shared" si="45"/>
        <v>41962.166666666664</v>
      </c>
    </row>
    <row r="1461" spans="1:16" ht="43.2" x14ac:dyDescent="0.3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6">
        <f t="shared" si="44"/>
        <v>42412.204814814817</v>
      </c>
      <c r="P1461" s="16">
        <f t="shared" si="45"/>
        <v>42440.725694444445</v>
      </c>
    </row>
    <row r="1462" spans="1:16" ht="43.2" x14ac:dyDescent="0.3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6">
        <f t="shared" si="44"/>
        <v>42015.896967592591</v>
      </c>
      <c r="P1462" s="16">
        <f t="shared" si="45"/>
        <v>42073.989583333328</v>
      </c>
    </row>
    <row r="1463" spans="1:16" ht="28.8" x14ac:dyDescent="0.3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6">
        <f t="shared" si="44"/>
        <v>41999.645300925928</v>
      </c>
      <c r="P1463" s="16">
        <f t="shared" si="45"/>
        <v>42033</v>
      </c>
    </row>
    <row r="1464" spans="1:16" ht="28.8" x14ac:dyDescent="0.3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6">
        <f t="shared" si="44"/>
        <v>41444.662858796299</v>
      </c>
      <c r="P1464" s="16">
        <f t="shared" si="45"/>
        <v>41474.662858796299</v>
      </c>
    </row>
    <row r="1465" spans="1:16" ht="43.2" x14ac:dyDescent="0.3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6">
        <f t="shared" si="44"/>
        <v>41426.911319444444</v>
      </c>
      <c r="P1465" s="16">
        <f t="shared" si="45"/>
        <v>41471.869652777779</v>
      </c>
    </row>
    <row r="1466" spans="1:16" x14ac:dyDescent="0.3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6">
        <f t="shared" si="44"/>
        <v>41391.661550925928</v>
      </c>
      <c r="P1466" s="16">
        <f t="shared" si="45"/>
        <v>41421.661550925928</v>
      </c>
    </row>
    <row r="1467" spans="1:16" ht="43.2" x14ac:dyDescent="0.3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6">
        <f t="shared" si="44"/>
        <v>41059.734398148146</v>
      </c>
      <c r="P1467" s="16">
        <f t="shared" si="45"/>
        <v>41090.125</v>
      </c>
    </row>
    <row r="1468" spans="1:16" ht="43.2" x14ac:dyDescent="0.3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6">
        <f t="shared" si="44"/>
        <v>42440.172060185185</v>
      </c>
      <c r="P1468" s="16">
        <f t="shared" si="45"/>
        <v>42481.208333333328</v>
      </c>
    </row>
    <row r="1469" spans="1:16" ht="28.8" x14ac:dyDescent="0.3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6">
        <f t="shared" si="44"/>
        <v>41033.80190972222</v>
      </c>
      <c r="P1469" s="16">
        <f t="shared" si="45"/>
        <v>41093.760243055556</v>
      </c>
    </row>
    <row r="1470" spans="1:16" ht="43.2" x14ac:dyDescent="0.3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6">
        <f t="shared" si="44"/>
        <v>40746.014456018514</v>
      </c>
      <c r="P1470" s="16">
        <f t="shared" si="45"/>
        <v>40806.014456018514</v>
      </c>
    </row>
    <row r="1471" spans="1:16" ht="43.2" x14ac:dyDescent="0.3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6">
        <f t="shared" si="44"/>
        <v>41390.598483796297</v>
      </c>
      <c r="P1471" s="16">
        <f t="shared" si="45"/>
        <v>41420.598483796297</v>
      </c>
    </row>
    <row r="1472" spans="1:16" ht="57.6" x14ac:dyDescent="0.3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6">
        <f t="shared" si="44"/>
        <v>41350.827118055553</v>
      </c>
      <c r="P1472" s="16">
        <f t="shared" si="45"/>
        <v>41371.827118055553</v>
      </c>
    </row>
    <row r="1473" spans="1:16" ht="43.2" x14ac:dyDescent="0.3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6">
        <f t="shared" si="44"/>
        <v>42173.957569444443</v>
      </c>
      <c r="P1473" s="16">
        <f t="shared" si="45"/>
        <v>42203.957569444443</v>
      </c>
    </row>
    <row r="1474" spans="1:16" ht="57.6" x14ac:dyDescent="0.3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6">
        <f t="shared" si="44"/>
        <v>41633.542858796296</v>
      </c>
      <c r="P1474" s="16">
        <f t="shared" si="45"/>
        <v>41663.542858796296</v>
      </c>
    </row>
    <row r="1475" spans="1:16" x14ac:dyDescent="0.3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6">
        <f t="shared" ref="O1475:O1538" si="46">J1475/86400+25669</f>
        <v>41039.979618055557</v>
      </c>
      <c r="P1475" s="16">
        <f t="shared" ref="P1475:P1538" si="47">I1475/86400+25669</f>
        <v>41069.979618055557</v>
      </c>
    </row>
    <row r="1476" spans="1:16" ht="43.2" x14ac:dyDescent="0.3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6">
        <f t="shared" si="46"/>
        <v>41600.72791666667</v>
      </c>
      <c r="P1476" s="16">
        <f t="shared" si="47"/>
        <v>41630.72791666667</v>
      </c>
    </row>
    <row r="1477" spans="1:16" ht="43.2" x14ac:dyDescent="0.3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6">
        <f t="shared" si="46"/>
        <v>42060.722951388889</v>
      </c>
      <c r="P1477" s="16">
        <f t="shared" si="47"/>
        <v>42093.207638888889</v>
      </c>
    </row>
    <row r="1478" spans="1:16" ht="28.8" x14ac:dyDescent="0.3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6">
        <f t="shared" si="46"/>
        <v>40866.041921296295</v>
      </c>
      <c r="P1478" s="16">
        <f t="shared" si="47"/>
        <v>40896.041921296295</v>
      </c>
    </row>
    <row r="1479" spans="1:16" ht="43.2" x14ac:dyDescent="0.3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6">
        <f t="shared" si="46"/>
        <v>40940.615787037037</v>
      </c>
      <c r="P1479" s="16">
        <f t="shared" si="47"/>
        <v>41000.125</v>
      </c>
    </row>
    <row r="1480" spans="1:16" ht="43.2" x14ac:dyDescent="0.3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6">
        <f t="shared" si="46"/>
        <v>41494.871678240743</v>
      </c>
      <c r="P1480" s="16">
        <f t="shared" si="47"/>
        <v>41508.871678240743</v>
      </c>
    </row>
    <row r="1481" spans="1:16" ht="43.2" x14ac:dyDescent="0.3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6">
        <f t="shared" si="46"/>
        <v>41854.745243055557</v>
      </c>
      <c r="P1481" s="16">
        <f t="shared" si="47"/>
        <v>41869.165972222225</v>
      </c>
    </row>
    <row r="1482" spans="1:16" ht="43.2" x14ac:dyDescent="0.3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6">
        <f t="shared" si="46"/>
        <v>41564.934016203704</v>
      </c>
      <c r="P1482" s="16">
        <f t="shared" si="47"/>
        <v>41581.708333333336</v>
      </c>
    </row>
    <row r="1483" spans="1:16" ht="43.2" x14ac:dyDescent="0.3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6">
        <f t="shared" si="46"/>
        <v>41650.922974537039</v>
      </c>
      <c r="P1483" s="16">
        <f t="shared" si="47"/>
        <v>41680.922974537039</v>
      </c>
    </row>
    <row r="1484" spans="1:16" ht="43.2" x14ac:dyDescent="0.3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6">
        <f t="shared" si="46"/>
        <v>41236.858055555553</v>
      </c>
      <c r="P1484" s="16">
        <f t="shared" si="47"/>
        <v>41259.327083333337</v>
      </c>
    </row>
    <row r="1485" spans="1:16" ht="43.2" x14ac:dyDescent="0.3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6">
        <f t="shared" si="46"/>
        <v>42648.192997685182</v>
      </c>
      <c r="P1485" s="16">
        <f t="shared" si="47"/>
        <v>42673.192997685182</v>
      </c>
    </row>
    <row r="1486" spans="1:16" x14ac:dyDescent="0.3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6">
        <f t="shared" si="46"/>
        <v>41153.200960648144</v>
      </c>
      <c r="P1486" s="16">
        <f t="shared" si="47"/>
        <v>41211.618750000001</v>
      </c>
    </row>
    <row r="1487" spans="1:16" ht="43.2" x14ac:dyDescent="0.3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6">
        <f t="shared" si="46"/>
        <v>42230.795983796299</v>
      </c>
      <c r="P1487" s="16">
        <f t="shared" si="47"/>
        <v>42275.795983796299</v>
      </c>
    </row>
    <row r="1488" spans="1:16" ht="57.6" x14ac:dyDescent="0.3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6">
        <f t="shared" si="46"/>
        <v>42132.168530092589</v>
      </c>
      <c r="P1488" s="16">
        <f t="shared" si="47"/>
        <v>42162.168530092589</v>
      </c>
    </row>
    <row r="1489" spans="1:16" ht="43.2" x14ac:dyDescent="0.3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6">
        <f t="shared" si="46"/>
        <v>42654.917488425926</v>
      </c>
      <c r="P1489" s="16">
        <f t="shared" si="47"/>
        <v>42684.917488425926</v>
      </c>
    </row>
    <row r="1490" spans="1:16" ht="43.2" x14ac:dyDescent="0.3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6">
        <f t="shared" si="46"/>
        <v>41714.563194444447</v>
      </c>
      <c r="P1490" s="16">
        <f t="shared" si="47"/>
        <v>41744.563194444447</v>
      </c>
    </row>
    <row r="1491" spans="1:16" ht="43.2" x14ac:dyDescent="0.3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6">
        <f t="shared" si="46"/>
        <v>41298.611712962964</v>
      </c>
      <c r="P1491" s="16">
        <f t="shared" si="47"/>
        <v>41328.653379629628</v>
      </c>
    </row>
    <row r="1492" spans="1:16" ht="43.2" x14ac:dyDescent="0.3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6">
        <f t="shared" si="46"/>
        <v>41620.561041666668</v>
      </c>
      <c r="P1492" s="16">
        <f t="shared" si="47"/>
        <v>41649.561041666668</v>
      </c>
    </row>
    <row r="1493" spans="1:16" ht="43.2" x14ac:dyDescent="0.3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6">
        <f t="shared" si="46"/>
        <v>42091.713460648149</v>
      </c>
      <c r="P1493" s="16">
        <f t="shared" si="47"/>
        <v>42150.651388888888</v>
      </c>
    </row>
    <row r="1494" spans="1:16" ht="57.6" x14ac:dyDescent="0.3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6">
        <f t="shared" si="46"/>
        <v>40782.884791666671</v>
      </c>
      <c r="P1494" s="16">
        <f t="shared" si="47"/>
        <v>40812.884791666671</v>
      </c>
    </row>
    <row r="1495" spans="1:16" ht="28.8" x14ac:dyDescent="0.3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6">
        <f t="shared" si="46"/>
        <v>41511.866608796292</v>
      </c>
      <c r="P1495" s="16">
        <f t="shared" si="47"/>
        <v>41541.866608796292</v>
      </c>
    </row>
    <row r="1496" spans="1:16" ht="43.2" x14ac:dyDescent="0.3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6">
        <f t="shared" si="46"/>
        <v>42167.722372685181</v>
      </c>
      <c r="P1496" s="16">
        <f t="shared" si="47"/>
        <v>42197.651388888888</v>
      </c>
    </row>
    <row r="1497" spans="1:16" ht="28.8" x14ac:dyDescent="0.3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6">
        <f t="shared" si="46"/>
        <v>40852.789710648147</v>
      </c>
      <c r="P1497" s="16">
        <f t="shared" si="47"/>
        <v>40882.789710648147</v>
      </c>
    </row>
    <row r="1498" spans="1:16" ht="43.2" x14ac:dyDescent="0.3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6">
        <f t="shared" si="46"/>
        <v>41938.475219907406</v>
      </c>
      <c r="P1498" s="16">
        <f t="shared" si="47"/>
        <v>41998.475219907406</v>
      </c>
    </row>
    <row r="1499" spans="1:16" ht="43.2" x14ac:dyDescent="0.3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6">
        <f t="shared" si="46"/>
        <v>41544.64261574074</v>
      </c>
      <c r="P1499" s="16">
        <f t="shared" si="47"/>
        <v>41586.821527777778</v>
      </c>
    </row>
    <row r="1500" spans="1:16" ht="43.2" x14ac:dyDescent="0.3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6">
        <f t="shared" si="46"/>
        <v>41940.983541666668</v>
      </c>
      <c r="P1500" s="16">
        <f t="shared" si="47"/>
        <v>41985.983541666668</v>
      </c>
    </row>
    <row r="1501" spans="1:16" ht="43.2" x14ac:dyDescent="0.3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6">
        <f t="shared" si="46"/>
        <v>42627.007326388892</v>
      </c>
      <c r="P1501" s="16">
        <f t="shared" si="47"/>
        <v>42687.007326388892</v>
      </c>
    </row>
    <row r="1502" spans="1:16" ht="43.2" x14ac:dyDescent="0.3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6">
        <f t="shared" si="46"/>
        <v>41465.904594907406</v>
      </c>
      <c r="P1502" s="16">
        <f t="shared" si="47"/>
        <v>41495.904594907406</v>
      </c>
    </row>
    <row r="1503" spans="1:16" ht="28.8" x14ac:dyDescent="0.3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6">
        <f t="shared" si="46"/>
        <v>42263.583599537036</v>
      </c>
      <c r="P1503" s="16">
        <f t="shared" si="47"/>
        <v>42293.583599537036</v>
      </c>
    </row>
    <row r="1504" spans="1:16" ht="43.2" x14ac:dyDescent="0.3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6">
        <f t="shared" si="46"/>
        <v>42526.542592592596</v>
      </c>
      <c r="P1504" s="16">
        <f t="shared" si="47"/>
        <v>42554.916666666672</v>
      </c>
    </row>
    <row r="1505" spans="1:16" ht="43.2" x14ac:dyDescent="0.3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6">
        <f t="shared" si="46"/>
        <v>42706.347233796296</v>
      </c>
      <c r="P1505" s="16">
        <f t="shared" si="47"/>
        <v>42766.347233796296</v>
      </c>
    </row>
    <row r="1506" spans="1:16" ht="43.2" x14ac:dyDescent="0.3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6">
        <f t="shared" si="46"/>
        <v>41872.657685185186</v>
      </c>
      <c r="P1506" s="16">
        <f t="shared" si="47"/>
        <v>41900.356249999997</v>
      </c>
    </row>
    <row r="1507" spans="1:16" ht="57.6" x14ac:dyDescent="0.3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6">
        <f t="shared" si="46"/>
        <v>42514.44332175926</v>
      </c>
      <c r="P1507" s="16">
        <f t="shared" si="47"/>
        <v>42551.834027777775</v>
      </c>
    </row>
    <row r="1508" spans="1:16" ht="43.2" x14ac:dyDescent="0.3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6">
        <f t="shared" si="46"/>
        <v>41914.785925925928</v>
      </c>
      <c r="P1508" s="16">
        <f t="shared" si="47"/>
        <v>41944.785925925928</v>
      </c>
    </row>
    <row r="1509" spans="1:16" ht="57.6" x14ac:dyDescent="0.3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6">
        <f t="shared" si="46"/>
        <v>40354.450335648144</v>
      </c>
      <c r="P1509" s="16">
        <f t="shared" si="47"/>
        <v>40413.340277777781</v>
      </c>
    </row>
    <row r="1510" spans="1:16" ht="43.2" x14ac:dyDescent="0.3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6">
        <f t="shared" si="46"/>
        <v>41886.614363425928</v>
      </c>
      <c r="P1510" s="16">
        <f t="shared" si="47"/>
        <v>41917.614363425928</v>
      </c>
    </row>
    <row r="1511" spans="1:16" ht="43.2" x14ac:dyDescent="0.3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6">
        <f t="shared" si="46"/>
        <v>42851.533391203702</v>
      </c>
      <c r="P1511" s="16">
        <f t="shared" si="47"/>
        <v>42880.957638888889</v>
      </c>
    </row>
    <row r="1512" spans="1:16" ht="43.2" x14ac:dyDescent="0.3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6">
        <f t="shared" si="46"/>
        <v>41909.385162037041</v>
      </c>
      <c r="P1512" s="16">
        <f t="shared" si="47"/>
        <v>41939.385162037041</v>
      </c>
    </row>
    <row r="1513" spans="1:16" ht="57.6" x14ac:dyDescent="0.3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6">
        <f t="shared" si="46"/>
        <v>42396.583379629628</v>
      </c>
      <c r="P1513" s="16">
        <f t="shared" si="47"/>
        <v>42426.625046296293</v>
      </c>
    </row>
    <row r="1514" spans="1:16" ht="43.2" x14ac:dyDescent="0.3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6">
        <f t="shared" si="46"/>
        <v>42841.684479166666</v>
      </c>
      <c r="P1514" s="16">
        <f t="shared" si="47"/>
        <v>42871.684479166666</v>
      </c>
    </row>
    <row r="1515" spans="1:16" ht="43.2" x14ac:dyDescent="0.3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6">
        <f t="shared" si="46"/>
        <v>41906.637337962966</v>
      </c>
      <c r="P1515" s="16">
        <f t="shared" si="47"/>
        <v>41936.637337962966</v>
      </c>
    </row>
    <row r="1516" spans="1:16" ht="43.2" x14ac:dyDescent="0.3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6">
        <f t="shared" si="46"/>
        <v>42334.597685185188</v>
      </c>
      <c r="P1516" s="16">
        <f t="shared" si="47"/>
        <v>42374.597685185188</v>
      </c>
    </row>
    <row r="1517" spans="1:16" ht="43.2" x14ac:dyDescent="0.3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6">
        <f t="shared" si="46"/>
        <v>42515.253437499996</v>
      </c>
      <c r="P1517" s="16">
        <f t="shared" si="47"/>
        <v>42545.211770833332</v>
      </c>
    </row>
    <row r="1518" spans="1:16" ht="43.2" x14ac:dyDescent="0.3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6">
        <f t="shared" si="46"/>
        <v>42719.466342592597</v>
      </c>
      <c r="P1518" s="16">
        <f t="shared" si="47"/>
        <v>42749.583333333328</v>
      </c>
    </row>
    <row r="1519" spans="1:16" ht="43.2" x14ac:dyDescent="0.3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6">
        <f t="shared" si="46"/>
        <v>42048.56658564815</v>
      </c>
      <c r="P1519" s="16">
        <f t="shared" si="47"/>
        <v>42079.25</v>
      </c>
    </row>
    <row r="1520" spans="1:16" ht="28.8" x14ac:dyDescent="0.3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6">
        <f t="shared" si="46"/>
        <v>41860.8200462963</v>
      </c>
      <c r="P1520" s="16">
        <f t="shared" si="47"/>
        <v>41890.8200462963</v>
      </c>
    </row>
    <row r="1521" spans="1:16" ht="43.2" x14ac:dyDescent="0.3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6">
        <f t="shared" si="46"/>
        <v>41882.741701388892</v>
      </c>
      <c r="P1521" s="16">
        <f t="shared" si="47"/>
        <v>41910.915972222225</v>
      </c>
    </row>
    <row r="1522" spans="1:16" ht="28.8" x14ac:dyDescent="0.3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6">
        <f t="shared" si="46"/>
        <v>42055.857789351852</v>
      </c>
      <c r="P1522" s="16">
        <f t="shared" si="47"/>
        <v>42092.166666666672</v>
      </c>
    </row>
    <row r="1523" spans="1:16" ht="43.2" x14ac:dyDescent="0.3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6">
        <f t="shared" si="46"/>
        <v>42593.167719907404</v>
      </c>
      <c r="P1523" s="16">
        <f t="shared" si="47"/>
        <v>42628.167719907404</v>
      </c>
    </row>
    <row r="1524" spans="1:16" ht="57.6" x14ac:dyDescent="0.3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6">
        <f t="shared" si="46"/>
        <v>41999.830312500002</v>
      </c>
      <c r="P1524" s="16">
        <f t="shared" si="47"/>
        <v>42029.830312500002</v>
      </c>
    </row>
    <row r="1525" spans="1:16" ht="43.2" x14ac:dyDescent="0.3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6">
        <f t="shared" si="46"/>
        <v>42064.751342592594</v>
      </c>
      <c r="P1525" s="16">
        <f t="shared" si="47"/>
        <v>42096</v>
      </c>
    </row>
    <row r="1526" spans="1:16" ht="43.2" x14ac:dyDescent="0.3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6">
        <f t="shared" si="46"/>
        <v>42856.501041666663</v>
      </c>
      <c r="P1526" s="16">
        <f t="shared" si="47"/>
        <v>42886.501041666663</v>
      </c>
    </row>
    <row r="1527" spans="1:16" ht="43.2" x14ac:dyDescent="0.3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6">
        <f t="shared" si="46"/>
        <v>42670.702986111108</v>
      </c>
      <c r="P1527" s="16">
        <f t="shared" si="47"/>
        <v>42700.702986111108</v>
      </c>
    </row>
    <row r="1528" spans="1:16" ht="43.2" x14ac:dyDescent="0.3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6">
        <f t="shared" si="46"/>
        <v>42439.276006944448</v>
      </c>
      <c r="P1528" s="16">
        <f t="shared" si="47"/>
        <v>42488.276006944448</v>
      </c>
    </row>
    <row r="1529" spans="1:16" ht="43.2" x14ac:dyDescent="0.3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6">
        <f t="shared" si="46"/>
        <v>42880.600532407407</v>
      </c>
      <c r="P1529" s="16">
        <f t="shared" si="47"/>
        <v>42908.558865740742</v>
      </c>
    </row>
    <row r="1530" spans="1:16" ht="28.8" x14ac:dyDescent="0.3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6">
        <f t="shared" si="46"/>
        <v>42836.732893518521</v>
      </c>
      <c r="P1530" s="16">
        <f t="shared" si="47"/>
        <v>42867</v>
      </c>
    </row>
    <row r="1531" spans="1:16" ht="28.8" x14ac:dyDescent="0.3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6">
        <f t="shared" si="46"/>
        <v>42152.628703703704</v>
      </c>
      <c r="P1531" s="16">
        <f t="shared" si="47"/>
        <v>42182.587037037039</v>
      </c>
    </row>
    <row r="1532" spans="1:16" ht="57.6" x14ac:dyDescent="0.3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6">
        <f t="shared" si="46"/>
        <v>42375.76730324074</v>
      </c>
      <c r="P1532" s="16">
        <f t="shared" si="47"/>
        <v>42400.76730324074</v>
      </c>
    </row>
    <row r="1533" spans="1:16" ht="57.6" x14ac:dyDescent="0.3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6">
        <f t="shared" si="46"/>
        <v>42041.802384259259</v>
      </c>
      <c r="P1533" s="16">
        <f t="shared" si="47"/>
        <v>42074.125</v>
      </c>
    </row>
    <row r="1534" spans="1:16" ht="43.2" x14ac:dyDescent="0.3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6">
        <f t="shared" si="46"/>
        <v>42491.475289351853</v>
      </c>
      <c r="P1534" s="16">
        <f t="shared" si="47"/>
        <v>42515.625</v>
      </c>
    </row>
    <row r="1535" spans="1:16" ht="43.2" x14ac:dyDescent="0.3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6">
        <f t="shared" si="46"/>
        <v>42543.00204861111</v>
      </c>
      <c r="P1535" s="16">
        <f t="shared" si="47"/>
        <v>42592.165972222225</v>
      </c>
    </row>
    <row r="1536" spans="1:16" ht="43.2" x14ac:dyDescent="0.3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6">
        <f t="shared" si="46"/>
        <v>42321.674328703702</v>
      </c>
      <c r="P1536" s="16">
        <f t="shared" si="47"/>
        <v>42351.674328703702</v>
      </c>
    </row>
    <row r="1537" spans="1:16" ht="43.2" x14ac:dyDescent="0.3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6">
        <f t="shared" si="46"/>
        <v>42584.829062500001</v>
      </c>
      <c r="P1537" s="16">
        <f t="shared" si="47"/>
        <v>42613.916666666672</v>
      </c>
    </row>
    <row r="1538" spans="1:16" ht="57.6" x14ac:dyDescent="0.3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6">
        <f t="shared" si="46"/>
        <v>42313.802199074074</v>
      </c>
      <c r="P1538" s="16">
        <f t="shared" si="47"/>
        <v>42343.802199074074</v>
      </c>
    </row>
    <row r="1539" spans="1:16" ht="43.2" x14ac:dyDescent="0.3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6">
        <f t="shared" ref="O1539:O1602" si="48">J1539/86400+25669</f>
        <v>42652.315127314811</v>
      </c>
      <c r="P1539" s="16">
        <f t="shared" ref="P1539:P1602" si="49">I1539/86400+25669</f>
        <v>42688.75</v>
      </c>
    </row>
    <row r="1540" spans="1:16" ht="43.2" x14ac:dyDescent="0.3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6">
        <f t="shared" si="48"/>
        <v>42081.782060185185</v>
      </c>
      <c r="P1540" s="16">
        <f t="shared" si="49"/>
        <v>42126.782060185185</v>
      </c>
    </row>
    <row r="1541" spans="1:16" ht="43.2" x14ac:dyDescent="0.3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6">
        <f t="shared" si="48"/>
        <v>42805.91920138889</v>
      </c>
      <c r="P1541" s="16">
        <f t="shared" si="49"/>
        <v>42838.91920138889</v>
      </c>
    </row>
    <row r="1542" spans="1:16" ht="43.2" x14ac:dyDescent="0.3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6">
        <f t="shared" si="48"/>
        <v>42039.00712962963</v>
      </c>
      <c r="P1542" s="16">
        <f t="shared" si="49"/>
        <v>42069.052083333328</v>
      </c>
    </row>
    <row r="1543" spans="1:16" ht="43.2" x14ac:dyDescent="0.3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6">
        <f t="shared" si="48"/>
        <v>42074.712245370371</v>
      </c>
      <c r="P1543" s="16">
        <f t="shared" si="49"/>
        <v>42104.712245370371</v>
      </c>
    </row>
    <row r="1544" spans="1:16" ht="43.2" x14ac:dyDescent="0.3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6">
        <f t="shared" si="48"/>
        <v>42270.996527777781</v>
      </c>
      <c r="P1544" s="16">
        <f t="shared" si="49"/>
        <v>42285.996527777781</v>
      </c>
    </row>
    <row r="1545" spans="1:16" ht="43.2" x14ac:dyDescent="0.3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6">
        <f t="shared" si="48"/>
        <v>42035.509652777779</v>
      </c>
      <c r="P1545" s="16">
        <f t="shared" si="49"/>
        <v>42065.551319444443</v>
      </c>
    </row>
    <row r="1546" spans="1:16" ht="43.2" x14ac:dyDescent="0.3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6">
        <f t="shared" si="48"/>
        <v>42153.051203703704</v>
      </c>
      <c r="P1546" s="16">
        <f t="shared" si="49"/>
        <v>42195.012499999997</v>
      </c>
    </row>
    <row r="1547" spans="1:16" ht="43.2" x14ac:dyDescent="0.3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6">
        <f t="shared" si="48"/>
        <v>42131.884652777779</v>
      </c>
      <c r="P1547" s="16">
        <f t="shared" si="49"/>
        <v>42165.886111111111</v>
      </c>
    </row>
    <row r="1548" spans="1:16" ht="43.2" x14ac:dyDescent="0.3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6">
        <f t="shared" si="48"/>
        <v>41939.212951388887</v>
      </c>
      <c r="P1548" s="16">
        <f t="shared" si="49"/>
        <v>41999.212951388887</v>
      </c>
    </row>
    <row r="1549" spans="1:16" ht="43.2" x14ac:dyDescent="0.3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6">
        <f t="shared" si="48"/>
        <v>42882.426875000005</v>
      </c>
      <c r="P1549" s="16">
        <f t="shared" si="49"/>
        <v>42889.426875000005</v>
      </c>
    </row>
    <row r="1550" spans="1:16" ht="28.8" x14ac:dyDescent="0.3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6">
        <f t="shared" si="48"/>
        <v>42386.88217592593</v>
      </c>
      <c r="P1550" s="16">
        <f t="shared" si="49"/>
        <v>42416.923842592594</v>
      </c>
    </row>
    <row r="1551" spans="1:16" ht="43.2" x14ac:dyDescent="0.3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6">
        <f t="shared" si="48"/>
        <v>42381.136099537034</v>
      </c>
      <c r="P1551" s="16">
        <f t="shared" si="49"/>
        <v>42411.177766203706</v>
      </c>
    </row>
    <row r="1552" spans="1:16" ht="57.6" x14ac:dyDescent="0.3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6">
        <f t="shared" si="48"/>
        <v>42572.449467592596</v>
      </c>
      <c r="P1552" s="16">
        <f t="shared" si="49"/>
        <v>42602.449467592596</v>
      </c>
    </row>
    <row r="1553" spans="1:16" ht="43.2" x14ac:dyDescent="0.3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6">
        <f t="shared" si="48"/>
        <v>42221.824525462958</v>
      </c>
      <c r="P1553" s="16">
        <f t="shared" si="49"/>
        <v>42251.824525462958</v>
      </c>
    </row>
    <row r="1554" spans="1:16" ht="43.2" x14ac:dyDescent="0.3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6">
        <f t="shared" si="48"/>
        <v>41992.688750000001</v>
      </c>
      <c r="P1554" s="16">
        <f t="shared" si="49"/>
        <v>42013.165972222225</v>
      </c>
    </row>
    <row r="1555" spans="1:16" ht="43.2" x14ac:dyDescent="0.3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6">
        <f t="shared" si="48"/>
        <v>42319.282951388886</v>
      </c>
      <c r="P1555" s="16">
        <f t="shared" si="49"/>
        <v>42349.282951388886</v>
      </c>
    </row>
    <row r="1556" spans="1:16" ht="57.6" x14ac:dyDescent="0.3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6">
        <f t="shared" si="48"/>
        <v>42288.252199074079</v>
      </c>
      <c r="P1556" s="16">
        <f t="shared" si="49"/>
        <v>42318.252199074079</v>
      </c>
    </row>
    <row r="1557" spans="1:16" ht="43.2" x14ac:dyDescent="0.3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6">
        <f t="shared" si="48"/>
        <v>42341.613796296297</v>
      </c>
      <c r="P1557" s="16">
        <f t="shared" si="49"/>
        <v>42364.708333333328</v>
      </c>
    </row>
    <row r="1558" spans="1:16" ht="43.2" x14ac:dyDescent="0.3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6">
        <f t="shared" si="48"/>
        <v>42625.153055555551</v>
      </c>
      <c r="P1558" s="16">
        <f t="shared" si="49"/>
        <v>42655.153055555551</v>
      </c>
    </row>
    <row r="1559" spans="1:16" ht="43.2" x14ac:dyDescent="0.3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6">
        <f t="shared" si="48"/>
        <v>41971.65315972222</v>
      </c>
      <c r="P1559" s="16">
        <f t="shared" si="49"/>
        <v>42002.65315972222</v>
      </c>
    </row>
    <row r="1560" spans="1:16" ht="43.2" x14ac:dyDescent="0.3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6">
        <f t="shared" si="48"/>
        <v>42285.397673611107</v>
      </c>
      <c r="P1560" s="16">
        <f t="shared" si="49"/>
        <v>42344.508333333331</v>
      </c>
    </row>
    <row r="1561" spans="1:16" ht="28.8" x14ac:dyDescent="0.3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6">
        <f t="shared" si="48"/>
        <v>42208.053229166668</v>
      </c>
      <c r="P1561" s="16">
        <f t="shared" si="49"/>
        <v>42223.053229166668</v>
      </c>
    </row>
    <row r="1562" spans="1:16" ht="43.2" x14ac:dyDescent="0.3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6">
        <f t="shared" si="48"/>
        <v>42036.020752314813</v>
      </c>
      <c r="P1562" s="16">
        <f t="shared" si="49"/>
        <v>42056.062418981484</v>
      </c>
    </row>
    <row r="1563" spans="1:16" ht="43.2" x14ac:dyDescent="0.3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6">
        <f t="shared" si="48"/>
        <v>41655.041701388887</v>
      </c>
      <c r="P1563" s="16">
        <f t="shared" si="49"/>
        <v>41685.083368055552</v>
      </c>
    </row>
    <row r="1564" spans="1:16" ht="57.6" x14ac:dyDescent="0.3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6">
        <f t="shared" si="48"/>
        <v>40179.566157407404</v>
      </c>
      <c r="P1564" s="16">
        <f t="shared" si="49"/>
        <v>40249.034722222219</v>
      </c>
    </row>
    <row r="1565" spans="1:16" ht="43.2" x14ac:dyDescent="0.3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6">
        <f t="shared" si="48"/>
        <v>41752.742488425924</v>
      </c>
      <c r="P1565" s="16">
        <f t="shared" si="49"/>
        <v>41812.700821759259</v>
      </c>
    </row>
    <row r="1566" spans="1:16" ht="43.2" x14ac:dyDescent="0.3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6">
        <f t="shared" si="48"/>
        <v>42221.367002314815</v>
      </c>
      <c r="P1566" s="16">
        <f t="shared" si="49"/>
        <v>42252.836805555555</v>
      </c>
    </row>
    <row r="1567" spans="1:16" ht="43.2" x14ac:dyDescent="0.3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6">
        <f t="shared" si="48"/>
        <v>40772.729872685188</v>
      </c>
      <c r="P1567" s="16">
        <f t="shared" si="49"/>
        <v>40802.729872685188</v>
      </c>
    </row>
    <row r="1568" spans="1:16" ht="43.2" x14ac:dyDescent="0.3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6">
        <f t="shared" si="48"/>
        <v>42649.916712962964</v>
      </c>
      <c r="P1568" s="16">
        <f t="shared" si="49"/>
        <v>42678.916666666672</v>
      </c>
    </row>
    <row r="1569" spans="1:16" ht="43.2" x14ac:dyDescent="0.3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6">
        <f t="shared" si="48"/>
        <v>41771.93686342593</v>
      </c>
      <c r="P1569" s="16">
        <f t="shared" si="49"/>
        <v>41787</v>
      </c>
    </row>
    <row r="1570" spans="1:16" ht="43.2" x14ac:dyDescent="0.3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6">
        <f t="shared" si="48"/>
        <v>42062.062326388885</v>
      </c>
      <c r="P1570" s="16">
        <f t="shared" si="49"/>
        <v>42097.062326388885</v>
      </c>
    </row>
    <row r="1571" spans="1:16" x14ac:dyDescent="0.3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6">
        <f t="shared" si="48"/>
        <v>41489.679560185185</v>
      </c>
      <c r="P1571" s="16">
        <f t="shared" si="49"/>
        <v>41519.679560185185</v>
      </c>
    </row>
    <row r="1572" spans="1:16" ht="28.8" x14ac:dyDescent="0.3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6">
        <f t="shared" si="48"/>
        <v>42538.813449074078</v>
      </c>
      <c r="P1572" s="16">
        <f t="shared" si="49"/>
        <v>42568.771782407406</v>
      </c>
    </row>
    <row r="1573" spans="1:16" ht="57.6" x14ac:dyDescent="0.3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6">
        <f t="shared" si="48"/>
        <v>42244.769479166665</v>
      </c>
      <c r="P1573" s="16">
        <f t="shared" si="49"/>
        <v>42274.769479166665</v>
      </c>
    </row>
    <row r="1574" spans="1:16" ht="43.2" x14ac:dyDescent="0.3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6">
        <f t="shared" si="48"/>
        <v>42504.033090277779</v>
      </c>
      <c r="P1574" s="16">
        <f t="shared" si="49"/>
        <v>42528.999305555553</v>
      </c>
    </row>
    <row r="1575" spans="1:16" ht="43.2" x14ac:dyDescent="0.3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6">
        <f t="shared" si="48"/>
        <v>42886.000023148154</v>
      </c>
      <c r="P1575" s="16">
        <f t="shared" si="49"/>
        <v>42926.165972222225</v>
      </c>
    </row>
    <row r="1576" spans="1:16" ht="43.2" x14ac:dyDescent="0.3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6">
        <f t="shared" si="48"/>
        <v>42117.927418981482</v>
      </c>
      <c r="P1576" s="16">
        <f t="shared" si="49"/>
        <v>42152.927418981482</v>
      </c>
    </row>
    <row r="1577" spans="1:16" ht="43.2" x14ac:dyDescent="0.3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6">
        <f t="shared" si="48"/>
        <v>41899.524259259255</v>
      </c>
      <c r="P1577" s="16">
        <f t="shared" si="49"/>
        <v>41929.524259259255</v>
      </c>
    </row>
    <row r="1578" spans="1:16" ht="28.8" x14ac:dyDescent="0.3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6">
        <f t="shared" si="48"/>
        <v>42240.879259259258</v>
      </c>
      <c r="P1578" s="16">
        <f t="shared" si="49"/>
        <v>42285.879259259258</v>
      </c>
    </row>
    <row r="1579" spans="1:16" ht="43.2" x14ac:dyDescent="0.3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6">
        <f t="shared" si="48"/>
        <v>41154.847777777773</v>
      </c>
      <c r="P1579" s="16">
        <f t="shared" si="49"/>
        <v>41214.847777777773</v>
      </c>
    </row>
    <row r="1580" spans="1:16" ht="57.6" x14ac:dyDescent="0.3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6">
        <f t="shared" si="48"/>
        <v>40499.065868055557</v>
      </c>
      <c r="P1580" s="16">
        <f t="shared" si="49"/>
        <v>40523.083333333336</v>
      </c>
    </row>
    <row r="1581" spans="1:16" ht="28.8" x14ac:dyDescent="0.3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6">
        <f t="shared" si="48"/>
        <v>41581.996423611112</v>
      </c>
      <c r="P1581" s="16">
        <f t="shared" si="49"/>
        <v>41614.996423611112</v>
      </c>
    </row>
    <row r="1582" spans="1:16" ht="43.2" x14ac:dyDescent="0.3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6">
        <f t="shared" si="48"/>
        <v>41090.050069444442</v>
      </c>
      <c r="P1582" s="16">
        <f t="shared" si="49"/>
        <v>41150.050069444442</v>
      </c>
    </row>
    <row r="1583" spans="1:16" ht="43.2" x14ac:dyDescent="0.3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6">
        <f t="shared" si="48"/>
        <v>42425.448958333334</v>
      </c>
      <c r="P1583" s="16">
        <f t="shared" si="49"/>
        <v>42457.448958333334</v>
      </c>
    </row>
    <row r="1584" spans="1:16" ht="28.8" x14ac:dyDescent="0.3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6">
        <f t="shared" si="48"/>
        <v>42346.789965277778</v>
      </c>
      <c r="P1584" s="16">
        <f t="shared" si="49"/>
        <v>42403.888888888891</v>
      </c>
    </row>
    <row r="1585" spans="1:16" ht="57.6" x14ac:dyDescent="0.3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6">
        <f t="shared" si="48"/>
        <v>41977.904988425929</v>
      </c>
      <c r="P1585" s="16">
        <f t="shared" si="49"/>
        <v>42007.904988425929</v>
      </c>
    </row>
    <row r="1586" spans="1:16" ht="43.2" x14ac:dyDescent="0.3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6">
        <f t="shared" si="48"/>
        <v>41879.649317129632</v>
      </c>
      <c r="P1586" s="16">
        <f t="shared" si="49"/>
        <v>41889.649317129632</v>
      </c>
    </row>
    <row r="1587" spans="1:16" ht="57.6" x14ac:dyDescent="0.3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6">
        <f t="shared" si="48"/>
        <v>42807.895462962959</v>
      </c>
      <c r="P1587" s="16">
        <f t="shared" si="49"/>
        <v>42829.458333333328</v>
      </c>
    </row>
    <row r="1588" spans="1:16" ht="28.8" x14ac:dyDescent="0.3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6">
        <f t="shared" si="48"/>
        <v>42169.104421296295</v>
      </c>
      <c r="P1588" s="16">
        <f t="shared" si="49"/>
        <v>42199.062754629631</v>
      </c>
    </row>
    <row r="1589" spans="1:16" ht="57.6" x14ac:dyDescent="0.3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6">
        <f t="shared" si="48"/>
        <v>42056.950983796298</v>
      </c>
      <c r="P1589" s="16">
        <f t="shared" si="49"/>
        <v>42086.950983796298</v>
      </c>
    </row>
    <row r="1590" spans="1:16" ht="28.8" x14ac:dyDescent="0.3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6">
        <f t="shared" si="48"/>
        <v>42105.24998842593</v>
      </c>
      <c r="P1590" s="16">
        <f t="shared" si="49"/>
        <v>42135.841666666667</v>
      </c>
    </row>
    <row r="1591" spans="1:16" ht="43.2" x14ac:dyDescent="0.3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6">
        <f t="shared" si="48"/>
        <v>42356.984791666662</v>
      </c>
      <c r="P1591" s="16">
        <f t="shared" si="49"/>
        <v>42386.984791666662</v>
      </c>
    </row>
    <row r="1592" spans="1:16" x14ac:dyDescent="0.3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6">
        <f t="shared" si="48"/>
        <v>42340.857222222221</v>
      </c>
      <c r="P1592" s="16">
        <f t="shared" si="49"/>
        <v>42370.857222222221</v>
      </c>
    </row>
    <row r="1593" spans="1:16" ht="57.6" x14ac:dyDescent="0.3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6">
        <f t="shared" si="48"/>
        <v>42533.726168981477</v>
      </c>
      <c r="P1593" s="16">
        <f t="shared" si="49"/>
        <v>42563.68450231482</v>
      </c>
    </row>
    <row r="1594" spans="1:16" ht="28.8" x14ac:dyDescent="0.3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6">
        <f t="shared" si="48"/>
        <v>42146.072743055556</v>
      </c>
      <c r="P1594" s="16">
        <f t="shared" si="49"/>
        <v>42191.031076388885</v>
      </c>
    </row>
    <row r="1595" spans="1:16" ht="28.8" x14ac:dyDescent="0.3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6">
        <f t="shared" si="48"/>
        <v>42133.845543981486</v>
      </c>
      <c r="P1595" s="16">
        <f t="shared" si="49"/>
        <v>42163.845543981486</v>
      </c>
    </row>
    <row r="1596" spans="1:16" ht="28.8" x14ac:dyDescent="0.3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6">
        <f t="shared" si="48"/>
        <v>42545.712754629625</v>
      </c>
      <c r="P1596" s="16">
        <f t="shared" si="49"/>
        <v>42605.681250000001</v>
      </c>
    </row>
    <row r="1597" spans="1:16" ht="43.2" x14ac:dyDescent="0.3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6">
        <f t="shared" si="48"/>
        <v>41880.050092592595</v>
      </c>
      <c r="P1597" s="16">
        <f t="shared" si="49"/>
        <v>41908.842361111107</v>
      </c>
    </row>
    <row r="1598" spans="1:16" ht="43.2" x14ac:dyDescent="0.3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6">
        <f t="shared" si="48"/>
        <v>42041.430196759262</v>
      </c>
      <c r="P1598" s="16">
        <f t="shared" si="49"/>
        <v>42086.471863425926</v>
      </c>
    </row>
    <row r="1599" spans="1:16" ht="43.2" x14ac:dyDescent="0.3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6">
        <f t="shared" si="48"/>
        <v>42703.354131944448</v>
      </c>
      <c r="P1599" s="16">
        <f t="shared" si="49"/>
        <v>42733.354131944448</v>
      </c>
    </row>
    <row r="1600" spans="1:16" ht="57.6" x14ac:dyDescent="0.3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6">
        <f t="shared" si="48"/>
        <v>42251.667337962965</v>
      </c>
      <c r="P1600" s="16">
        <f t="shared" si="49"/>
        <v>42311.667337962965</v>
      </c>
    </row>
    <row r="1601" spans="1:16" ht="43.2" x14ac:dyDescent="0.3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6">
        <f t="shared" si="48"/>
        <v>42538.53907407407</v>
      </c>
      <c r="P1601" s="16">
        <f t="shared" si="49"/>
        <v>42568.497407407413</v>
      </c>
    </row>
    <row r="1602" spans="1:16" ht="43.2" x14ac:dyDescent="0.3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6">
        <f t="shared" si="48"/>
        <v>41891.057314814811</v>
      </c>
      <c r="P1602" s="16">
        <f t="shared" si="49"/>
        <v>41935.21597222222</v>
      </c>
    </row>
    <row r="1603" spans="1:16" ht="43.2" x14ac:dyDescent="0.3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6">
        <f t="shared" ref="O1603:O1666" si="50">J1603/86400+25669</f>
        <v>40738.092974537038</v>
      </c>
      <c r="P1603" s="16">
        <f t="shared" ref="P1603:P1666" si="51">I1603/86400+25669</f>
        <v>40768.092974537038</v>
      </c>
    </row>
    <row r="1604" spans="1:16" ht="43.2" x14ac:dyDescent="0.3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6">
        <f t="shared" si="50"/>
        <v>40888.297650462962</v>
      </c>
      <c r="P1604" s="16">
        <f t="shared" si="51"/>
        <v>40930.958333333336</v>
      </c>
    </row>
    <row r="1605" spans="1:16" ht="28.8" x14ac:dyDescent="0.3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6">
        <f t="shared" si="50"/>
        <v>40976.169664351852</v>
      </c>
      <c r="P1605" s="16">
        <f t="shared" si="51"/>
        <v>41036.169664351852</v>
      </c>
    </row>
    <row r="1606" spans="1:16" ht="43.2" x14ac:dyDescent="0.3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6">
        <f t="shared" si="50"/>
        <v>41045.845312500001</v>
      </c>
      <c r="P1606" s="16">
        <f t="shared" si="51"/>
        <v>41085.803645833337</v>
      </c>
    </row>
    <row r="1607" spans="1:16" ht="43.2" x14ac:dyDescent="0.3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6">
        <f t="shared" si="50"/>
        <v>40847.012881944444</v>
      </c>
      <c r="P1607" s="16">
        <f t="shared" si="51"/>
        <v>40856.291666666664</v>
      </c>
    </row>
    <row r="1608" spans="1:16" ht="43.2" x14ac:dyDescent="0.3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6">
        <f t="shared" si="50"/>
        <v>40636.111550925925</v>
      </c>
      <c r="P1608" s="16">
        <f t="shared" si="51"/>
        <v>40726.069884259261</v>
      </c>
    </row>
    <row r="1609" spans="1:16" ht="43.2" x14ac:dyDescent="0.3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6">
        <f t="shared" si="50"/>
        <v>41153.80846064815</v>
      </c>
      <c r="P1609" s="16">
        <f t="shared" si="51"/>
        <v>41174.80846064815</v>
      </c>
    </row>
    <row r="1610" spans="1:16" ht="28.8" x14ac:dyDescent="0.3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6">
        <f t="shared" si="50"/>
        <v>41707.83085648148</v>
      </c>
      <c r="P1610" s="16">
        <f t="shared" si="51"/>
        <v>41740.226388888885</v>
      </c>
    </row>
    <row r="1611" spans="1:16" ht="43.2" x14ac:dyDescent="0.3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6">
        <f t="shared" si="50"/>
        <v>40896.001261574071</v>
      </c>
      <c r="P1611" s="16">
        <f t="shared" si="51"/>
        <v>40949.333333333336</v>
      </c>
    </row>
    <row r="1612" spans="1:16" ht="28.8" x14ac:dyDescent="0.3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6">
        <f t="shared" si="50"/>
        <v>41328.924884259257</v>
      </c>
      <c r="P1612" s="16">
        <f t="shared" si="51"/>
        <v>41358.924884259257</v>
      </c>
    </row>
    <row r="1613" spans="1:16" x14ac:dyDescent="0.3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6">
        <f t="shared" si="50"/>
        <v>41509.00037037037</v>
      </c>
      <c r="P1613" s="16">
        <f t="shared" si="51"/>
        <v>41530.00037037037</v>
      </c>
    </row>
    <row r="1614" spans="1:16" ht="43.2" x14ac:dyDescent="0.3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6">
        <f t="shared" si="50"/>
        <v>41346.874814814815</v>
      </c>
      <c r="P1614" s="16">
        <f t="shared" si="51"/>
        <v>41376.874814814815</v>
      </c>
    </row>
    <row r="1615" spans="1:16" ht="43.2" x14ac:dyDescent="0.3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6">
        <f t="shared" si="50"/>
        <v>41182.069467592592</v>
      </c>
      <c r="P1615" s="16">
        <f t="shared" si="51"/>
        <v>41212.069467592592</v>
      </c>
    </row>
    <row r="1616" spans="1:16" ht="43.2" x14ac:dyDescent="0.3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6">
        <f t="shared" si="50"/>
        <v>41894.981122685189</v>
      </c>
      <c r="P1616" s="16">
        <f t="shared" si="51"/>
        <v>41954.708333333336</v>
      </c>
    </row>
    <row r="1617" spans="1:16" ht="43.2" x14ac:dyDescent="0.3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6">
        <f t="shared" si="50"/>
        <v>40945.050879629627</v>
      </c>
      <c r="P1617" s="16">
        <f t="shared" si="51"/>
        <v>40990.092546296299</v>
      </c>
    </row>
    <row r="1618" spans="1:16" ht="43.2" x14ac:dyDescent="0.3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6">
        <f t="shared" si="50"/>
        <v>41294.715520833335</v>
      </c>
      <c r="P1618" s="16">
        <f t="shared" si="51"/>
        <v>41335.916666666664</v>
      </c>
    </row>
    <row r="1619" spans="1:16" ht="28.8" x14ac:dyDescent="0.3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6">
        <f t="shared" si="50"/>
        <v>41646.664212962962</v>
      </c>
      <c r="P1619" s="16">
        <f t="shared" si="51"/>
        <v>41679.791666666664</v>
      </c>
    </row>
    <row r="1620" spans="1:16" ht="43.2" x14ac:dyDescent="0.3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6">
        <f t="shared" si="50"/>
        <v>41401.654340277775</v>
      </c>
      <c r="P1620" s="16">
        <f t="shared" si="51"/>
        <v>41441.654340277775</v>
      </c>
    </row>
    <row r="1621" spans="1:16" ht="43.2" x14ac:dyDescent="0.3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6">
        <f t="shared" si="50"/>
        <v>41976.186180555553</v>
      </c>
      <c r="P1621" s="16">
        <f t="shared" si="51"/>
        <v>41997.186180555553</v>
      </c>
    </row>
    <row r="1622" spans="1:16" ht="28.8" x14ac:dyDescent="0.3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6">
        <f t="shared" si="50"/>
        <v>41421.339583333334</v>
      </c>
      <c r="P1622" s="16">
        <f t="shared" si="51"/>
        <v>41428.339583333334</v>
      </c>
    </row>
    <row r="1623" spans="1:16" ht="43.2" x14ac:dyDescent="0.3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6">
        <f t="shared" si="50"/>
        <v>41103.60665509259</v>
      </c>
      <c r="P1623" s="16">
        <f t="shared" si="51"/>
        <v>41157.165972222225</v>
      </c>
    </row>
    <row r="1624" spans="1:16" ht="43.2" x14ac:dyDescent="0.3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6">
        <f t="shared" si="50"/>
        <v>42050.294837962967</v>
      </c>
      <c r="P1624" s="16">
        <f t="shared" si="51"/>
        <v>42090.332638888889</v>
      </c>
    </row>
    <row r="1625" spans="1:16" ht="43.2" x14ac:dyDescent="0.3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6">
        <f t="shared" si="50"/>
        <v>41553.688530092593</v>
      </c>
      <c r="P1625" s="16">
        <f t="shared" si="51"/>
        <v>41613.688530092593</v>
      </c>
    </row>
    <row r="1626" spans="1:16" ht="43.2" x14ac:dyDescent="0.3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6">
        <f t="shared" si="50"/>
        <v>41343.367303240739</v>
      </c>
      <c r="P1626" s="16">
        <f t="shared" si="51"/>
        <v>41383.367303240739</v>
      </c>
    </row>
    <row r="1627" spans="1:16" ht="57.6" x14ac:dyDescent="0.3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6">
        <f t="shared" si="50"/>
        <v>41235.699687500004</v>
      </c>
      <c r="P1627" s="16">
        <f t="shared" si="51"/>
        <v>41263.699687500004</v>
      </c>
    </row>
    <row r="1628" spans="1:16" ht="43.2" x14ac:dyDescent="0.3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6">
        <f t="shared" si="50"/>
        <v>41679.847997685181</v>
      </c>
      <c r="P1628" s="16">
        <f t="shared" si="51"/>
        <v>41709.889664351853</v>
      </c>
    </row>
    <row r="1629" spans="1:16" ht="43.2" x14ac:dyDescent="0.3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6">
        <f t="shared" si="50"/>
        <v>41305.707048611112</v>
      </c>
      <c r="P1629" s="16">
        <f t="shared" si="51"/>
        <v>41339.207638888889</v>
      </c>
    </row>
    <row r="1630" spans="1:16" ht="28.8" x14ac:dyDescent="0.3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6">
        <f t="shared" si="50"/>
        <v>41874.737060185187</v>
      </c>
      <c r="P1630" s="16">
        <f t="shared" si="51"/>
        <v>41907.737060185187</v>
      </c>
    </row>
    <row r="1631" spans="1:16" ht="28.8" x14ac:dyDescent="0.3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6">
        <f t="shared" si="50"/>
        <v>41745.867280092592</v>
      </c>
      <c r="P1631" s="16">
        <f t="shared" si="51"/>
        <v>41790.867280092592</v>
      </c>
    </row>
    <row r="1632" spans="1:16" ht="43.2" x14ac:dyDescent="0.3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6">
        <f t="shared" si="50"/>
        <v>41039.837673611109</v>
      </c>
      <c r="P1632" s="16">
        <f t="shared" si="51"/>
        <v>41070.290972222225</v>
      </c>
    </row>
    <row r="1633" spans="1:16" ht="43.2" x14ac:dyDescent="0.3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6">
        <f t="shared" si="50"/>
        <v>41264.859502314815</v>
      </c>
      <c r="P1633" s="16">
        <f t="shared" si="51"/>
        <v>41294.859502314815</v>
      </c>
    </row>
    <row r="1634" spans="1:16" ht="43.2" x14ac:dyDescent="0.3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6">
        <f t="shared" si="50"/>
        <v>40850.340902777782</v>
      </c>
      <c r="P1634" s="16">
        <f t="shared" si="51"/>
        <v>40910.340902777782</v>
      </c>
    </row>
    <row r="1635" spans="1:16" ht="43.2" x14ac:dyDescent="0.3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6">
        <f t="shared" si="50"/>
        <v>40996.883750000001</v>
      </c>
      <c r="P1635" s="16">
        <f t="shared" si="51"/>
        <v>41024.208333333336</v>
      </c>
    </row>
    <row r="1636" spans="1:16" ht="43.2" x14ac:dyDescent="0.3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6">
        <f t="shared" si="50"/>
        <v>40758.189826388887</v>
      </c>
      <c r="P1636" s="16">
        <f t="shared" si="51"/>
        <v>40796.249305555553</v>
      </c>
    </row>
    <row r="1637" spans="1:16" ht="57.6" x14ac:dyDescent="0.3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6">
        <f t="shared" si="50"/>
        <v>42602.868761574078</v>
      </c>
      <c r="P1637" s="16">
        <f t="shared" si="51"/>
        <v>42662.868761574078</v>
      </c>
    </row>
    <row r="1638" spans="1:16" ht="43.2" x14ac:dyDescent="0.3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6">
        <f t="shared" si="50"/>
        <v>40763.08666666667</v>
      </c>
      <c r="P1638" s="16">
        <f t="shared" si="51"/>
        <v>40806.166666666664</v>
      </c>
    </row>
    <row r="1639" spans="1:16" ht="43.2" x14ac:dyDescent="0.3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6">
        <f t="shared" si="50"/>
        <v>40222.751620370371</v>
      </c>
      <c r="P1639" s="16">
        <f t="shared" si="51"/>
        <v>40278.985416666663</v>
      </c>
    </row>
    <row r="1640" spans="1:16" ht="28.8" x14ac:dyDescent="0.3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6">
        <f t="shared" si="50"/>
        <v>41388.68712962963</v>
      </c>
      <c r="P1640" s="16">
        <f t="shared" si="51"/>
        <v>41433.892361111109</v>
      </c>
    </row>
    <row r="1641" spans="1:16" ht="43.2" x14ac:dyDescent="0.3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6">
        <f t="shared" si="50"/>
        <v>41041.652372685188</v>
      </c>
      <c r="P1641" s="16">
        <f t="shared" si="51"/>
        <v>41071.652372685188</v>
      </c>
    </row>
    <row r="1642" spans="1:16" ht="43.2" x14ac:dyDescent="0.3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6">
        <f t="shared" si="50"/>
        <v>40479.23096064815</v>
      </c>
      <c r="P1642" s="16">
        <f t="shared" si="51"/>
        <v>40493.082638888889</v>
      </c>
    </row>
    <row r="1643" spans="1:16" ht="28.8" x14ac:dyDescent="0.3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6">
        <f t="shared" si="50"/>
        <v>42062.596574074079</v>
      </c>
      <c r="P1643" s="16">
        <f t="shared" si="51"/>
        <v>42092.596574074079</v>
      </c>
    </row>
    <row r="1644" spans="1:16" ht="43.2" x14ac:dyDescent="0.3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6">
        <f t="shared" si="50"/>
        <v>40788.024618055555</v>
      </c>
      <c r="P1644" s="16">
        <f t="shared" si="51"/>
        <v>40808.024618055555</v>
      </c>
    </row>
    <row r="1645" spans="1:16" ht="28.8" x14ac:dyDescent="0.3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6">
        <f t="shared" si="50"/>
        <v>41246.824212962965</v>
      </c>
      <c r="P1645" s="16">
        <f t="shared" si="51"/>
        <v>41276.824212962965</v>
      </c>
    </row>
    <row r="1646" spans="1:16" ht="43.2" x14ac:dyDescent="0.3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6">
        <f t="shared" si="50"/>
        <v>41275.05972222222</v>
      </c>
      <c r="P1646" s="16">
        <f t="shared" si="51"/>
        <v>41335.101388888885</v>
      </c>
    </row>
    <row r="1647" spans="1:16" ht="43.2" x14ac:dyDescent="0.3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6">
        <f t="shared" si="50"/>
        <v>41621.617361111115</v>
      </c>
      <c r="P1647" s="16">
        <f t="shared" si="51"/>
        <v>41635.617361111115</v>
      </c>
    </row>
    <row r="1648" spans="1:16" ht="57.6" x14ac:dyDescent="0.3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6">
        <f t="shared" si="50"/>
        <v>41933.450266203705</v>
      </c>
      <c r="P1648" s="16">
        <f t="shared" si="51"/>
        <v>41965.757638888885</v>
      </c>
    </row>
    <row r="1649" spans="1:16" ht="43.2" x14ac:dyDescent="0.3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6">
        <f t="shared" si="50"/>
        <v>41139.409456018519</v>
      </c>
      <c r="P1649" s="16">
        <f t="shared" si="51"/>
        <v>41169.409456018519</v>
      </c>
    </row>
    <row r="1650" spans="1:16" ht="43.2" x14ac:dyDescent="0.3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6">
        <f t="shared" si="50"/>
        <v>40692.704652777778</v>
      </c>
      <c r="P1650" s="16">
        <f t="shared" si="51"/>
        <v>40722.662986111114</v>
      </c>
    </row>
    <row r="1651" spans="1:16" ht="43.2" x14ac:dyDescent="0.3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6">
        <f t="shared" si="50"/>
        <v>41837.684664351851</v>
      </c>
      <c r="P1651" s="16">
        <f t="shared" si="51"/>
        <v>41882.684664351851</v>
      </c>
    </row>
    <row r="1652" spans="1:16" ht="43.2" x14ac:dyDescent="0.3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6">
        <f t="shared" si="50"/>
        <v>41626.435613425929</v>
      </c>
      <c r="P1652" s="16">
        <f t="shared" si="51"/>
        <v>41656.435613425929</v>
      </c>
    </row>
    <row r="1653" spans="1:16" ht="43.2" x14ac:dyDescent="0.3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6">
        <f t="shared" si="50"/>
        <v>40725.900694444441</v>
      </c>
      <c r="P1653" s="16">
        <f t="shared" si="51"/>
        <v>40759.290972222225</v>
      </c>
    </row>
    <row r="1654" spans="1:16" ht="43.2" x14ac:dyDescent="0.3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6">
        <f t="shared" si="50"/>
        <v>41672.492974537039</v>
      </c>
      <c r="P1654" s="16">
        <f t="shared" si="51"/>
        <v>41702.534641203703</v>
      </c>
    </row>
    <row r="1655" spans="1:16" ht="43.2" x14ac:dyDescent="0.3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6">
        <f t="shared" si="50"/>
        <v>40726.834444444445</v>
      </c>
      <c r="P1655" s="16">
        <f t="shared" si="51"/>
        <v>40757.834444444445</v>
      </c>
    </row>
    <row r="1656" spans="1:16" ht="43.2" x14ac:dyDescent="0.3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6">
        <f t="shared" si="50"/>
        <v>41087.890740740739</v>
      </c>
      <c r="P1656" s="16">
        <f t="shared" si="51"/>
        <v>41117.890740740739</v>
      </c>
    </row>
    <row r="1657" spans="1:16" ht="28.8" x14ac:dyDescent="0.3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6">
        <f t="shared" si="50"/>
        <v>41074.791898148149</v>
      </c>
      <c r="P1657" s="16">
        <f t="shared" si="51"/>
        <v>41104.750231481477</v>
      </c>
    </row>
    <row r="1658" spans="1:16" ht="57.6" x14ac:dyDescent="0.3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6">
        <f t="shared" si="50"/>
        <v>41326.928842592592</v>
      </c>
      <c r="P1658" s="16">
        <f t="shared" si="51"/>
        <v>41356.928842592592</v>
      </c>
    </row>
    <row r="1659" spans="1:16" ht="43.2" x14ac:dyDescent="0.3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6">
        <f t="shared" si="50"/>
        <v>41123.782037037039</v>
      </c>
      <c r="P1659" s="16">
        <f t="shared" si="51"/>
        <v>41153.782037037039</v>
      </c>
    </row>
    <row r="1660" spans="1:16" ht="43.2" x14ac:dyDescent="0.3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6">
        <f t="shared" si="50"/>
        <v>41323.22184027778</v>
      </c>
      <c r="P1660" s="16">
        <f t="shared" si="51"/>
        <v>41361.597222222219</v>
      </c>
    </row>
    <row r="1661" spans="1:16" ht="43.2" x14ac:dyDescent="0.3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6">
        <f t="shared" si="50"/>
        <v>41696.913437499999</v>
      </c>
      <c r="P1661" s="16">
        <f t="shared" si="51"/>
        <v>41725.5</v>
      </c>
    </row>
    <row r="1662" spans="1:16" ht="57.6" x14ac:dyDescent="0.3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6">
        <f t="shared" si="50"/>
        <v>42559.693865740745</v>
      </c>
      <c r="P1662" s="16">
        <f t="shared" si="51"/>
        <v>42590.915972222225</v>
      </c>
    </row>
    <row r="1663" spans="1:16" ht="57.6" x14ac:dyDescent="0.3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6">
        <f t="shared" si="50"/>
        <v>42443.998043981483</v>
      </c>
      <c r="P1663" s="16">
        <f t="shared" si="51"/>
        <v>42486.875</v>
      </c>
    </row>
    <row r="1664" spans="1:16" ht="43.2" x14ac:dyDescent="0.3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6">
        <f t="shared" si="50"/>
        <v>40948.198333333334</v>
      </c>
      <c r="P1664" s="16">
        <f t="shared" si="51"/>
        <v>41008.239999999998</v>
      </c>
    </row>
    <row r="1665" spans="1:16" ht="43.2" x14ac:dyDescent="0.3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6">
        <f t="shared" si="50"/>
        <v>42106.02207175926</v>
      </c>
      <c r="P1665" s="16">
        <f t="shared" si="51"/>
        <v>42136.02207175926</v>
      </c>
    </row>
    <row r="1666" spans="1:16" ht="43.2" x14ac:dyDescent="0.3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6">
        <f t="shared" si="50"/>
        <v>41039.761782407411</v>
      </c>
      <c r="P1666" s="16">
        <f t="shared" si="51"/>
        <v>41084.165972222225</v>
      </c>
    </row>
    <row r="1667" spans="1:16" ht="43.2" x14ac:dyDescent="0.3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6">
        <f t="shared" ref="O1667:O1682" si="52">J1667/86400+25669</f>
        <v>40664.649456018517</v>
      </c>
      <c r="P1667" s="16">
        <f t="shared" ref="P1667:P1730" si="53">I1667/86400+25669</f>
        <v>40696.125</v>
      </c>
    </row>
    <row r="1668" spans="1:16" ht="43.2" x14ac:dyDescent="0.3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6">
        <f t="shared" si="52"/>
        <v>41431.253159722226</v>
      </c>
      <c r="P1668" s="16">
        <f t="shared" si="53"/>
        <v>41461.211493055554</v>
      </c>
    </row>
    <row r="1669" spans="1:16" ht="43.2" x14ac:dyDescent="0.3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6">
        <f t="shared" si="52"/>
        <v>41782.0705787037</v>
      </c>
      <c r="P1669" s="16">
        <f t="shared" si="53"/>
        <v>41809.290972222225</v>
      </c>
    </row>
    <row r="1670" spans="1:16" ht="43.2" x14ac:dyDescent="0.3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6">
        <f t="shared" si="52"/>
        <v>40945.149756944447</v>
      </c>
      <c r="P1670" s="16">
        <f t="shared" si="53"/>
        <v>40975.191423611112</v>
      </c>
    </row>
    <row r="1671" spans="1:16" ht="57.6" x14ac:dyDescent="0.3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6">
        <f t="shared" si="52"/>
        <v>42561.885138888887</v>
      </c>
      <c r="P1671" s="16">
        <f t="shared" si="53"/>
        <v>42621.885138888887</v>
      </c>
    </row>
    <row r="1672" spans="1:16" ht="57.6" x14ac:dyDescent="0.3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6">
        <f t="shared" si="52"/>
        <v>40413.930543981478</v>
      </c>
      <c r="P1672" s="16">
        <f t="shared" si="53"/>
        <v>40464.166666666664</v>
      </c>
    </row>
    <row r="1673" spans="1:16" ht="28.8" x14ac:dyDescent="0.3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6">
        <f t="shared" si="52"/>
        <v>42653.54414351852</v>
      </c>
      <c r="P1673" s="16">
        <f t="shared" si="53"/>
        <v>42683.54414351852</v>
      </c>
    </row>
    <row r="1674" spans="1:16" ht="43.2" x14ac:dyDescent="0.3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6">
        <f t="shared" si="52"/>
        <v>41134.656597222223</v>
      </c>
      <c r="P1674" s="16">
        <f t="shared" si="53"/>
        <v>41164.656597222223</v>
      </c>
    </row>
    <row r="1675" spans="1:16" ht="43.2" x14ac:dyDescent="0.3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6">
        <f t="shared" si="52"/>
        <v>42139.878379629634</v>
      </c>
      <c r="P1675" s="16">
        <f t="shared" si="53"/>
        <v>42169.878379629634</v>
      </c>
    </row>
    <row r="1676" spans="1:16" ht="43.2" x14ac:dyDescent="0.3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6">
        <f t="shared" si="52"/>
        <v>42669.605393518519</v>
      </c>
      <c r="P1676" s="16">
        <f t="shared" si="53"/>
        <v>42700.290972222225</v>
      </c>
    </row>
    <row r="1677" spans="1:16" ht="28.8" x14ac:dyDescent="0.3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6">
        <f t="shared" si="52"/>
        <v>40902.733101851853</v>
      </c>
      <c r="P1677" s="16">
        <f t="shared" si="53"/>
        <v>40932.918749999997</v>
      </c>
    </row>
    <row r="1678" spans="1:16" ht="28.8" x14ac:dyDescent="0.3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6">
        <f t="shared" si="52"/>
        <v>41073.726238425923</v>
      </c>
      <c r="P1678" s="16">
        <f t="shared" si="53"/>
        <v>41120.165972222225</v>
      </c>
    </row>
    <row r="1679" spans="1:16" ht="43.2" x14ac:dyDescent="0.3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6">
        <f t="shared" si="52"/>
        <v>42516.407129629632</v>
      </c>
      <c r="P1679" s="16">
        <f t="shared" si="53"/>
        <v>42576.249305555553</v>
      </c>
    </row>
    <row r="1680" spans="1:16" ht="43.2" x14ac:dyDescent="0.3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6">
        <f t="shared" si="52"/>
        <v>41762.854988425926</v>
      </c>
      <c r="P1680" s="16">
        <f t="shared" si="53"/>
        <v>41776.854988425926</v>
      </c>
    </row>
    <row r="1681" spans="1:16" ht="57.6" x14ac:dyDescent="0.3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6">
        <f t="shared" si="52"/>
        <v>40823.068807870368</v>
      </c>
      <c r="P1681" s="16">
        <f t="shared" si="53"/>
        <v>40846.068807870368</v>
      </c>
    </row>
    <row r="1682" spans="1:16" ht="28.8" x14ac:dyDescent="0.3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6">
        <f t="shared" si="52"/>
        <v>41902.757719907408</v>
      </c>
      <c r="P1682" s="16">
        <f t="shared" si="53"/>
        <v>41932.757719907408</v>
      </c>
    </row>
    <row r="1683" spans="1:16" ht="43.2" x14ac:dyDescent="0.3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P1683" s="16">
        <f t="shared" si="53"/>
        <v>42923.083333333328</v>
      </c>
    </row>
    <row r="1684" spans="1:16" ht="43.2" x14ac:dyDescent="0.3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P1684" s="16">
        <f t="shared" si="53"/>
        <v>42939.171990740739</v>
      </c>
    </row>
    <row r="1685" spans="1:16" ht="43.2" x14ac:dyDescent="0.3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P1685" s="16">
        <f t="shared" si="53"/>
        <v>42932.781689814816</v>
      </c>
    </row>
    <row r="1686" spans="1:16" ht="28.8" x14ac:dyDescent="0.3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P1686" s="16">
        <f t="shared" si="53"/>
        <v>42911.773622685185</v>
      </c>
    </row>
    <row r="1687" spans="1:16" ht="43.2" x14ac:dyDescent="0.3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P1687" s="16">
        <f t="shared" si="53"/>
        <v>42918.208599537036</v>
      </c>
    </row>
    <row r="1688" spans="1:16" ht="43.2" x14ac:dyDescent="0.3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P1688" s="16">
        <f t="shared" si="53"/>
        <v>42952.802303240736</v>
      </c>
    </row>
    <row r="1689" spans="1:16" ht="43.2" x14ac:dyDescent="0.3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P1689" s="16">
        <f t="shared" si="53"/>
        <v>42935.84375</v>
      </c>
    </row>
    <row r="1690" spans="1:16" ht="57.6" x14ac:dyDescent="0.3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P1690" s="16">
        <f t="shared" si="53"/>
        <v>42934.492986111116</v>
      </c>
    </row>
    <row r="1691" spans="1:16" ht="28.8" x14ac:dyDescent="0.3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P1691" s="16">
        <f t="shared" si="53"/>
        <v>42910.900810185187</v>
      </c>
    </row>
    <row r="1692" spans="1:16" ht="43.2" x14ac:dyDescent="0.3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P1692" s="16">
        <f t="shared" si="53"/>
        <v>42931.389374999999</v>
      </c>
    </row>
    <row r="1693" spans="1:16" ht="43.2" x14ac:dyDescent="0.3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P1693" s="16">
        <f t="shared" si="53"/>
        <v>42928.041666666672</v>
      </c>
    </row>
    <row r="1694" spans="1:16" ht="43.2" x14ac:dyDescent="0.3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P1694" s="16">
        <f t="shared" si="53"/>
        <v>42920.999305555553</v>
      </c>
    </row>
    <row r="1695" spans="1:16" ht="43.2" x14ac:dyDescent="0.3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P1695" s="16">
        <f t="shared" si="53"/>
        <v>42934.833333333328</v>
      </c>
    </row>
    <row r="1696" spans="1:16" ht="43.2" x14ac:dyDescent="0.3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P1696" s="16">
        <f t="shared" si="53"/>
        <v>42921.191666666666</v>
      </c>
    </row>
    <row r="1697" spans="1:16" ht="57.6" x14ac:dyDescent="0.3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P1697" s="16">
        <f t="shared" si="53"/>
        <v>42935.041666666672</v>
      </c>
    </row>
    <row r="1698" spans="1:16" ht="43.2" x14ac:dyDescent="0.3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P1698" s="16">
        <f t="shared" si="53"/>
        <v>42926.027905092589</v>
      </c>
    </row>
    <row r="1699" spans="1:16" ht="43.2" x14ac:dyDescent="0.3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P1699" s="16">
        <f t="shared" si="53"/>
        <v>42934.991296296299</v>
      </c>
    </row>
    <row r="1700" spans="1:16" ht="72" x14ac:dyDescent="0.3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P1700" s="16">
        <f t="shared" si="53"/>
        <v>42920.147916666669</v>
      </c>
    </row>
    <row r="1701" spans="1:16" ht="43.2" x14ac:dyDescent="0.3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P1701" s="16">
        <f t="shared" si="53"/>
        <v>42936.863946759258</v>
      </c>
    </row>
    <row r="1702" spans="1:16" ht="43.2" x14ac:dyDescent="0.3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P1702" s="16">
        <f t="shared" si="53"/>
        <v>42926.166666666672</v>
      </c>
    </row>
    <row r="1703" spans="1:16" ht="43.2" x14ac:dyDescent="0.3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6">
        <f t="shared" ref="O1703:O1766" si="54">J1703/86400+25669</f>
        <v>42089.664409722223</v>
      </c>
      <c r="P1703" s="16">
        <f t="shared" si="53"/>
        <v>42119.664409722223</v>
      </c>
    </row>
    <row r="1704" spans="1:16" ht="28.8" x14ac:dyDescent="0.3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6">
        <f t="shared" si="54"/>
        <v>42163.869791666672</v>
      </c>
      <c r="P1704" s="16">
        <f t="shared" si="53"/>
        <v>42193.828125</v>
      </c>
    </row>
    <row r="1705" spans="1:16" ht="43.2" x14ac:dyDescent="0.3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6">
        <f t="shared" si="54"/>
        <v>42287.281678240739</v>
      </c>
      <c r="P1705" s="16">
        <f t="shared" si="53"/>
        <v>42347.281678240739</v>
      </c>
    </row>
    <row r="1706" spans="1:16" ht="43.2" x14ac:dyDescent="0.3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6">
        <f t="shared" si="54"/>
        <v>42121.139733796299</v>
      </c>
      <c r="P1706" s="16">
        <f t="shared" si="53"/>
        <v>42151.139733796299</v>
      </c>
    </row>
    <row r="1707" spans="1:16" ht="43.2" x14ac:dyDescent="0.3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6">
        <f t="shared" si="54"/>
        <v>42345.016736111109</v>
      </c>
      <c r="P1707" s="16">
        <f t="shared" si="53"/>
        <v>42356.666666666672</v>
      </c>
    </row>
    <row r="1708" spans="1:16" ht="43.2" x14ac:dyDescent="0.3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6">
        <f t="shared" si="54"/>
        <v>42279.306388888886</v>
      </c>
      <c r="P1708" s="16">
        <f t="shared" si="53"/>
        <v>42339.306388888886</v>
      </c>
    </row>
    <row r="1709" spans="1:16" ht="43.2" x14ac:dyDescent="0.3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6">
        <f t="shared" si="54"/>
        <v>42527.721006944441</v>
      </c>
      <c r="P1709" s="16">
        <f t="shared" si="53"/>
        <v>42557.679340277777</v>
      </c>
    </row>
    <row r="1710" spans="1:16" ht="57.6" x14ac:dyDescent="0.3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6">
        <f t="shared" si="54"/>
        <v>42551.866967592592</v>
      </c>
      <c r="P1710" s="16">
        <f t="shared" si="53"/>
        <v>42591.866967592592</v>
      </c>
    </row>
    <row r="1711" spans="1:16" ht="43.2" x14ac:dyDescent="0.3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6">
        <f t="shared" si="54"/>
        <v>41941.563819444447</v>
      </c>
      <c r="P1711" s="16">
        <f t="shared" si="53"/>
        <v>41982.818749999999</v>
      </c>
    </row>
    <row r="1712" spans="1:16" ht="28.8" x14ac:dyDescent="0.3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6">
        <f t="shared" si="54"/>
        <v>42441.591296296298</v>
      </c>
      <c r="P1712" s="16">
        <f t="shared" si="53"/>
        <v>42487.541666666672</v>
      </c>
    </row>
    <row r="1713" spans="1:16" ht="43.2" x14ac:dyDescent="0.3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6">
        <f t="shared" si="54"/>
        <v>41952.646226851852</v>
      </c>
      <c r="P1713" s="16">
        <f t="shared" si="53"/>
        <v>41983.646226851852</v>
      </c>
    </row>
    <row r="1714" spans="1:16" ht="57.6" x14ac:dyDescent="0.3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6">
        <f t="shared" si="54"/>
        <v>42225.913807870369</v>
      </c>
      <c r="P1714" s="16">
        <f t="shared" si="53"/>
        <v>42285.913807870369</v>
      </c>
    </row>
    <row r="1715" spans="1:16" ht="57.6" x14ac:dyDescent="0.3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6">
        <f t="shared" si="54"/>
        <v>41987.801064814819</v>
      </c>
      <c r="P1715" s="16">
        <f t="shared" si="53"/>
        <v>42017.801064814819</v>
      </c>
    </row>
    <row r="1716" spans="1:16" ht="43.2" x14ac:dyDescent="0.3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6">
        <f t="shared" si="54"/>
        <v>42195.918530092589</v>
      </c>
      <c r="P1716" s="16">
        <f t="shared" si="53"/>
        <v>42225.918530092589</v>
      </c>
    </row>
    <row r="1717" spans="1:16" ht="43.2" x14ac:dyDescent="0.3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6">
        <f t="shared" si="54"/>
        <v>42164.217418981483</v>
      </c>
      <c r="P1717" s="16">
        <f t="shared" si="53"/>
        <v>42194.140277777777</v>
      </c>
    </row>
    <row r="1718" spans="1:16" ht="43.2" x14ac:dyDescent="0.3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6">
        <f t="shared" si="54"/>
        <v>42773.577534722222</v>
      </c>
      <c r="P1718" s="16">
        <f t="shared" si="53"/>
        <v>42813.619201388894</v>
      </c>
    </row>
    <row r="1719" spans="1:16" ht="43.2" x14ac:dyDescent="0.3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6">
        <f t="shared" si="54"/>
        <v>42560.981921296298</v>
      </c>
      <c r="P1719" s="16">
        <f t="shared" si="53"/>
        <v>42581.166666666672</v>
      </c>
    </row>
    <row r="1720" spans="1:16" x14ac:dyDescent="0.3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6">
        <f t="shared" si="54"/>
        <v>42560.610520833332</v>
      </c>
      <c r="P1720" s="16">
        <f t="shared" si="53"/>
        <v>42604.207638888889</v>
      </c>
    </row>
    <row r="1721" spans="1:16" ht="43.2" x14ac:dyDescent="0.3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6">
        <f t="shared" si="54"/>
        <v>41969.534618055557</v>
      </c>
      <c r="P1721" s="16">
        <f t="shared" si="53"/>
        <v>41999.534618055557</v>
      </c>
    </row>
    <row r="1722" spans="1:16" ht="43.2" x14ac:dyDescent="0.3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6">
        <f t="shared" si="54"/>
        <v>42022.783229166671</v>
      </c>
      <c r="P1722" s="16">
        <f t="shared" si="53"/>
        <v>42052.824895833335</v>
      </c>
    </row>
    <row r="1723" spans="1:16" ht="43.2" x14ac:dyDescent="0.3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6">
        <f t="shared" si="54"/>
        <v>42419.461377314816</v>
      </c>
      <c r="P1723" s="16">
        <f t="shared" si="53"/>
        <v>42449.461377314816</v>
      </c>
    </row>
    <row r="1724" spans="1:16" ht="43.2" x14ac:dyDescent="0.3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6">
        <f t="shared" si="54"/>
        <v>42525.960983796293</v>
      </c>
      <c r="P1724" s="16">
        <f t="shared" si="53"/>
        <v>42563.006944444445</v>
      </c>
    </row>
    <row r="1725" spans="1:16" ht="57.6" x14ac:dyDescent="0.3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6">
        <f t="shared" si="54"/>
        <v>42229.82540509259</v>
      </c>
      <c r="P1725" s="16">
        <f t="shared" si="53"/>
        <v>42286.25</v>
      </c>
    </row>
    <row r="1726" spans="1:16" ht="43.2" x14ac:dyDescent="0.3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6">
        <f t="shared" si="54"/>
        <v>42012.932430555556</v>
      </c>
      <c r="P1726" s="16">
        <f t="shared" si="53"/>
        <v>42042.932430555556</v>
      </c>
    </row>
    <row r="1727" spans="1:16" ht="43.2" x14ac:dyDescent="0.3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6">
        <f t="shared" si="54"/>
        <v>41945.968159722222</v>
      </c>
      <c r="P1727" s="16">
        <f t="shared" si="53"/>
        <v>41975.968159722222</v>
      </c>
    </row>
    <row r="1728" spans="1:16" ht="28.8" x14ac:dyDescent="0.3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6">
        <f t="shared" si="54"/>
        <v>41888.919722222221</v>
      </c>
      <c r="P1728" s="16">
        <f t="shared" si="53"/>
        <v>41917.919722222221</v>
      </c>
    </row>
    <row r="1729" spans="1:16" ht="43.2" x14ac:dyDescent="0.3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6">
        <f t="shared" si="54"/>
        <v>42144.927974537037</v>
      </c>
      <c r="P1729" s="16">
        <f t="shared" si="53"/>
        <v>42199.458333333328</v>
      </c>
    </row>
    <row r="1730" spans="1:16" ht="43.2" x14ac:dyDescent="0.3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6">
        <f t="shared" si="54"/>
        <v>42368.625856481478</v>
      </c>
      <c r="P1730" s="16">
        <f t="shared" si="53"/>
        <v>42398.625856481478</v>
      </c>
    </row>
    <row r="1731" spans="1:16" ht="43.2" x14ac:dyDescent="0.3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6">
        <f t="shared" si="54"/>
        <v>42571.052152777775</v>
      </c>
      <c r="P1731" s="16">
        <f t="shared" ref="P1731:P1794" si="55">I1731/86400+25669</f>
        <v>42631.052152777775</v>
      </c>
    </row>
    <row r="1732" spans="1:16" ht="43.2" x14ac:dyDescent="0.3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6">
        <f t="shared" si="54"/>
        <v>42372.087766203702</v>
      </c>
      <c r="P1732" s="16">
        <f t="shared" si="55"/>
        <v>42402.087766203702</v>
      </c>
    </row>
    <row r="1733" spans="1:16" ht="28.8" x14ac:dyDescent="0.3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6">
        <f t="shared" si="54"/>
        <v>42252.906851851847</v>
      </c>
      <c r="P1733" s="16">
        <f t="shared" si="55"/>
        <v>42266.625</v>
      </c>
    </row>
    <row r="1734" spans="1:16" ht="43.2" x14ac:dyDescent="0.3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6">
        <f t="shared" si="54"/>
        <v>42425.683807870373</v>
      </c>
      <c r="P1734" s="16">
        <f t="shared" si="55"/>
        <v>42485.208333333328</v>
      </c>
    </row>
    <row r="1735" spans="1:16" ht="43.2" x14ac:dyDescent="0.3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6">
        <f t="shared" si="54"/>
        <v>42714.675625000003</v>
      </c>
      <c r="P1735" s="16">
        <f t="shared" si="55"/>
        <v>42726.895833333328</v>
      </c>
    </row>
    <row r="1736" spans="1:16" ht="43.2" x14ac:dyDescent="0.3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6">
        <f t="shared" si="54"/>
        <v>42202.036527777775</v>
      </c>
      <c r="P1736" s="16">
        <f t="shared" si="55"/>
        <v>42232.036527777775</v>
      </c>
    </row>
    <row r="1737" spans="1:16" ht="43.2" x14ac:dyDescent="0.3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6">
        <f t="shared" si="54"/>
        <v>42659.81417824074</v>
      </c>
      <c r="P1737" s="16">
        <f t="shared" si="55"/>
        <v>42689.81417824074</v>
      </c>
    </row>
    <row r="1738" spans="1:16" ht="28.8" x14ac:dyDescent="0.3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6">
        <f t="shared" si="54"/>
        <v>42386.861493055556</v>
      </c>
      <c r="P1738" s="16">
        <f t="shared" si="55"/>
        <v>42416.90315972222</v>
      </c>
    </row>
    <row r="1739" spans="1:16" ht="43.2" x14ac:dyDescent="0.3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6">
        <f t="shared" si="54"/>
        <v>42275.948981481481</v>
      </c>
      <c r="P1739" s="16">
        <f t="shared" si="55"/>
        <v>42305.948981481481</v>
      </c>
    </row>
    <row r="1740" spans="1:16" ht="28.8" x14ac:dyDescent="0.3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6">
        <f t="shared" si="54"/>
        <v>41984.874328703707</v>
      </c>
      <c r="P1740" s="16">
        <f t="shared" si="55"/>
        <v>42014.874328703707</v>
      </c>
    </row>
    <row r="1741" spans="1:16" ht="43.2" x14ac:dyDescent="0.3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6">
        <f t="shared" si="54"/>
        <v>42535.874212962968</v>
      </c>
      <c r="P1741" s="16">
        <f t="shared" si="55"/>
        <v>42594.832546296297</v>
      </c>
    </row>
    <row r="1742" spans="1:16" ht="43.2" x14ac:dyDescent="0.3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6">
        <f t="shared" si="54"/>
        <v>42271.817384259259</v>
      </c>
      <c r="P1742" s="16">
        <f t="shared" si="55"/>
        <v>42301.817384259259</v>
      </c>
    </row>
    <row r="1743" spans="1:16" ht="28.8" x14ac:dyDescent="0.3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6">
        <f t="shared" si="54"/>
        <v>42220.628136574072</v>
      </c>
      <c r="P1743" s="16">
        <f t="shared" si="55"/>
        <v>42265.628136574072</v>
      </c>
    </row>
    <row r="1744" spans="1:16" ht="43.2" x14ac:dyDescent="0.3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6">
        <f t="shared" si="54"/>
        <v>42810.876967592594</v>
      </c>
      <c r="P1744" s="16">
        <f t="shared" si="55"/>
        <v>42842.875</v>
      </c>
    </row>
    <row r="1745" spans="1:16" ht="43.2" x14ac:dyDescent="0.3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6">
        <f t="shared" si="54"/>
        <v>42686.925636574073</v>
      </c>
      <c r="P1745" s="16">
        <f t="shared" si="55"/>
        <v>42709.165972222225</v>
      </c>
    </row>
    <row r="1746" spans="1:16" ht="43.2" x14ac:dyDescent="0.3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6">
        <f t="shared" si="54"/>
        <v>42126.605057870373</v>
      </c>
      <c r="P1746" s="16">
        <f t="shared" si="55"/>
        <v>42171.563391203701</v>
      </c>
    </row>
    <row r="1747" spans="1:16" ht="43.2" x14ac:dyDescent="0.3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6">
        <f t="shared" si="54"/>
        <v>42790.259699074071</v>
      </c>
      <c r="P1747" s="16">
        <f t="shared" si="55"/>
        <v>42826.083333333328</v>
      </c>
    </row>
    <row r="1748" spans="1:16" ht="57.6" x14ac:dyDescent="0.3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6">
        <f t="shared" si="54"/>
        <v>42768.176701388889</v>
      </c>
      <c r="P1748" s="16">
        <f t="shared" si="55"/>
        <v>42798.083333333328</v>
      </c>
    </row>
    <row r="1749" spans="1:16" ht="43.2" x14ac:dyDescent="0.3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6">
        <f t="shared" si="54"/>
        <v>42392.435532407406</v>
      </c>
      <c r="P1749" s="16">
        <f t="shared" si="55"/>
        <v>42421.625</v>
      </c>
    </row>
    <row r="1750" spans="1:16" ht="28.8" x14ac:dyDescent="0.3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6">
        <f t="shared" si="54"/>
        <v>42319.950729166667</v>
      </c>
      <c r="P1750" s="16">
        <f t="shared" si="55"/>
        <v>42349.950729166667</v>
      </c>
    </row>
    <row r="1751" spans="1:16" ht="28.8" x14ac:dyDescent="0.3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6">
        <f t="shared" si="54"/>
        <v>42858.975937499999</v>
      </c>
      <c r="P1751" s="16">
        <f t="shared" si="55"/>
        <v>42895.791666666672</v>
      </c>
    </row>
    <row r="1752" spans="1:16" ht="43.2" x14ac:dyDescent="0.3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6">
        <f t="shared" si="54"/>
        <v>42554.836851851855</v>
      </c>
      <c r="P1752" s="16">
        <f t="shared" si="55"/>
        <v>42579.836851851855</v>
      </c>
    </row>
    <row r="1753" spans="1:16" ht="28.8" x14ac:dyDescent="0.3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6">
        <f t="shared" si="54"/>
        <v>42152.7815162037</v>
      </c>
      <c r="P1753" s="16">
        <f t="shared" si="55"/>
        <v>42182.739849537036</v>
      </c>
    </row>
    <row r="1754" spans="1:16" ht="28.8" x14ac:dyDescent="0.3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6">
        <f t="shared" si="54"/>
        <v>42727.253263888888</v>
      </c>
      <c r="P1754" s="16">
        <f t="shared" si="55"/>
        <v>42757.253263888888</v>
      </c>
    </row>
    <row r="1755" spans="1:16" ht="43.2" x14ac:dyDescent="0.3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6">
        <f t="shared" si="54"/>
        <v>42520.74962962963</v>
      </c>
      <c r="P1755" s="16">
        <f t="shared" si="55"/>
        <v>42550.707962962959</v>
      </c>
    </row>
    <row r="1756" spans="1:16" ht="43.2" x14ac:dyDescent="0.3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6">
        <f t="shared" si="54"/>
        <v>42167.876770833333</v>
      </c>
      <c r="P1756" s="16">
        <f t="shared" si="55"/>
        <v>42197.835104166668</v>
      </c>
    </row>
    <row r="1757" spans="1:16" ht="43.2" x14ac:dyDescent="0.3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6">
        <f t="shared" si="54"/>
        <v>42352.788900462961</v>
      </c>
      <c r="P1757" s="16">
        <f t="shared" si="55"/>
        <v>42382.788900462961</v>
      </c>
    </row>
    <row r="1758" spans="1:16" ht="43.2" x14ac:dyDescent="0.3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6">
        <f t="shared" si="54"/>
        <v>42671.167465277773</v>
      </c>
      <c r="P1758" s="16">
        <f t="shared" si="55"/>
        <v>42711.167465277773</v>
      </c>
    </row>
    <row r="1759" spans="1:16" ht="28.8" x14ac:dyDescent="0.3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6">
        <f t="shared" si="54"/>
        <v>42833.827349537038</v>
      </c>
      <c r="P1759" s="16">
        <f t="shared" si="55"/>
        <v>42863.811805555553</v>
      </c>
    </row>
    <row r="1760" spans="1:16" ht="57.6" x14ac:dyDescent="0.3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6">
        <f t="shared" si="54"/>
        <v>42605.955925925926</v>
      </c>
      <c r="P1760" s="16">
        <f t="shared" si="55"/>
        <v>42665.955925925926</v>
      </c>
    </row>
    <row r="1761" spans="1:16" ht="28.8" x14ac:dyDescent="0.3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6">
        <f t="shared" si="54"/>
        <v>42168.829039351855</v>
      </c>
      <c r="P1761" s="16">
        <f t="shared" si="55"/>
        <v>42188.787372685183</v>
      </c>
    </row>
    <row r="1762" spans="1:16" ht="43.2" x14ac:dyDescent="0.3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6">
        <f t="shared" si="54"/>
        <v>42505.67260416667</v>
      </c>
      <c r="P1762" s="16">
        <f t="shared" si="55"/>
        <v>42525.67260416667</v>
      </c>
    </row>
    <row r="1763" spans="1:16" ht="28.8" x14ac:dyDescent="0.3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6">
        <f t="shared" si="54"/>
        <v>42309.567824074074</v>
      </c>
      <c r="P1763" s="16">
        <f t="shared" si="55"/>
        <v>42359.567824074074</v>
      </c>
    </row>
    <row r="1764" spans="1:16" ht="28.8" x14ac:dyDescent="0.3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6">
        <f t="shared" si="54"/>
        <v>42510.982002314813</v>
      </c>
      <c r="P1764" s="16">
        <f t="shared" si="55"/>
        <v>42540.982002314813</v>
      </c>
    </row>
    <row r="1765" spans="1:16" ht="57.6" x14ac:dyDescent="0.3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6">
        <f t="shared" si="54"/>
        <v>42736.868518518517</v>
      </c>
      <c r="P1765" s="16">
        <f t="shared" si="55"/>
        <v>42766.868518518517</v>
      </c>
    </row>
    <row r="1766" spans="1:16" ht="43.2" x14ac:dyDescent="0.3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6">
        <f t="shared" si="54"/>
        <v>41925.485868055555</v>
      </c>
      <c r="P1766" s="16">
        <f t="shared" si="55"/>
        <v>41954.485868055555</v>
      </c>
    </row>
    <row r="1767" spans="1:16" ht="43.2" x14ac:dyDescent="0.3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6">
        <f t="shared" ref="O1767:O1830" si="56">J1767/86400+25669</f>
        <v>41934.980462962965</v>
      </c>
      <c r="P1767" s="16">
        <f t="shared" si="55"/>
        <v>41964.980462962965</v>
      </c>
    </row>
    <row r="1768" spans="1:16" ht="28.8" x14ac:dyDescent="0.3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6">
        <f t="shared" si="56"/>
        <v>41955.859814814816</v>
      </c>
      <c r="P1768" s="16">
        <f t="shared" si="55"/>
        <v>41976.859814814816</v>
      </c>
    </row>
    <row r="1769" spans="1:16" ht="28.8" x14ac:dyDescent="0.3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6">
        <f t="shared" si="56"/>
        <v>41924.658379629633</v>
      </c>
      <c r="P1769" s="16">
        <f t="shared" si="55"/>
        <v>41954.658379629633</v>
      </c>
    </row>
    <row r="1770" spans="1:16" ht="43.2" x14ac:dyDescent="0.3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6">
        <f t="shared" si="56"/>
        <v>41949.560694444444</v>
      </c>
      <c r="P1770" s="16">
        <f t="shared" si="55"/>
        <v>42009.560694444444</v>
      </c>
    </row>
    <row r="1771" spans="1:16" ht="43.2" x14ac:dyDescent="0.3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6">
        <f t="shared" si="56"/>
        <v>42087.818969907406</v>
      </c>
      <c r="P1771" s="16">
        <f t="shared" si="55"/>
        <v>42117.818969907406</v>
      </c>
    </row>
    <row r="1772" spans="1:16" ht="43.2" x14ac:dyDescent="0.3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6">
        <f t="shared" si="56"/>
        <v>41991.780023148152</v>
      </c>
      <c r="P1772" s="16">
        <f t="shared" si="55"/>
        <v>42026.780023148152</v>
      </c>
    </row>
    <row r="1773" spans="1:16" ht="43.2" x14ac:dyDescent="0.3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6">
        <f t="shared" si="56"/>
        <v>42005.979629629626</v>
      </c>
      <c r="P1773" s="16">
        <f t="shared" si="55"/>
        <v>42035.979629629626</v>
      </c>
    </row>
    <row r="1774" spans="1:16" ht="43.2" x14ac:dyDescent="0.3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6">
        <f t="shared" si="56"/>
        <v>41866.718009259261</v>
      </c>
      <c r="P1774" s="16">
        <f t="shared" si="55"/>
        <v>41926.718009259261</v>
      </c>
    </row>
    <row r="1775" spans="1:16" ht="43.2" x14ac:dyDescent="0.3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6">
        <f t="shared" si="56"/>
        <v>42078.760393518518</v>
      </c>
      <c r="P1775" s="16">
        <f t="shared" si="55"/>
        <v>42123.760393518518</v>
      </c>
    </row>
    <row r="1776" spans="1:16" ht="43.2" x14ac:dyDescent="0.3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6">
        <f t="shared" si="56"/>
        <v>42030.218657407408</v>
      </c>
      <c r="P1776" s="16">
        <f t="shared" si="55"/>
        <v>42072.624305555553</v>
      </c>
    </row>
    <row r="1777" spans="1:16" ht="43.2" x14ac:dyDescent="0.3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6">
        <f t="shared" si="56"/>
        <v>41991.976388888885</v>
      </c>
      <c r="P1777" s="16">
        <f t="shared" si="55"/>
        <v>42036.976388888885</v>
      </c>
    </row>
    <row r="1778" spans="1:16" ht="43.2" x14ac:dyDescent="0.3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6">
        <f t="shared" si="56"/>
        <v>42005.95684027778</v>
      </c>
      <c r="P1778" s="16">
        <f t="shared" si="55"/>
        <v>42041.95684027778</v>
      </c>
    </row>
    <row r="1779" spans="1:16" ht="43.2" x14ac:dyDescent="0.3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6">
        <f t="shared" si="56"/>
        <v>42125.357094907406</v>
      </c>
      <c r="P1779" s="16">
        <f t="shared" si="55"/>
        <v>42155.357094907406</v>
      </c>
    </row>
    <row r="1780" spans="1:16" ht="43.2" x14ac:dyDescent="0.3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6">
        <f t="shared" si="56"/>
        <v>42145.86336805555</v>
      </c>
      <c r="P1780" s="16">
        <f t="shared" si="55"/>
        <v>42190.821701388893</v>
      </c>
    </row>
    <row r="1781" spans="1:16" ht="43.2" x14ac:dyDescent="0.3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6">
        <f t="shared" si="56"/>
        <v>42685.691898148143</v>
      </c>
      <c r="P1781" s="16">
        <f t="shared" si="55"/>
        <v>42715.691898148143</v>
      </c>
    </row>
    <row r="1782" spans="1:16" ht="43.2" x14ac:dyDescent="0.3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6">
        <f t="shared" si="56"/>
        <v>42593.600810185184</v>
      </c>
      <c r="P1782" s="16">
        <f t="shared" si="55"/>
        <v>42653.600810185184</v>
      </c>
    </row>
    <row r="1783" spans="1:16" ht="43.2" x14ac:dyDescent="0.3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6">
        <f t="shared" si="56"/>
        <v>42697.617418981477</v>
      </c>
      <c r="P1783" s="16">
        <f t="shared" si="55"/>
        <v>42728.617418981477</v>
      </c>
    </row>
    <row r="1784" spans="1:16" ht="57.6" x14ac:dyDescent="0.3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6">
        <f t="shared" si="56"/>
        <v>42488.575104166666</v>
      </c>
      <c r="P1784" s="16">
        <f t="shared" si="55"/>
        <v>42521.575104166666</v>
      </c>
    </row>
    <row r="1785" spans="1:16" ht="43.2" x14ac:dyDescent="0.3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6">
        <f t="shared" si="56"/>
        <v>42215.949976851851</v>
      </c>
      <c r="P1785" s="16">
        <f t="shared" si="55"/>
        <v>42245.949976851851</v>
      </c>
    </row>
    <row r="1786" spans="1:16" ht="43.2" x14ac:dyDescent="0.3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6">
        <f t="shared" si="56"/>
        <v>42103.655555555553</v>
      </c>
      <c r="P1786" s="16">
        <f t="shared" si="55"/>
        <v>42135.142361111109</v>
      </c>
    </row>
    <row r="1787" spans="1:16" ht="43.2" x14ac:dyDescent="0.3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6">
        <f t="shared" si="56"/>
        <v>41997.134895833333</v>
      </c>
      <c r="P1787" s="16">
        <f t="shared" si="55"/>
        <v>42028</v>
      </c>
    </row>
    <row r="1788" spans="1:16" ht="43.2" x14ac:dyDescent="0.3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6">
        <f t="shared" si="56"/>
        <v>42058.550659722227</v>
      </c>
      <c r="P1788" s="16">
        <f t="shared" si="55"/>
        <v>42088.550659722227</v>
      </c>
    </row>
    <row r="1789" spans="1:16" ht="43.2" x14ac:dyDescent="0.3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6">
        <f t="shared" si="56"/>
        <v>42168.65552083333</v>
      </c>
      <c r="P1789" s="16">
        <f t="shared" si="55"/>
        <v>42198.613854166666</v>
      </c>
    </row>
    <row r="1790" spans="1:16" ht="43.2" x14ac:dyDescent="0.3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6">
        <f t="shared" si="56"/>
        <v>42013.94840277778</v>
      </c>
      <c r="P1790" s="16">
        <f t="shared" si="55"/>
        <v>42043.94840277778</v>
      </c>
    </row>
    <row r="1791" spans="1:16" ht="43.2" x14ac:dyDescent="0.3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6">
        <f t="shared" si="56"/>
        <v>42056.250034722223</v>
      </c>
      <c r="P1791" s="16">
        <f t="shared" si="55"/>
        <v>42116.250034722223</v>
      </c>
    </row>
    <row r="1792" spans="1:16" ht="43.2" x14ac:dyDescent="0.3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6">
        <f t="shared" si="56"/>
        <v>42110.674513888887</v>
      </c>
      <c r="P1792" s="16">
        <f t="shared" si="55"/>
        <v>42140.674513888887</v>
      </c>
    </row>
    <row r="1793" spans="1:16" ht="28.8" x14ac:dyDescent="0.3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6">
        <f t="shared" si="56"/>
        <v>42073.740335648152</v>
      </c>
      <c r="P1793" s="16">
        <f t="shared" si="55"/>
        <v>42133.740335648152</v>
      </c>
    </row>
    <row r="1794" spans="1:16" ht="28.8" x14ac:dyDescent="0.3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6">
        <f t="shared" si="56"/>
        <v>42289.031041666662</v>
      </c>
      <c r="P1794" s="16">
        <f t="shared" si="55"/>
        <v>42326.290972222225</v>
      </c>
    </row>
    <row r="1795" spans="1:16" ht="43.2" x14ac:dyDescent="0.3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6">
        <f t="shared" si="56"/>
        <v>42040.891666666663</v>
      </c>
      <c r="P1795" s="16">
        <f t="shared" ref="P1795:P1858" si="57">I1795/86400+25669</f>
        <v>42070.933333333334</v>
      </c>
    </row>
    <row r="1796" spans="1:16" ht="43.2" x14ac:dyDescent="0.3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6">
        <f t="shared" si="56"/>
        <v>42111.551180555558</v>
      </c>
      <c r="P1796" s="16">
        <f t="shared" si="57"/>
        <v>42146.551180555558</v>
      </c>
    </row>
    <row r="1797" spans="1:16" ht="43.2" x14ac:dyDescent="0.3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6">
        <f t="shared" si="56"/>
        <v>42728.288668981477</v>
      </c>
      <c r="P1797" s="16">
        <f t="shared" si="57"/>
        <v>42757.666666666672</v>
      </c>
    </row>
    <row r="1798" spans="1:16" ht="57.6" x14ac:dyDescent="0.3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6">
        <f t="shared" si="56"/>
        <v>42615.439421296294</v>
      </c>
      <c r="P1798" s="16">
        <f t="shared" si="57"/>
        <v>42675.439421296294</v>
      </c>
    </row>
    <row r="1799" spans="1:16" ht="43.2" x14ac:dyDescent="0.3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6">
        <f t="shared" si="56"/>
        <v>42789.56931712963</v>
      </c>
      <c r="P1799" s="16">
        <f t="shared" si="57"/>
        <v>42819.56931712963</v>
      </c>
    </row>
    <row r="1800" spans="1:16" ht="43.2" x14ac:dyDescent="0.3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6">
        <f t="shared" si="56"/>
        <v>42444.32677083333</v>
      </c>
      <c r="P1800" s="16">
        <f t="shared" si="57"/>
        <v>42504.32677083333</v>
      </c>
    </row>
    <row r="1801" spans="1:16" ht="28.8" x14ac:dyDescent="0.3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6">
        <f t="shared" si="56"/>
        <v>42034.842685185184</v>
      </c>
      <c r="P1801" s="16">
        <f t="shared" si="57"/>
        <v>42054.884351851855</v>
      </c>
    </row>
    <row r="1802" spans="1:16" ht="43.2" x14ac:dyDescent="0.3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6">
        <f t="shared" si="56"/>
        <v>42723.606134259258</v>
      </c>
      <c r="P1802" s="16">
        <f t="shared" si="57"/>
        <v>42753.606134259258</v>
      </c>
    </row>
    <row r="1803" spans="1:16" ht="43.2" x14ac:dyDescent="0.3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6">
        <f t="shared" si="56"/>
        <v>42421.660509259258</v>
      </c>
      <c r="P1803" s="16">
        <f t="shared" si="57"/>
        <v>42453.506944444445</v>
      </c>
    </row>
    <row r="1804" spans="1:16" ht="43.2" x14ac:dyDescent="0.3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6">
        <f t="shared" si="56"/>
        <v>42259.47256944445</v>
      </c>
      <c r="P1804" s="16">
        <f t="shared" si="57"/>
        <v>42282.915972222225</v>
      </c>
    </row>
    <row r="1805" spans="1:16" ht="43.2" x14ac:dyDescent="0.3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6">
        <f t="shared" si="56"/>
        <v>42118.071550925924</v>
      </c>
      <c r="P1805" s="16">
        <f t="shared" si="57"/>
        <v>42149.071550925924</v>
      </c>
    </row>
    <row r="1806" spans="1:16" ht="43.2" x14ac:dyDescent="0.3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6">
        <f t="shared" si="56"/>
        <v>42382.678287037037</v>
      </c>
      <c r="P1806" s="16">
        <f t="shared" si="57"/>
        <v>42422.719953703709</v>
      </c>
    </row>
    <row r="1807" spans="1:16" ht="43.2" x14ac:dyDescent="0.3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6">
        <f t="shared" si="56"/>
        <v>42347.803912037038</v>
      </c>
      <c r="P1807" s="16">
        <f t="shared" si="57"/>
        <v>42379.75</v>
      </c>
    </row>
    <row r="1808" spans="1:16" ht="43.2" x14ac:dyDescent="0.3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6">
        <f t="shared" si="56"/>
        <v>41977.638298611113</v>
      </c>
      <c r="P1808" s="16">
        <f t="shared" si="57"/>
        <v>42012.638298611113</v>
      </c>
    </row>
    <row r="1809" spans="1:16" ht="28.8" x14ac:dyDescent="0.3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6">
        <f t="shared" si="56"/>
        <v>41980.068437499998</v>
      </c>
      <c r="P1809" s="16">
        <f t="shared" si="57"/>
        <v>42010.068437499998</v>
      </c>
    </row>
    <row r="1810" spans="1:16" ht="43.2" x14ac:dyDescent="0.3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6">
        <f t="shared" si="56"/>
        <v>42842.680902777778</v>
      </c>
      <c r="P1810" s="16">
        <f t="shared" si="57"/>
        <v>42877.680902777778</v>
      </c>
    </row>
    <row r="1811" spans="1:16" ht="43.2" x14ac:dyDescent="0.3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6">
        <f t="shared" si="56"/>
        <v>42129.907858796301</v>
      </c>
      <c r="P1811" s="16">
        <f t="shared" si="57"/>
        <v>42164.907858796301</v>
      </c>
    </row>
    <row r="1812" spans="1:16" ht="43.2" x14ac:dyDescent="0.3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6">
        <f t="shared" si="56"/>
        <v>41960.91002314815</v>
      </c>
      <c r="P1812" s="16">
        <f t="shared" si="57"/>
        <v>41972.91002314815</v>
      </c>
    </row>
    <row r="1813" spans="1:16" ht="43.2" x14ac:dyDescent="0.3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6">
        <f t="shared" si="56"/>
        <v>41976.433680555558</v>
      </c>
      <c r="P1813" s="16">
        <f t="shared" si="57"/>
        <v>42036.166666666664</v>
      </c>
    </row>
    <row r="1814" spans="1:16" ht="43.2" x14ac:dyDescent="0.3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6">
        <f t="shared" si="56"/>
        <v>42624.318703703699</v>
      </c>
      <c r="P1814" s="16">
        <f t="shared" si="57"/>
        <v>42654.318703703699</v>
      </c>
    </row>
    <row r="1815" spans="1:16" ht="43.2" x14ac:dyDescent="0.3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6">
        <f t="shared" si="56"/>
        <v>41929.889027777775</v>
      </c>
      <c r="P1815" s="16">
        <f t="shared" si="57"/>
        <v>41959.889027777775</v>
      </c>
    </row>
    <row r="1816" spans="1:16" ht="43.2" x14ac:dyDescent="0.3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6">
        <f t="shared" si="56"/>
        <v>42133.314074074078</v>
      </c>
      <c r="P1816" s="16">
        <f t="shared" si="57"/>
        <v>42163.314074074078</v>
      </c>
    </row>
    <row r="1817" spans="1:16" ht="57.6" x14ac:dyDescent="0.3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6">
        <f t="shared" si="56"/>
        <v>42272.906678240739</v>
      </c>
      <c r="P1817" s="16">
        <f t="shared" si="57"/>
        <v>42286.906678240739</v>
      </c>
    </row>
    <row r="1818" spans="1:16" ht="43.2" x14ac:dyDescent="0.3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6">
        <f t="shared" si="56"/>
        <v>42648.876192129625</v>
      </c>
      <c r="P1818" s="16">
        <f t="shared" si="57"/>
        <v>42676.791666666672</v>
      </c>
    </row>
    <row r="1819" spans="1:16" ht="28.8" x14ac:dyDescent="0.3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6">
        <f t="shared" si="56"/>
        <v>42805.662118055552</v>
      </c>
      <c r="P1819" s="16">
        <f t="shared" si="57"/>
        <v>42865.290972222225</v>
      </c>
    </row>
    <row r="1820" spans="1:16" ht="28.8" x14ac:dyDescent="0.3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6">
        <f t="shared" si="56"/>
        <v>42167.234375</v>
      </c>
      <c r="P1820" s="16">
        <f t="shared" si="57"/>
        <v>42197.192708333328</v>
      </c>
    </row>
    <row r="1821" spans="1:16" ht="43.2" x14ac:dyDescent="0.3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6">
        <f t="shared" si="56"/>
        <v>41920.752268518518</v>
      </c>
      <c r="P1821" s="16">
        <f t="shared" si="57"/>
        <v>41950.752268518518</v>
      </c>
    </row>
    <row r="1822" spans="1:16" ht="57.6" x14ac:dyDescent="0.3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6">
        <f t="shared" si="56"/>
        <v>42165.084374999999</v>
      </c>
      <c r="P1822" s="16">
        <f t="shared" si="57"/>
        <v>42195.042708333334</v>
      </c>
    </row>
    <row r="1823" spans="1:16" ht="43.2" x14ac:dyDescent="0.3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6">
        <f t="shared" si="56"/>
        <v>41026.319062499999</v>
      </c>
      <c r="P1823" s="16">
        <f t="shared" si="57"/>
        <v>41071.319062499999</v>
      </c>
    </row>
    <row r="1824" spans="1:16" ht="28.8" x14ac:dyDescent="0.3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6">
        <f t="shared" si="56"/>
        <v>41734.797013888892</v>
      </c>
      <c r="P1824" s="16">
        <f t="shared" si="57"/>
        <v>41770.792361111111</v>
      </c>
    </row>
    <row r="1825" spans="1:16" ht="43.2" x14ac:dyDescent="0.3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6">
        <f t="shared" si="56"/>
        <v>41276.684907407405</v>
      </c>
      <c r="P1825" s="16">
        <f t="shared" si="57"/>
        <v>41306.684907407405</v>
      </c>
    </row>
    <row r="1826" spans="1:16" x14ac:dyDescent="0.3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6">
        <f t="shared" si="56"/>
        <v>41726.916284722218</v>
      </c>
      <c r="P1826" s="16">
        <f t="shared" si="57"/>
        <v>41747.088888888888</v>
      </c>
    </row>
    <row r="1827" spans="1:16" ht="43.2" x14ac:dyDescent="0.3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6">
        <f t="shared" si="56"/>
        <v>41543.83452546296</v>
      </c>
      <c r="P1827" s="16">
        <f t="shared" si="57"/>
        <v>41566.83452546296</v>
      </c>
    </row>
    <row r="1828" spans="1:16" ht="28.8" x14ac:dyDescent="0.3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6">
        <f t="shared" si="56"/>
        <v>41757.923807870371</v>
      </c>
      <c r="P1828" s="16">
        <f t="shared" si="57"/>
        <v>41787.923807870371</v>
      </c>
    </row>
    <row r="1829" spans="1:16" ht="43.2" x14ac:dyDescent="0.3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6">
        <f t="shared" si="56"/>
        <v>40655.325937499998</v>
      </c>
      <c r="P1829" s="16">
        <f t="shared" si="57"/>
        <v>40705.325937499998</v>
      </c>
    </row>
    <row r="1830" spans="1:16" ht="57.6" x14ac:dyDescent="0.3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6">
        <f t="shared" si="56"/>
        <v>41836.899652777778</v>
      </c>
      <c r="P1830" s="16">
        <f t="shared" si="57"/>
        <v>41868.916666666664</v>
      </c>
    </row>
    <row r="1831" spans="1:16" ht="43.2" x14ac:dyDescent="0.3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6">
        <f t="shared" ref="O1831:O1894" si="58">J1831/86400+25669</f>
        <v>40616.087627314817</v>
      </c>
      <c r="P1831" s="16">
        <f t="shared" si="57"/>
        <v>40664.916666666664</v>
      </c>
    </row>
    <row r="1832" spans="1:16" ht="43.2" x14ac:dyDescent="0.3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6">
        <f t="shared" si="58"/>
        <v>41764.684108796297</v>
      </c>
      <c r="P1832" s="16">
        <f t="shared" si="57"/>
        <v>41794.684108796297</v>
      </c>
    </row>
    <row r="1833" spans="1:16" ht="43.2" x14ac:dyDescent="0.3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6">
        <f t="shared" si="58"/>
        <v>41126.996099537035</v>
      </c>
      <c r="P1833" s="16">
        <f t="shared" si="57"/>
        <v>41141.996099537035</v>
      </c>
    </row>
    <row r="1834" spans="1:16" ht="43.2" x14ac:dyDescent="0.3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6">
        <f t="shared" si="58"/>
        <v>40676.539664351854</v>
      </c>
      <c r="P1834" s="16">
        <f t="shared" si="57"/>
        <v>40706.539664351854</v>
      </c>
    </row>
    <row r="1835" spans="1:16" ht="43.2" x14ac:dyDescent="0.3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6">
        <f t="shared" si="58"/>
        <v>41403.044016203705</v>
      </c>
      <c r="P1835" s="16">
        <f t="shared" si="57"/>
        <v>41435.332638888889</v>
      </c>
    </row>
    <row r="1836" spans="1:16" ht="28.8" x14ac:dyDescent="0.3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6">
        <f t="shared" si="58"/>
        <v>42088.964062500003</v>
      </c>
      <c r="P1836" s="16">
        <f t="shared" si="57"/>
        <v>42128.964062500003</v>
      </c>
    </row>
    <row r="1837" spans="1:16" ht="57.6" x14ac:dyDescent="0.3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6">
        <f t="shared" si="58"/>
        <v>42530.702210648145</v>
      </c>
      <c r="P1837" s="16">
        <f t="shared" si="57"/>
        <v>42560.660543981481</v>
      </c>
    </row>
    <row r="1838" spans="1:16" ht="28.8" x14ac:dyDescent="0.3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6">
        <f t="shared" si="58"/>
        <v>41405.809363425928</v>
      </c>
      <c r="P1838" s="16">
        <f t="shared" si="57"/>
        <v>41422.809363425928</v>
      </c>
    </row>
    <row r="1839" spans="1:16" ht="57.6" x14ac:dyDescent="0.3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6">
        <f t="shared" si="58"/>
        <v>41026.047858796301</v>
      </c>
      <c r="P1839" s="16">
        <f t="shared" si="57"/>
        <v>41086.006192129629</v>
      </c>
    </row>
    <row r="1840" spans="1:16" ht="43.2" x14ac:dyDescent="0.3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6">
        <f t="shared" si="58"/>
        <v>40888.786539351851</v>
      </c>
      <c r="P1840" s="16">
        <f t="shared" si="57"/>
        <v>40917.125</v>
      </c>
    </row>
    <row r="1841" spans="1:16" ht="43.2" x14ac:dyDescent="0.3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6">
        <f t="shared" si="58"/>
        <v>42714.722013888888</v>
      </c>
      <c r="P1841" s="16">
        <f t="shared" si="57"/>
        <v>42744.722013888888</v>
      </c>
    </row>
    <row r="1842" spans="1:16" ht="43.2" x14ac:dyDescent="0.3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6">
        <f t="shared" si="58"/>
        <v>41482.096180555556</v>
      </c>
      <c r="P1842" s="16">
        <f t="shared" si="57"/>
        <v>41501.207638888889</v>
      </c>
    </row>
    <row r="1843" spans="1:16" ht="28.8" x14ac:dyDescent="0.3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6">
        <f t="shared" si="58"/>
        <v>41845.84542824074</v>
      </c>
      <c r="P1843" s="16">
        <f t="shared" si="57"/>
        <v>41879.207638888889</v>
      </c>
    </row>
    <row r="1844" spans="1:16" ht="43.2" x14ac:dyDescent="0.3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6">
        <f t="shared" si="58"/>
        <v>42131.631724537037</v>
      </c>
      <c r="P1844" s="16">
        <f t="shared" si="57"/>
        <v>42165.249305555553</v>
      </c>
    </row>
    <row r="1845" spans="1:16" ht="57.6" x14ac:dyDescent="0.3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6">
        <f t="shared" si="58"/>
        <v>40664.994837962964</v>
      </c>
      <c r="P1845" s="16">
        <f t="shared" si="57"/>
        <v>40694.994837962964</v>
      </c>
    </row>
    <row r="1846" spans="1:16" ht="43.2" x14ac:dyDescent="0.3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6">
        <f t="shared" si="58"/>
        <v>40766.973541666666</v>
      </c>
      <c r="P1846" s="16">
        <f t="shared" si="57"/>
        <v>40805.125</v>
      </c>
    </row>
    <row r="1847" spans="1:16" ht="86.4" x14ac:dyDescent="0.3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6">
        <f t="shared" si="58"/>
        <v>42623.333310185189</v>
      </c>
      <c r="P1847" s="16">
        <f t="shared" si="57"/>
        <v>42638.204861111109</v>
      </c>
    </row>
    <row r="1848" spans="1:16" ht="43.2" x14ac:dyDescent="0.3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6">
        <f t="shared" si="58"/>
        <v>41328.650196759263</v>
      </c>
      <c r="P1848" s="16">
        <f t="shared" si="57"/>
        <v>41358.650196759263</v>
      </c>
    </row>
    <row r="1849" spans="1:16" ht="57.6" x14ac:dyDescent="0.3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6">
        <f t="shared" si="58"/>
        <v>42194.236481481479</v>
      </c>
      <c r="P1849" s="16">
        <f t="shared" si="57"/>
        <v>42215.236481481479</v>
      </c>
    </row>
    <row r="1850" spans="1:16" ht="43.2" x14ac:dyDescent="0.3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6">
        <f t="shared" si="58"/>
        <v>40791.788055555553</v>
      </c>
      <c r="P1850" s="16">
        <f t="shared" si="57"/>
        <v>40855.290972222225</v>
      </c>
    </row>
    <row r="1851" spans="1:16" ht="28.8" x14ac:dyDescent="0.3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6">
        <f t="shared" si="58"/>
        <v>41269.845590277779</v>
      </c>
      <c r="P1851" s="16">
        <f t="shared" si="57"/>
        <v>41299.845590277779</v>
      </c>
    </row>
    <row r="1852" spans="1:16" ht="43.2" x14ac:dyDescent="0.3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6">
        <f t="shared" si="58"/>
        <v>41900.959490740745</v>
      </c>
      <c r="P1852" s="16">
        <f t="shared" si="57"/>
        <v>41930.959490740745</v>
      </c>
    </row>
    <row r="1853" spans="1:16" ht="43.2" x14ac:dyDescent="0.3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6">
        <f t="shared" si="58"/>
        <v>41927.906689814816</v>
      </c>
      <c r="P1853" s="16">
        <f t="shared" si="57"/>
        <v>41948.041666666664</v>
      </c>
    </row>
    <row r="1854" spans="1:16" ht="43.2" x14ac:dyDescent="0.3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6">
        <f t="shared" si="58"/>
        <v>42181.77143518519</v>
      </c>
      <c r="P1854" s="16">
        <f t="shared" si="57"/>
        <v>42219</v>
      </c>
    </row>
    <row r="1855" spans="1:16" ht="43.2" x14ac:dyDescent="0.3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6">
        <f t="shared" si="58"/>
        <v>41277.060381944444</v>
      </c>
      <c r="P1855" s="16">
        <f t="shared" si="57"/>
        <v>41327.102048611108</v>
      </c>
    </row>
    <row r="1856" spans="1:16" ht="43.2" x14ac:dyDescent="0.3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6">
        <f t="shared" si="58"/>
        <v>41488.021261574075</v>
      </c>
      <c r="P1856" s="16">
        <f t="shared" si="57"/>
        <v>41518.021261574075</v>
      </c>
    </row>
    <row r="1857" spans="1:16" ht="43.2" x14ac:dyDescent="0.3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6">
        <f t="shared" si="58"/>
        <v>41700.538657407407</v>
      </c>
      <c r="P1857" s="16">
        <f t="shared" si="57"/>
        <v>41745.538657407407</v>
      </c>
    </row>
    <row r="1858" spans="1:16" ht="57.6" x14ac:dyDescent="0.3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6">
        <f t="shared" si="58"/>
        <v>41917.854999999996</v>
      </c>
      <c r="P1858" s="16">
        <f t="shared" si="57"/>
        <v>41938.854999999996</v>
      </c>
    </row>
    <row r="1859" spans="1:16" ht="43.2" x14ac:dyDescent="0.3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6">
        <f t="shared" si="58"/>
        <v>41964.76866898148</v>
      </c>
      <c r="P1859" s="16">
        <f t="shared" ref="P1859:P1922" si="59">I1859/86400+25669</f>
        <v>41994.76866898148</v>
      </c>
    </row>
    <row r="1860" spans="1:16" ht="57.6" x14ac:dyDescent="0.3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6">
        <f t="shared" si="58"/>
        <v>40933.200474537036</v>
      </c>
      <c r="P1860" s="16">
        <f t="shared" si="59"/>
        <v>40993.242141203707</v>
      </c>
    </row>
    <row r="1861" spans="1:16" ht="28.8" x14ac:dyDescent="0.3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6">
        <f t="shared" si="58"/>
        <v>40878.770011574074</v>
      </c>
      <c r="P1861" s="16">
        <f t="shared" si="59"/>
        <v>40908.770011574074</v>
      </c>
    </row>
    <row r="1862" spans="1:16" ht="43.2" x14ac:dyDescent="0.3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6">
        <f t="shared" si="58"/>
        <v>41755.70930555556</v>
      </c>
      <c r="P1862" s="16">
        <f t="shared" si="59"/>
        <v>41776.70930555556</v>
      </c>
    </row>
    <row r="1863" spans="1:16" ht="43.2" x14ac:dyDescent="0.3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6">
        <f t="shared" si="58"/>
        <v>42100.300243055557</v>
      </c>
      <c r="P1863" s="16">
        <f t="shared" si="59"/>
        <v>42130.300243055557</v>
      </c>
    </row>
    <row r="1864" spans="1:16" ht="43.2" x14ac:dyDescent="0.3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6">
        <f t="shared" si="58"/>
        <v>42855.492754629631</v>
      </c>
      <c r="P1864" s="16">
        <f t="shared" si="59"/>
        <v>42902.3125</v>
      </c>
    </row>
    <row r="1865" spans="1:16" ht="43.2" x14ac:dyDescent="0.3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6">
        <f t="shared" si="58"/>
        <v>41872.797280092593</v>
      </c>
      <c r="P1865" s="16">
        <f t="shared" si="59"/>
        <v>41902.797280092593</v>
      </c>
    </row>
    <row r="1866" spans="1:16" ht="43.2" x14ac:dyDescent="0.3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6">
        <f t="shared" si="58"/>
        <v>41833.716435185182</v>
      </c>
      <c r="P1866" s="16">
        <f t="shared" si="59"/>
        <v>41863.716435185182</v>
      </c>
    </row>
    <row r="1867" spans="1:16" ht="57.6" x14ac:dyDescent="0.3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6">
        <f t="shared" si="58"/>
        <v>42745.367442129631</v>
      </c>
      <c r="P1867" s="16">
        <f t="shared" si="59"/>
        <v>42780.409108796295</v>
      </c>
    </row>
    <row r="1868" spans="1:16" ht="43.2" x14ac:dyDescent="0.3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6">
        <f t="shared" si="58"/>
        <v>42842.246493055558</v>
      </c>
      <c r="P1868" s="16">
        <f t="shared" si="59"/>
        <v>42895.166666666672</v>
      </c>
    </row>
    <row r="1869" spans="1:16" ht="43.2" x14ac:dyDescent="0.3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6">
        <f t="shared" si="58"/>
        <v>42749.924907407403</v>
      </c>
      <c r="P1869" s="16">
        <f t="shared" si="59"/>
        <v>42779.924907407403</v>
      </c>
    </row>
    <row r="1870" spans="1:16" ht="43.2" x14ac:dyDescent="0.3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6">
        <f t="shared" si="58"/>
        <v>42428.779224537036</v>
      </c>
      <c r="P1870" s="16">
        <f t="shared" si="59"/>
        <v>42453.332638888889</v>
      </c>
    </row>
    <row r="1871" spans="1:16" ht="43.2" x14ac:dyDescent="0.3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6">
        <f t="shared" si="58"/>
        <v>42809.002881944441</v>
      </c>
      <c r="P1871" s="16">
        <f t="shared" si="59"/>
        <v>42839.002881944441</v>
      </c>
    </row>
    <row r="1872" spans="1:16" ht="43.2" x14ac:dyDescent="0.3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6">
        <f t="shared" si="58"/>
        <v>42471.355729166666</v>
      </c>
      <c r="P1872" s="16">
        <f t="shared" si="59"/>
        <v>42500.178472222222</v>
      </c>
    </row>
    <row r="1873" spans="1:16" ht="43.2" x14ac:dyDescent="0.3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6">
        <f t="shared" si="58"/>
        <v>42023.783576388887</v>
      </c>
      <c r="P1873" s="16">
        <f t="shared" si="59"/>
        <v>42063.825243055559</v>
      </c>
    </row>
    <row r="1874" spans="1:16" ht="43.2" x14ac:dyDescent="0.3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6">
        <f t="shared" si="58"/>
        <v>42255.129652777774</v>
      </c>
      <c r="P1874" s="16">
        <f t="shared" si="59"/>
        <v>42285.129652777774</v>
      </c>
    </row>
    <row r="1875" spans="1:16" ht="43.2" x14ac:dyDescent="0.3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6">
        <f t="shared" si="58"/>
        <v>42264.615856481483</v>
      </c>
      <c r="P1875" s="16">
        <f t="shared" si="59"/>
        <v>42293.697916666672</v>
      </c>
    </row>
    <row r="1876" spans="1:16" ht="57.6" x14ac:dyDescent="0.3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6">
        <f t="shared" si="58"/>
        <v>42629.969131944439</v>
      </c>
      <c r="P1876" s="16">
        <f t="shared" si="59"/>
        <v>42649.969131944439</v>
      </c>
    </row>
    <row r="1877" spans="1:16" ht="43.2" x14ac:dyDescent="0.3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6">
        <f t="shared" si="58"/>
        <v>42628.899398148147</v>
      </c>
      <c r="P1877" s="16">
        <f t="shared" si="59"/>
        <v>42688.899398148147</v>
      </c>
    </row>
    <row r="1878" spans="1:16" ht="43.2" x14ac:dyDescent="0.3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6">
        <f t="shared" si="58"/>
        <v>41876.284780092596</v>
      </c>
      <c r="P1878" s="16">
        <f t="shared" si="59"/>
        <v>41906.284780092596</v>
      </c>
    </row>
    <row r="1879" spans="1:16" ht="43.2" x14ac:dyDescent="0.3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6">
        <f t="shared" si="58"/>
        <v>42135.029224537036</v>
      </c>
      <c r="P1879" s="16">
        <f t="shared" si="59"/>
        <v>42164.029224537036</v>
      </c>
    </row>
    <row r="1880" spans="1:16" ht="57.6" x14ac:dyDescent="0.3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6">
        <f t="shared" si="58"/>
        <v>41873.008738425924</v>
      </c>
      <c r="P1880" s="16">
        <f t="shared" si="59"/>
        <v>41903.008738425924</v>
      </c>
    </row>
    <row r="1881" spans="1:16" ht="43.2" x14ac:dyDescent="0.3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6">
        <f t="shared" si="58"/>
        <v>42513.649641203709</v>
      </c>
      <c r="P1881" s="16">
        <f t="shared" si="59"/>
        <v>42543.607974537037</v>
      </c>
    </row>
    <row r="1882" spans="1:16" ht="28.8" x14ac:dyDescent="0.3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6">
        <f t="shared" si="58"/>
        <v>42530.566898148143</v>
      </c>
      <c r="P1882" s="16">
        <f t="shared" si="59"/>
        <v>42559.525231481486</v>
      </c>
    </row>
    <row r="1883" spans="1:16" ht="43.2" x14ac:dyDescent="0.3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6">
        <f t="shared" si="58"/>
        <v>42143.152650462958</v>
      </c>
      <c r="P1883" s="16">
        <f t="shared" si="59"/>
        <v>42173.110983796301</v>
      </c>
    </row>
    <row r="1884" spans="1:16" ht="43.2" x14ac:dyDescent="0.3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6">
        <f t="shared" si="58"/>
        <v>41167.949212962965</v>
      </c>
      <c r="P1884" s="16">
        <f t="shared" si="59"/>
        <v>41200.991666666669</v>
      </c>
    </row>
    <row r="1885" spans="1:16" ht="43.2" x14ac:dyDescent="0.3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6">
        <f t="shared" si="58"/>
        <v>41077.948009259257</v>
      </c>
      <c r="P1885" s="16">
        <f t="shared" si="59"/>
        <v>41107.906342592592</v>
      </c>
    </row>
    <row r="1886" spans="1:16" ht="43.2" x14ac:dyDescent="0.3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6">
        <f t="shared" si="58"/>
        <v>41305.198321759257</v>
      </c>
      <c r="P1886" s="16">
        <f t="shared" si="59"/>
        <v>41340.5</v>
      </c>
    </row>
    <row r="1887" spans="1:16" ht="43.2" x14ac:dyDescent="0.3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6">
        <f t="shared" si="58"/>
        <v>41199.093865740739</v>
      </c>
      <c r="P1887" s="16">
        <f t="shared" si="59"/>
        <v>41231.916666666664</v>
      </c>
    </row>
    <row r="1888" spans="1:16" ht="43.2" x14ac:dyDescent="0.3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6">
        <f t="shared" si="58"/>
        <v>42025.906689814816</v>
      </c>
      <c r="P1888" s="16">
        <f t="shared" si="59"/>
        <v>42055.94835648148</v>
      </c>
    </row>
    <row r="1889" spans="1:16" ht="43.2" x14ac:dyDescent="0.3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6">
        <f t="shared" si="58"/>
        <v>42423.800138888888</v>
      </c>
      <c r="P1889" s="16">
        <f t="shared" si="59"/>
        <v>42441.895833333328</v>
      </c>
    </row>
    <row r="1890" spans="1:16" ht="57.6" x14ac:dyDescent="0.3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6">
        <f t="shared" si="58"/>
        <v>40399.239953703705</v>
      </c>
      <c r="P1890" s="16">
        <f t="shared" si="59"/>
        <v>40430.207638888889</v>
      </c>
    </row>
    <row r="1891" spans="1:16" ht="43.2" x14ac:dyDescent="0.3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6">
        <f t="shared" si="58"/>
        <v>41399.793356481481</v>
      </c>
      <c r="P1891" s="16">
        <f t="shared" si="59"/>
        <v>41444.751689814817</v>
      </c>
    </row>
    <row r="1892" spans="1:16" ht="43.2" x14ac:dyDescent="0.3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6">
        <f t="shared" si="58"/>
        <v>41328.786203703705</v>
      </c>
      <c r="P1892" s="16">
        <f t="shared" si="59"/>
        <v>41358.786203703705</v>
      </c>
    </row>
    <row r="1893" spans="1:16" ht="57.6" x14ac:dyDescent="0.3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6">
        <f t="shared" si="58"/>
        <v>40435.798078703701</v>
      </c>
      <c r="P1893" s="16">
        <f t="shared" si="59"/>
        <v>40481.25</v>
      </c>
    </row>
    <row r="1894" spans="1:16" ht="43.2" x14ac:dyDescent="0.3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6">
        <f t="shared" si="58"/>
        <v>40771.637511574074</v>
      </c>
      <c r="P1894" s="16">
        <f t="shared" si="59"/>
        <v>40801.637511574074</v>
      </c>
    </row>
    <row r="1895" spans="1:16" ht="43.2" x14ac:dyDescent="0.3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6">
        <f t="shared" ref="O1895:O1958" si="60">J1895/86400+25669</f>
        <v>40732.94195601852</v>
      </c>
      <c r="P1895" s="16">
        <f t="shared" si="59"/>
        <v>40749.165972222225</v>
      </c>
    </row>
    <row r="1896" spans="1:16" ht="28.8" x14ac:dyDescent="0.3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6">
        <f t="shared" si="60"/>
        <v>41020.90489583333</v>
      </c>
      <c r="P1896" s="16">
        <f t="shared" si="59"/>
        <v>41051.90489583333</v>
      </c>
    </row>
    <row r="1897" spans="1:16" ht="57.6" x14ac:dyDescent="0.3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6">
        <f t="shared" si="60"/>
        <v>42367.746782407412</v>
      </c>
      <c r="P1897" s="16">
        <f t="shared" si="59"/>
        <v>42397.746782407412</v>
      </c>
    </row>
    <row r="1898" spans="1:16" ht="43.2" x14ac:dyDescent="0.3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6">
        <f t="shared" si="60"/>
        <v>41081.710243055553</v>
      </c>
      <c r="P1898" s="16">
        <f t="shared" si="59"/>
        <v>41111.710243055553</v>
      </c>
    </row>
    <row r="1899" spans="1:16" ht="43.2" x14ac:dyDescent="0.3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6">
        <f t="shared" si="60"/>
        <v>41780.583402777775</v>
      </c>
      <c r="P1899" s="16">
        <f t="shared" si="59"/>
        <v>41802.875</v>
      </c>
    </row>
    <row r="1900" spans="1:16" ht="43.2" x14ac:dyDescent="0.3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6">
        <f t="shared" si="60"/>
        <v>42466.192974537036</v>
      </c>
      <c r="P1900" s="16">
        <f t="shared" si="59"/>
        <v>42501.75</v>
      </c>
    </row>
    <row r="1901" spans="1:16" ht="43.2" x14ac:dyDescent="0.3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6">
        <f t="shared" si="60"/>
        <v>42158.941736111112</v>
      </c>
      <c r="P1901" s="16">
        <f t="shared" si="59"/>
        <v>42188.90006944444</v>
      </c>
    </row>
    <row r="1902" spans="1:16" ht="57.6" x14ac:dyDescent="0.3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6">
        <f t="shared" si="60"/>
        <v>41260.871886574074</v>
      </c>
      <c r="P1902" s="16">
        <f t="shared" si="59"/>
        <v>41288.415972222225</v>
      </c>
    </row>
    <row r="1903" spans="1:16" ht="43.2" x14ac:dyDescent="0.3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6">
        <f t="shared" si="60"/>
        <v>42216.54315972222</v>
      </c>
      <c r="P1903" s="16">
        <f t="shared" si="59"/>
        <v>42246.541666666672</v>
      </c>
    </row>
    <row r="1904" spans="1:16" ht="43.2" x14ac:dyDescent="0.3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6">
        <f t="shared" si="60"/>
        <v>42137.789895833332</v>
      </c>
      <c r="P1904" s="16">
        <f t="shared" si="59"/>
        <v>42167.789895833332</v>
      </c>
    </row>
    <row r="1905" spans="1:16" ht="43.2" x14ac:dyDescent="0.3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6">
        <f t="shared" si="60"/>
        <v>42802.770729166667</v>
      </c>
      <c r="P1905" s="16">
        <f t="shared" si="59"/>
        <v>42862.770729166667</v>
      </c>
    </row>
    <row r="1906" spans="1:16" ht="43.2" x14ac:dyDescent="0.3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6">
        <f t="shared" si="60"/>
        <v>42426.685428240744</v>
      </c>
      <c r="P1906" s="16">
        <f t="shared" si="59"/>
        <v>42471.685428240744</v>
      </c>
    </row>
    <row r="1907" spans="1:16" ht="57.6" x14ac:dyDescent="0.3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6">
        <f t="shared" si="60"/>
        <v>41959.925856481481</v>
      </c>
      <c r="P1907" s="16">
        <f t="shared" si="59"/>
        <v>41989.925856481481</v>
      </c>
    </row>
    <row r="1908" spans="1:16" ht="43.2" x14ac:dyDescent="0.3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6">
        <f t="shared" si="60"/>
        <v>42614.671099537038</v>
      </c>
      <c r="P1908" s="16">
        <f t="shared" si="59"/>
        <v>42644.671099537038</v>
      </c>
    </row>
    <row r="1909" spans="1:16" ht="43.2" x14ac:dyDescent="0.3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6">
        <f t="shared" si="60"/>
        <v>41867.587094907409</v>
      </c>
      <c r="P1909" s="16">
        <f t="shared" si="59"/>
        <v>41882.587094907409</v>
      </c>
    </row>
    <row r="1910" spans="1:16" ht="43.2" x14ac:dyDescent="0.3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6">
        <f t="shared" si="60"/>
        <v>42803.917824074073</v>
      </c>
      <c r="P1910" s="16">
        <f t="shared" si="59"/>
        <v>42833.917824074073</v>
      </c>
    </row>
    <row r="1911" spans="1:16" ht="43.2" x14ac:dyDescent="0.3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6">
        <f t="shared" si="60"/>
        <v>42005.429155092592</v>
      </c>
      <c r="P1911" s="16">
        <f t="shared" si="59"/>
        <v>42035.429155092592</v>
      </c>
    </row>
    <row r="1912" spans="1:16" ht="43.2" x14ac:dyDescent="0.3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6">
        <f t="shared" si="60"/>
        <v>42364.963159722218</v>
      </c>
      <c r="P1912" s="16">
        <f t="shared" si="59"/>
        <v>42408.947916666672</v>
      </c>
    </row>
    <row r="1913" spans="1:16" ht="57.6" x14ac:dyDescent="0.3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6">
        <f t="shared" si="60"/>
        <v>41930.033958333333</v>
      </c>
      <c r="P1913" s="16">
        <f t="shared" si="59"/>
        <v>41960.033958333333</v>
      </c>
    </row>
    <row r="1914" spans="1:16" ht="43.2" x14ac:dyDescent="0.3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6">
        <f t="shared" si="60"/>
        <v>42229.226388888885</v>
      </c>
      <c r="P1914" s="16">
        <f t="shared" si="59"/>
        <v>42259.226388888885</v>
      </c>
    </row>
    <row r="1915" spans="1:16" ht="28.8" x14ac:dyDescent="0.3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6">
        <f t="shared" si="60"/>
        <v>41990.511319444442</v>
      </c>
      <c r="P1915" s="16">
        <f t="shared" si="59"/>
        <v>42020.511319444442</v>
      </c>
    </row>
    <row r="1916" spans="1:16" ht="43.2" x14ac:dyDescent="0.3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6">
        <f t="shared" si="60"/>
        <v>42029.174456018518</v>
      </c>
      <c r="P1916" s="16">
        <f t="shared" si="59"/>
        <v>42044.165972222225</v>
      </c>
    </row>
    <row r="1917" spans="1:16" ht="43.2" x14ac:dyDescent="0.3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6">
        <f t="shared" si="60"/>
        <v>41964.04886574074</v>
      </c>
      <c r="P1917" s="16">
        <f t="shared" si="59"/>
        <v>41984.04886574074</v>
      </c>
    </row>
    <row r="1918" spans="1:16" ht="28.8" x14ac:dyDescent="0.3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6">
        <f t="shared" si="60"/>
        <v>42756.717303240745</v>
      </c>
      <c r="P1918" s="16">
        <f t="shared" si="59"/>
        <v>42781.758969907409</v>
      </c>
    </row>
    <row r="1919" spans="1:16" ht="28.8" x14ac:dyDescent="0.3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6">
        <f t="shared" si="60"/>
        <v>42846.270057870366</v>
      </c>
      <c r="P1919" s="16">
        <f t="shared" si="59"/>
        <v>42876.270057870366</v>
      </c>
    </row>
    <row r="1920" spans="1:16" ht="43.2" x14ac:dyDescent="0.3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6">
        <f t="shared" si="60"/>
        <v>41928.789942129632</v>
      </c>
      <c r="P1920" s="16">
        <f t="shared" si="59"/>
        <v>41963.789942129632</v>
      </c>
    </row>
    <row r="1921" spans="1:16" ht="43.2" x14ac:dyDescent="0.3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6">
        <f t="shared" si="60"/>
        <v>42213.875567129631</v>
      </c>
      <c r="P1921" s="16">
        <f t="shared" si="59"/>
        <v>42243.875567129631</v>
      </c>
    </row>
    <row r="1922" spans="1:16" ht="43.2" x14ac:dyDescent="0.3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6">
        <f t="shared" si="60"/>
        <v>42370.875706018516</v>
      </c>
      <c r="P1922" s="16">
        <f t="shared" si="59"/>
        <v>42398.958333333328</v>
      </c>
    </row>
    <row r="1923" spans="1:16" ht="28.8" x14ac:dyDescent="0.3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6">
        <f t="shared" si="60"/>
        <v>41174.221562500003</v>
      </c>
      <c r="P1923" s="16">
        <f t="shared" ref="P1923:P1986" si="61">I1923/86400+25669</f>
        <v>41204.221562500003</v>
      </c>
    </row>
    <row r="1924" spans="1:16" ht="43.2" x14ac:dyDescent="0.3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6">
        <f t="shared" si="60"/>
        <v>41690.255868055552</v>
      </c>
      <c r="P1924" s="16">
        <f t="shared" si="61"/>
        <v>41720.255868055552</v>
      </c>
    </row>
    <row r="1925" spans="1:16" ht="43.2" x14ac:dyDescent="0.3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6">
        <f t="shared" si="60"/>
        <v>40872.848749999997</v>
      </c>
      <c r="P1925" s="16">
        <f t="shared" si="61"/>
        <v>40913.207638888889</v>
      </c>
    </row>
    <row r="1926" spans="1:16" ht="57.6" x14ac:dyDescent="0.3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6">
        <f t="shared" si="60"/>
        <v>41726.761053240742</v>
      </c>
      <c r="P1926" s="16">
        <f t="shared" si="61"/>
        <v>41754.814583333333</v>
      </c>
    </row>
    <row r="1927" spans="1:16" ht="43.2" x14ac:dyDescent="0.3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6">
        <f t="shared" si="60"/>
        <v>41635.90148148148</v>
      </c>
      <c r="P1927" s="16">
        <f t="shared" si="61"/>
        <v>41658</v>
      </c>
    </row>
    <row r="1928" spans="1:16" ht="57.6" x14ac:dyDescent="0.3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6">
        <f t="shared" si="60"/>
        <v>40556.954351851848</v>
      </c>
      <c r="P1928" s="16">
        <f t="shared" si="61"/>
        <v>40584.018055555556</v>
      </c>
    </row>
    <row r="1929" spans="1:16" x14ac:dyDescent="0.3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6">
        <f t="shared" si="60"/>
        <v>41060.861562500002</v>
      </c>
      <c r="P1929" s="16">
        <f t="shared" si="61"/>
        <v>41076.207638888889</v>
      </c>
    </row>
    <row r="1930" spans="1:16" ht="28.8" x14ac:dyDescent="0.3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6">
        <f t="shared" si="60"/>
        <v>41471.6480787037</v>
      </c>
      <c r="P1930" s="16">
        <f t="shared" si="61"/>
        <v>41501.6480787037</v>
      </c>
    </row>
    <row r="1931" spans="1:16" ht="43.2" x14ac:dyDescent="0.3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6">
        <f t="shared" si="60"/>
        <v>40787.021597222221</v>
      </c>
      <c r="P1931" s="16">
        <f t="shared" si="61"/>
        <v>40829.021597222221</v>
      </c>
    </row>
    <row r="1932" spans="1:16" ht="28.8" x14ac:dyDescent="0.3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6">
        <f t="shared" si="60"/>
        <v>41502.558819444443</v>
      </c>
      <c r="P1932" s="16">
        <f t="shared" si="61"/>
        <v>41562.558819444443</v>
      </c>
    </row>
    <row r="1933" spans="1:16" ht="43.2" x14ac:dyDescent="0.3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6">
        <f t="shared" si="60"/>
        <v>41137.892465277779</v>
      </c>
      <c r="P1933" s="16">
        <f t="shared" si="61"/>
        <v>41151.145833333336</v>
      </c>
    </row>
    <row r="1934" spans="1:16" ht="57.6" x14ac:dyDescent="0.3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6">
        <f t="shared" si="60"/>
        <v>41011.809872685189</v>
      </c>
      <c r="P1934" s="16">
        <f t="shared" si="61"/>
        <v>41032.809872685189</v>
      </c>
    </row>
    <row r="1935" spans="1:16" ht="43.2" x14ac:dyDescent="0.3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6">
        <f t="shared" si="60"/>
        <v>41979.130868055552</v>
      </c>
      <c r="P1935" s="16">
        <f t="shared" si="61"/>
        <v>42009.130868055552</v>
      </c>
    </row>
    <row r="1936" spans="1:16" ht="43.2" x14ac:dyDescent="0.3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6">
        <f t="shared" si="60"/>
        <v>40965.867141203707</v>
      </c>
      <c r="P1936" s="16">
        <f t="shared" si="61"/>
        <v>41002.208333333336</v>
      </c>
    </row>
    <row r="1937" spans="1:16" ht="43.2" x14ac:dyDescent="0.3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6">
        <f t="shared" si="60"/>
        <v>41873.932534722218</v>
      </c>
      <c r="P1937" s="16">
        <f t="shared" si="61"/>
        <v>41911.207638888889</v>
      </c>
    </row>
    <row r="1938" spans="1:16" ht="43.2" x14ac:dyDescent="0.3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6">
        <f t="shared" si="60"/>
        <v>40952.889699074076</v>
      </c>
      <c r="P1938" s="16">
        <f t="shared" si="61"/>
        <v>40983.249305555553</v>
      </c>
    </row>
    <row r="1939" spans="1:16" ht="43.2" x14ac:dyDescent="0.3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6">
        <f t="shared" si="60"/>
        <v>41159.118993055556</v>
      </c>
      <c r="P1939" s="16">
        <f t="shared" si="61"/>
        <v>41175.165972222225</v>
      </c>
    </row>
    <row r="1940" spans="1:16" ht="43.2" x14ac:dyDescent="0.3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6">
        <f t="shared" si="60"/>
        <v>41526.259618055556</v>
      </c>
      <c r="P1940" s="16">
        <f t="shared" si="61"/>
        <v>41557.208333333336</v>
      </c>
    </row>
    <row r="1941" spans="1:16" ht="57.6" x14ac:dyDescent="0.3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6">
        <f t="shared" si="60"/>
        <v>41413.985046296293</v>
      </c>
      <c r="P1941" s="16">
        <f t="shared" si="61"/>
        <v>41443.943379629629</v>
      </c>
    </row>
    <row r="1942" spans="1:16" ht="43.2" x14ac:dyDescent="0.3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6">
        <f t="shared" si="60"/>
        <v>40770.507326388892</v>
      </c>
      <c r="P1942" s="16">
        <f t="shared" si="61"/>
        <v>40809.165972222225</v>
      </c>
    </row>
    <row r="1943" spans="1:16" ht="43.2" x14ac:dyDescent="0.3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6">
        <f t="shared" si="60"/>
        <v>41844.290868055556</v>
      </c>
      <c r="P1943" s="16">
        <f t="shared" si="61"/>
        <v>41874.290868055556</v>
      </c>
    </row>
    <row r="1944" spans="1:16" ht="43.2" x14ac:dyDescent="0.3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6">
        <f t="shared" si="60"/>
        <v>40738.828009259261</v>
      </c>
      <c r="P1944" s="16">
        <f t="shared" si="61"/>
        <v>40828.828009259261</v>
      </c>
    </row>
    <row r="1945" spans="1:16" ht="43.2" x14ac:dyDescent="0.3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6">
        <f t="shared" si="60"/>
        <v>42648.269861111112</v>
      </c>
      <c r="P1945" s="16">
        <f t="shared" si="61"/>
        <v>42693.269861111112</v>
      </c>
    </row>
    <row r="1946" spans="1:16" ht="43.2" x14ac:dyDescent="0.3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6">
        <f t="shared" si="60"/>
        <v>41830.584374999999</v>
      </c>
      <c r="P1946" s="16">
        <f t="shared" si="61"/>
        <v>41860.584374999999</v>
      </c>
    </row>
    <row r="1947" spans="1:16" ht="43.2" x14ac:dyDescent="0.3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6">
        <f t="shared" si="60"/>
        <v>42257.251828703702</v>
      </c>
      <c r="P1947" s="16">
        <f t="shared" si="61"/>
        <v>42297.251828703702</v>
      </c>
    </row>
    <row r="1948" spans="1:16" ht="43.2" x14ac:dyDescent="0.3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6">
        <f t="shared" si="60"/>
        <v>41789.150011574078</v>
      </c>
      <c r="P1948" s="16">
        <f t="shared" si="61"/>
        <v>41849.108344907407</v>
      </c>
    </row>
    <row r="1949" spans="1:16" ht="57.6" x14ac:dyDescent="0.3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6">
        <f t="shared" si="60"/>
        <v>40202.918055555558</v>
      </c>
      <c r="P1949" s="16">
        <f t="shared" si="61"/>
        <v>40240.249305555553</v>
      </c>
    </row>
    <row r="1950" spans="1:16" ht="28.8" x14ac:dyDescent="0.3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6">
        <f t="shared" si="60"/>
        <v>42573.604270833333</v>
      </c>
      <c r="P1950" s="16">
        <f t="shared" si="61"/>
        <v>42627.709722222222</v>
      </c>
    </row>
    <row r="1951" spans="1:16" ht="43.2" x14ac:dyDescent="0.3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6">
        <f t="shared" si="60"/>
        <v>41900.423043981486</v>
      </c>
      <c r="P1951" s="16">
        <f t="shared" si="61"/>
        <v>41930.423043981486</v>
      </c>
    </row>
    <row r="1952" spans="1:16" ht="43.2" x14ac:dyDescent="0.3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6">
        <f t="shared" si="60"/>
        <v>40724.181400462963</v>
      </c>
      <c r="P1952" s="16">
        <f t="shared" si="61"/>
        <v>40755.181400462963</v>
      </c>
    </row>
    <row r="1953" spans="1:16" ht="43.2" x14ac:dyDescent="0.3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6">
        <f t="shared" si="60"/>
        <v>42751.420567129629</v>
      </c>
      <c r="P1953" s="16">
        <f t="shared" si="61"/>
        <v>42781.462233796294</v>
      </c>
    </row>
    <row r="1954" spans="1:16" ht="43.2" x14ac:dyDescent="0.3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6">
        <f t="shared" si="60"/>
        <v>41626.60665509259</v>
      </c>
      <c r="P1954" s="16">
        <f t="shared" si="61"/>
        <v>41663.60665509259</v>
      </c>
    </row>
    <row r="1955" spans="1:16" ht="43.2" x14ac:dyDescent="0.3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6">
        <f t="shared" si="60"/>
        <v>41041.199826388889</v>
      </c>
      <c r="P1955" s="16">
        <f t="shared" si="61"/>
        <v>41070.125</v>
      </c>
    </row>
    <row r="1956" spans="1:16" ht="28.8" x14ac:dyDescent="0.3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6">
        <f t="shared" si="60"/>
        <v>42494.580740740741</v>
      </c>
      <c r="P1956" s="16">
        <f t="shared" si="61"/>
        <v>42541.208333333328</v>
      </c>
    </row>
    <row r="1957" spans="1:16" ht="43.2" x14ac:dyDescent="0.3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6">
        <f t="shared" si="60"/>
        <v>41120.271770833337</v>
      </c>
      <c r="P1957" s="16">
        <f t="shared" si="61"/>
        <v>41152.791666666664</v>
      </c>
    </row>
    <row r="1958" spans="1:16" ht="43.2" x14ac:dyDescent="0.3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6">
        <f t="shared" si="60"/>
        <v>42167.923668981486</v>
      </c>
      <c r="P1958" s="16">
        <f t="shared" si="61"/>
        <v>42212.882002314815</v>
      </c>
    </row>
    <row r="1959" spans="1:16" ht="28.8" x14ac:dyDescent="0.3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6">
        <f t="shared" ref="O1959:O2022" si="62">J1959/86400+25669</f>
        <v>41279.098530092597</v>
      </c>
      <c r="P1959" s="16">
        <f t="shared" si="61"/>
        <v>41309.098530092597</v>
      </c>
    </row>
    <row r="1960" spans="1:16" ht="43.2" x14ac:dyDescent="0.3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6">
        <f t="shared" si="62"/>
        <v>41426.987974537034</v>
      </c>
      <c r="P1960" s="16">
        <f t="shared" si="61"/>
        <v>41456.94630787037</v>
      </c>
    </row>
    <row r="1961" spans="1:16" ht="57.6" x14ac:dyDescent="0.3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6">
        <f t="shared" si="62"/>
        <v>41971.845601851848</v>
      </c>
      <c r="P1961" s="16">
        <f t="shared" si="61"/>
        <v>42013</v>
      </c>
    </row>
    <row r="1962" spans="1:16" ht="43.2" x14ac:dyDescent="0.3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6">
        <f t="shared" si="62"/>
        <v>42064.362743055557</v>
      </c>
      <c r="P1962" s="16">
        <f t="shared" si="61"/>
        <v>42094.362743055557</v>
      </c>
    </row>
    <row r="1963" spans="1:16" ht="43.2" x14ac:dyDescent="0.3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6">
        <f t="shared" si="62"/>
        <v>41248.194641203707</v>
      </c>
      <c r="P1963" s="16">
        <f t="shared" si="61"/>
        <v>41288.165972222225</v>
      </c>
    </row>
    <row r="1964" spans="1:16" ht="43.2" x14ac:dyDescent="0.3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6">
        <f t="shared" si="62"/>
        <v>41842.780509259261</v>
      </c>
      <c r="P1964" s="16">
        <f t="shared" si="61"/>
        <v>41872.780509259261</v>
      </c>
    </row>
    <row r="1965" spans="1:16" ht="43.2" x14ac:dyDescent="0.3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6">
        <f t="shared" si="62"/>
        <v>41963.429791666669</v>
      </c>
      <c r="P1965" s="16">
        <f t="shared" si="61"/>
        <v>41998.429791666669</v>
      </c>
    </row>
    <row r="1966" spans="1:16" ht="43.2" x14ac:dyDescent="0.3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6">
        <f t="shared" si="62"/>
        <v>42552.272824074069</v>
      </c>
      <c r="P1966" s="16">
        <f t="shared" si="61"/>
        <v>42582.272824074069</v>
      </c>
    </row>
    <row r="1967" spans="1:16" ht="43.2" x14ac:dyDescent="0.3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6">
        <f t="shared" si="62"/>
        <v>40998.089236111111</v>
      </c>
      <c r="P1967" s="16">
        <f t="shared" si="61"/>
        <v>41020.041666666664</v>
      </c>
    </row>
    <row r="1968" spans="1:16" ht="43.2" x14ac:dyDescent="0.3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6">
        <f t="shared" si="62"/>
        <v>41935.540486111109</v>
      </c>
      <c r="P1968" s="16">
        <f t="shared" si="61"/>
        <v>41965.540486111109</v>
      </c>
    </row>
    <row r="1969" spans="1:16" ht="43.2" x14ac:dyDescent="0.3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6">
        <f t="shared" si="62"/>
        <v>41830.663530092592</v>
      </c>
      <c r="P1969" s="16">
        <f t="shared" si="61"/>
        <v>41860.663530092592</v>
      </c>
    </row>
    <row r="1970" spans="1:16" ht="28.8" x14ac:dyDescent="0.3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6">
        <f t="shared" si="62"/>
        <v>42776.586979166663</v>
      </c>
      <c r="P1970" s="16">
        <f t="shared" si="61"/>
        <v>42807.628645833334</v>
      </c>
    </row>
    <row r="1971" spans="1:16" ht="43.2" x14ac:dyDescent="0.3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6">
        <f t="shared" si="62"/>
        <v>42657.792453703703</v>
      </c>
      <c r="P1971" s="16">
        <f t="shared" si="61"/>
        <v>42687.792453703703</v>
      </c>
    </row>
    <row r="1972" spans="1:16" ht="43.2" x14ac:dyDescent="0.3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6">
        <f t="shared" si="62"/>
        <v>41424.193298611113</v>
      </c>
      <c r="P1972" s="16">
        <f t="shared" si="61"/>
        <v>41484.151631944442</v>
      </c>
    </row>
    <row r="1973" spans="1:16" ht="43.2" x14ac:dyDescent="0.3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6">
        <f t="shared" si="62"/>
        <v>41661.500706018516</v>
      </c>
      <c r="P1973" s="16">
        <f t="shared" si="61"/>
        <v>41693.166666666664</v>
      </c>
    </row>
    <row r="1974" spans="1:16" ht="43.2" x14ac:dyDescent="0.3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6">
        <f t="shared" si="62"/>
        <v>41301.012083333335</v>
      </c>
      <c r="P1974" s="16">
        <f t="shared" si="61"/>
        <v>41331.053749999999</v>
      </c>
    </row>
    <row r="1975" spans="1:16" ht="43.2" x14ac:dyDescent="0.3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6">
        <f t="shared" si="62"/>
        <v>42649.722962962958</v>
      </c>
      <c r="P1975" s="16">
        <f t="shared" si="61"/>
        <v>42688.291666666672</v>
      </c>
    </row>
    <row r="1976" spans="1:16" ht="43.2" x14ac:dyDescent="0.3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6">
        <f t="shared" si="62"/>
        <v>41545.334131944444</v>
      </c>
      <c r="P1976" s="16">
        <f t="shared" si="61"/>
        <v>41605.334131944444</v>
      </c>
    </row>
    <row r="1977" spans="1:16" ht="28.8" x14ac:dyDescent="0.3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6">
        <f t="shared" si="62"/>
        <v>41413.755219907405</v>
      </c>
      <c r="P1977" s="16">
        <f t="shared" si="61"/>
        <v>41443.755219907405</v>
      </c>
    </row>
    <row r="1978" spans="1:16" ht="28.8" x14ac:dyDescent="0.3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6">
        <f t="shared" si="62"/>
        <v>41538.899594907409</v>
      </c>
      <c r="P1978" s="16">
        <f t="shared" si="61"/>
        <v>41568.899594907409</v>
      </c>
    </row>
    <row r="1979" spans="1:16" ht="43.2" x14ac:dyDescent="0.3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6">
        <f t="shared" si="62"/>
        <v>42411.216898148152</v>
      </c>
      <c r="P1979" s="16">
        <f t="shared" si="61"/>
        <v>42457.332638888889</v>
      </c>
    </row>
    <row r="1980" spans="1:16" ht="43.2" x14ac:dyDescent="0.3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6">
        <f t="shared" si="62"/>
        <v>41139.225601851853</v>
      </c>
      <c r="P1980" s="16">
        <f t="shared" si="61"/>
        <v>41172.291666666664</v>
      </c>
    </row>
    <row r="1981" spans="1:16" ht="43.2" x14ac:dyDescent="0.3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6">
        <f t="shared" si="62"/>
        <v>42390.460023148145</v>
      </c>
      <c r="P1981" s="16">
        <f t="shared" si="61"/>
        <v>42427.207638888889</v>
      </c>
    </row>
    <row r="1982" spans="1:16" ht="28.8" x14ac:dyDescent="0.3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6">
        <f t="shared" si="62"/>
        <v>42523.542384259257</v>
      </c>
      <c r="P1982" s="16">
        <f t="shared" si="61"/>
        <v>42563.500717592593</v>
      </c>
    </row>
    <row r="1983" spans="1:16" ht="43.2" x14ac:dyDescent="0.3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6">
        <f t="shared" si="62"/>
        <v>41899.725289351853</v>
      </c>
      <c r="P1983" s="16">
        <f t="shared" si="61"/>
        <v>41929.725289351853</v>
      </c>
    </row>
    <row r="1984" spans="1:16" ht="43.2" x14ac:dyDescent="0.3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6">
        <f t="shared" si="62"/>
        <v>42778.586655092593</v>
      </c>
      <c r="P1984" s="16">
        <f t="shared" si="61"/>
        <v>42808.628321759257</v>
      </c>
    </row>
    <row r="1985" spans="1:16" ht="43.2" x14ac:dyDescent="0.3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6">
        <f t="shared" si="62"/>
        <v>42693.011782407411</v>
      </c>
      <c r="P1985" s="16">
        <f t="shared" si="61"/>
        <v>42715.291666666672</v>
      </c>
    </row>
    <row r="1986" spans="1:16" ht="57.6" x14ac:dyDescent="0.3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6">
        <f t="shared" si="62"/>
        <v>42013.790289351848</v>
      </c>
      <c r="P1986" s="16">
        <f t="shared" si="61"/>
        <v>42073.831956018519</v>
      </c>
    </row>
    <row r="1987" spans="1:16" ht="43.2" x14ac:dyDescent="0.3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6">
        <f t="shared" si="62"/>
        <v>42655.698738425926</v>
      </c>
      <c r="P1987" s="16">
        <f t="shared" ref="P1987:P2050" si="63">I1987/86400+25669</f>
        <v>42684.958333333328</v>
      </c>
    </row>
    <row r="1988" spans="1:16" ht="43.2" x14ac:dyDescent="0.3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6">
        <f t="shared" si="62"/>
        <v>42513.433831018519</v>
      </c>
      <c r="P1988" s="16">
        <f t="shared" si="63"/>
        <v>42543.392164351855</v>
      </c>
    </row>
    <row r="1989" spans="1:16" ht="28.8" x14ac:dyDescent="0.3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6">
        <f t="shared" si="62"/>
        <v>42134.639768518522</v>
      </c>
      <c r="P1989" s="16">
        <f t="shared" si="63"/>
        <v>42164.639768518522</v>
      </c>
    </row>
    <row r="1990" spans="1:16" x14ac:dyDescent="0.3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6">
        <f t="shared" si="62"/>
        <v>42306.763217592597</v>
      </c>
      <c r="P1990" s="16">
        <f t="shared" si="63"/>
        <v>42336.763217592597</v>
      </c>
    </row>
    <row r="1991" spans="1:16" ht="43.2" x14ac:dyDescent="0.3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6">
        <f t="shared" si="62"/>
        <v>42785.680648148147</v>
      </c>
      <c r="P1991" s="16">
        <f t="shared" si="63"/>
        <v>42815.680648148147</v>
      </c>
    </row>
    <row r="1992" spans="1:16" ht="43.2" x14ac:dyDescent="0.3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6">
        <f t="shared" si="62"/>
        <v>42498.195972222224</v>
      </c>
      <c r="P1992" s="16">
        <f t="shared" si="63"/>
        <v>42513.195972222224</v>
      </c>
    </row>
    <row r="1993" spans="1:16" ht="28.8" x14ac:dyDescent="0.3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6">
        <f t="shared" si="62"/>
        <v>42267.89335648148</v>
      </c>
      <c r="P1993" s="16">
        <f t="shared" si="63"/>
        <v>42288.89335648148</v>
      </c>
    </row>
    <row r="1994" spans="1:16" ht="28.8" x14ac:dyDescent="0.3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6">
        <f t="shared" si="62"/>
        <v>42123.143414351856</v>
      </c>
      <c r="P1994" s="16">
        <f t="shared" si="63"/>
        <v>42153.143414351856</v>
      </c>
    </row>
    <row r="1995" spans="1:16" ht="43.2" x14ac:dyDescent="0.3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6">
        <f t="shared" si="62"/>
        <v>42429.588391203702</v>
      </c>
      <c r="P1995" s="16">
        <f t="shared" si="63"/>
        <v>42459.588391203702</v>
      </c>
    </row>
    <row r="1996" spans="1:16" ht="57.6" x14ac:dyDescent="0.3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6">
        <f t="shared" si="62"/>
        <v>42751.006273148145</v>
      </c>
      <c r="P1996" s="16">
        <f t="shared" si="63"/>
        <v>42811.047939814816</v>
      </c>
    </row>
    <row r="1997" spans="1:16" ht="43.2" x14ac:dyDescent="0.3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6">
        <f t="shared" si="62"/>
        <v>42281.902037037042</v>
      </c>
      <c r="P1997" s="16">
        <f t="shared" si="63"/>
        <v>42301.902037037042</v>
      </c>
    </row>
    <row r="1998" spans="1:16" ht="57.6" x14ac:dyDescent="0.3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6">
        <f t="shared" si="62"/>
        <v>41900.819571759261</v>
      </c>
      <c r="P1998" s="16">
        <f t="shared" si="63"/>
        <v>41930.819571759261</v>
      </c>
    </row>
    <row r="1999" spans="1:16" ht="43.2" x14ac:dyDescent="0.3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6">
        <f t="shared" si="62"/>
        <v>41947.930694444447</v>
      </c>
      <c r="P1999" s="16">
        <f t="shared" si="63"/>
        <v>41977.930694444447</v>
      </c>
    </row>
    <row r="2000" spans="1:16" ht="43.2" x14ac:dyDescent="0.3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6">
        <f t="shared" si="62"/>
        <v>41907.118495370371</v>
      </c>
      <c r="P2000" s="16">
        <f t="shared" si="63"/>
        <v>41952.118495370371</v>
      </c>
    </row>
    <row r="2001" spans="1:16" ht="43.2" x14ac:dyDescent="0.3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6">
        <f t="shared" si="62"/>
        <v>42026.482731481483</v>
      </c>
      <c r="P2001" s="16">
        <f t="shared" si="63"/>
        <v>42056.524398148147</v>
      </c>
    </row>
    <row r="2002" spans="1:16" ht="43.2" x14ac:dyDescent="0.3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6">
        <f t="shared" si="62"/>
        <v>42445.951539351852</v>
      </c>
      <c r="P2002" s="16">
        <f t="shared" si="63"/>
        <v>42475.951539351852</v>
      </c>
    </row>
    <row r="2003" spans="1:16" ht="43.2" x14ac:dyDescent="0.3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6">
        <f t="shared" si="62"/>
        <v>42236.209675925929</v>
      </c>
      <c r="P2003" s="16">
        <f t="shared" si="63"/>
        <v>42267.833333333328</v>
      </c>
    </row>
    <row r="2004" spans="1:16" ht="43.2" x14ac:dyDescent="0.3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6">
        <f t="shared" si="62"/>
        <v>42828.71230324074</v>
      </c>
      <c r="P2004" s="16">
        <f t="shared" si="63"/>
        <v>42858.71230324074</v>
      </c>
    </row>
    <row r="2005" spans="1:16" ht="57.6" x14ac:dyDescent="0.3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6">
        <f t="shared" si="62"/>
        <v>40447.125601851854</v>
      </c>
      <c r="P2005" s="16">
        <f t="shared" si="63"/>
        <v>40461.958333333336</v>
      </c>
    </row>
    <row r="2006" spans="1:16" ht="43.2" x14ac:dyDescent="0.3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6">
        <f t="shared" si="62"/>
        <v>41900.604895833334</v>
      </c>
      <c r="P2006" s="16">
        <f t="shared" si="63"/>
        <v>41930.604895833334</v>
      </c>
    </row>
    <row r="2007" spans="1:16" ht="43.2" x14ac:dyDescent="0.3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6">
        <f t="shared" si="62"/>
        <v>41635.812708333331</v>
      </c>
      <c r="P2007" s="16">
        <f t="shared" si="63"/>
        <v>41663.165972222225</v>
      </c>
    </row>
    <row r="2008" spans="1:16" ht="57.6" x14ac:dyDescent="0.3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6">
        <f t="shared" si="62"/>
        <v>42041.500520833331</v>
      </c>
      <c r="P2008" s="16">
        <f t="shared" si="63"/>
        <v>42076.542187500003</v>
      </c>
    </row>
    <row r="2009" spans="1:16" ht="57.6" x14ac:dyDescent="0.3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6">
        <f t="shared" si="62"/>
        <v>40447.837800925925</v>
      </c>
      <c r="P2009" s="16">
        <f t="shared" si="63"/>
        <v>40514.166666666664</v>
      </c>
    </row>
    <row r="2010" spans="1:16" ht="43.2" x14ac:dyDescent="0.3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6">
        <f t="shared" si="62"/>
        <v>40861.604421296295</v>
      </c>
      <c r="P2010" s="16">
        <f t="shared" si="63"/>
        <v>40905.604421296295</v>
      </c>
    </row>
    <row r="2011" spans="1:16" ht="43.2" x14ac:dyDescent="0.3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6">
        <f t="shared" si="62"/>
        <v>42761.323414351849</v>
      </c>
      <c r="P2011" s="16">
        <f t="shared" si="63"/>
        <v>42797.365081018521</v>
      </c>
    </row>
    <row r="2012" spans="1:16" ht="28.8" x14ac:dyDescent="0.3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6">
        <f t="shared" si="62"/>
        <v>42670.996423611112</v>
      </c>
      <c r="P2012" s="16">
        <f t="shared" si="63"/>
        <v>42700.996423611112</v>
      </c>
    </row>
    <row r="2013" spans="1:16" ht="43.2" x14ac:dyDescent="0.3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6">
        <f t="shared" si="62"/>
        <v>42447.358483796299</v>
      </c>
      <c r="P2013" s="16">
        <f t="shared" si="63"/>
        <v>42480.958333333328</v>
      </c>
    </row>
    <row r="2014" spans="1:16" ht="43.2" x14ac:dyDescent="0.3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6">
        <f t="shared" si="62"/>
        <v>42110.822233796294</v>
      </c>
      <c r="P2014" s="16">
        <f t="shared" si="63"/>
        <v>42140.822233796294</v>
      </c>
    </row>
    <row r="2015" spans="1:16" ht="43.2" x14ac:dyDescent="0.3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6">
        <f t="shared" si="62"/>
        <v>42599.960810185185</v>
      </c>
      <c r="P2015" s="16">
        <f t="shared" si="63"/>
        <v>42659.960810185185</v>
      </c>
    </row>
    <row r="2016" spans="1:16" ht="43.2" x14ac:dyDescent="0.3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6">
        <f t="shared" si="62"/>
        <v>41424.214571759258</v>
      </c>
      <c r="P2016" s="16">
        <f t="shared" si="63"/>
        <v>41458.172905092593</v>
      </c>
    </row>
    <row r="2017" spans="1:16" ht="43.2" x14ac:dyDescent="0.3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6">
        <f t="shared" si="62"/>
        <v>40865.876886574071</v>
      </c>
      <c r="P2017" s="16">
        <f t="shared" si="63"/>
        <v>40895.876886574071</v>
      </c>
    </row>
    <row r="2018" spans="1:16" ht="28.8" x14ac:dyDescent="0.3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6">
        <f t="shared" si="62"/>
        <v>41412.880775462967</v>
      </c>
      <c r="P2018" s="16">
        <f t="shared" si="63"/>
        <v>41442.880775462967</v>
      </c>
    </row>
    <row r="2019" spans="1:16" ht="43.2" x14ac:dyDescent="0.3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6">
        <f t="shared" si="62"/>
        <v>41061.057349537034</v>
      </c>
      <c r="P2019" s="16">
        <f t="shared" si="63"/>
        <v>41092.166666666664</v>
      </c>
    </row>
    <row r="2020" spans="1:16" ht="43.2" x14ac:dyDescent="0.3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6">
        <f t="shared" si="62"/>
        <v>42299.365844907406</v>
      </c>
      <c r="P2020" s="16">
        <f t="shared" si="63"/>
        <v>42329.365844907406</v>
      </c>
    </row>
    <row r="2021" spans="1:16" ht="57.6" x14ac:dyDescent="0.3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6">
        <f t="shared" si="62"/>
        <v>42705.70857638889</v>
      </c>
      <c r="P2021" s="16">
        <f t="shared" si="63"/>
        <v>42735.70857638889</v>
      </c>
    </row>
    <row r="2022" spans="1:16" ht="43.2" x14ac:dyDescent="0.3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6">
        <f t="shared" si="62"/>
        <v>41837.097500000003</v>
      </c>
      <c r="P2022" s="16">
        <f t="shared" si="63"/>
        <v>41873.961111111115</v>
      </c>
    </row>
    <row r="2023" spans="1:16" ht="43.2" x14ac:dyDescent="0.3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6">
        <f t="shared" ref="O2023:O2086" si="64">J2023/86400+25669</f>
        <v>41961.070567129631</v>
      </c>
      <c r="P2023" s="16">
        <f t="shared" si="63"/>
        <v>42006.070567129631</v>
      </c>
    </row>
    <row r="2024" spans="1:16" ht="43.2" x14ac:dyDescent="0.3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6">
        <f t="shared" si="64"/>
        <v>42602.569120370375</v>
      </c>
      <c r="P2024" s="16">
        <f t="shared" si="63"/>
        <v>42632.569120370375</v>
      </c>
    </row>
    <row r="2025" spans="1:16" ht="57.6" x14ac:dyDescent="0.3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6">
        <f t="shared" si="64"/>
        <v>42236.420752314814</v>
      </c>
      <c r="P2025" s="16">
        <f t="shared" si="63"/>
        <v>42266.420752314814</v>
      </c>
    </row>
    <row r="2026" spans="1:16" ht="43.2" x14ac:dyDescent="0.3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6">
        <f t="shared" si="64"/>
        <v>41199.966944444444</v>
      </c>
      <c r="P2026" s="16">
        <f t="shared" si="63"/>
        <v>41234.125</v>
      </c>
    </row>
    <row r="2027" spans="1:16" ht="43.2" x14ac:dyDescent="0.3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6">
        <f t="shared" si="64"/>
        <v>42236.184560185182</v>
      </c>
      <c r="P2027" s="16">
        <f t="shared" si="63"/>
        <v>42266.184560185182</v>
      </c>
    </row>
    <row r="2028" spans="1:16" ht="28.8" x14ac:dyDescent="0.3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6">
        <f t="shared" si="64"/>
        <v>41804.735937500001</v>
      </c>
      <c r="P2028" s="16">
        <f t="shared" si="63"/>
        <v>41850.165972222225</v>
      </c>
    </row>
    <row r="2029" spans="1:16" ht="43.2" x14ac:dyDescent="0.3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6">
        <f t="shared" si="64"/>
        <v>42148.813877314809</v>
      </c>
      <c r="P2029" s="16">
        <f t="shared" si="63"/>
        <v>42193.772210648152</v>
      </c>
    </row>
    <row r="2030" spans="1:16" ht="28.8" x14ac:dyDescent="0.3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6">
        <f t="shared" si="64"/>
        <v>40315.919050925928</v>
      </c>
      <c r="P2030" s="16">
        <f t="shared" si="63"/>
        <v>40352.913194444445</v>
      </c>
    </row>
    <row r="2031" spans="1:16" ht="43.2" x14ac:dyDescent="0.3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6">
        <f t="shared" si="64"/>
        <v>41948.021770833337</v>
      </c>
      <c r="P2031" s="16">
        <f t="shared" si="63"/>
        <v>41978.021770833337</v>
      </c>
    </row>
    <row r="2032" spans="1:16" ht="43.2" x14ac:dyDescent="0.3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6">
        <f t="shared" si="64"/>
        <v>41312.996481481481</v>
      </c>
      <c r="P2032" s="16">
        <f t="shared" si="63"/>
        <v>41342.996481481481</v>
      </c>
    </row>
    <row r="2033" spans="1:16" ht="43.2" x14ac:dyDescent="0.3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6">
        <f t="shared" si="64"/>
        <v>42075.329317129625</v>
      </c>
      <c r="P2033" s="16">
        <f t="shared" si="63"/>
        <v>42113.041666666672</v>
      </c>
    </row>
    <row r="2034" spans="1:16" ht="43.2" x14ac:dyDescent="0.3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6">
        <f t="shared" si="64"/>
        <v>42789.565671296295</v>
      </c>
      <c r="P2034" s="16">
        <f t="shared" si="63"/>
        <v>42819.208333333328</v>
      </c>
    </row>
    <row r="2035" spans="1:16" ht="43.2" x14ac:dyDescent="0.3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6">
        <f t="shared" si="64"/>
        <v>41825.082384259258</v>
      </c>
      <c r="P2035" s="16">
        <f t="shared" si="63"/>
        <v>41855.082384259258</v>
      </c>
    </row>
    <row r="2036" spans="1:16" ht="57.6" x14ac:dyDescent="0.3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6">
        <f t="shared" si="64"/>
        <v>42176.130011574074</v>
      </c>
      <c r="P2036" s="16">
        <f t="shared" si="63"/>
        <v>42231.290277777778</v>
      </c>
    </row>
    <row r="2037" spans="1:16" ht="43.2" x14ac:dyDescent="0.3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6">
        <f t="shared" si="64"/>
        <v>42411.625081018516</v>
      </c>
      <c r="P2037" s="16">
        <f t="shared" si="63"/>
        <v>42457.041666666672</v>
      </c>
    </row>
    <row r="2038" spans="1:16" ht="43.2" x14ac:dyDescent="0.3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6">
        <f t="shared" si="64"/>
        <v>41838.864803240736</v>
      </c>
      <c r="P2038" s="16">
        <f t="shared" si="63"/>
        <v>41868.864803240736</v>
      </c>
    </row>
    <row r="2039" spans="1:16" ht="43.2" x14ac:dyDescent="0.3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6">
        <f t="shared" si="64"/>
        <v>41678.210104166668</v>
      </c>
      <c r="P2039" s="16">
        <f t="shared" si="63"/>
        <v>41738.251770833333</v>
      </c>
    </row>
    <row r="2040" spans="1:16" ht="43.2" x14ac:dyDescent="0.3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6">
        <f t="shared" si="64"/>
        <v>41524.27107638889</v>
      </c>
      <c r="P2040" s="16">
        <f t="shared" si="63"/>
        <v>41556.75</v>
      </c>
    </row>
    <row r="2041" spans="1:16" ht="28.8" x14ac:dyDescent="0.3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6">
        <f t="shared" si="64"/>
        <v>42775.438946759255</v>
      </c>
      <c r="P2041" s="16">
        <f t="shared" si="63"/>
        <v>42805.207638888889</v>
      </c>
    </row>
    <row r="2042" spans="1:16" ht="28.8" x14ac:dyDescent="0.3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6">
        <f t="shared" si="64"/>
        <v>41678.927118055552</v>
      </c>
      <c r="P2042" s="16">
        <f t="shared" si="63"/>
        <v>41693.968784722223</v>
      </c>
    </row>
    <row r="2043" spans="1:16" ht="43.2" x14ac:dyDescent="0.3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6">
        <f t="shared" si="64"/>
        <v>42754.525775462964</v>
      </c>
      <c r="P2043" s="16">
        <f t="shared" si="63"/>
        <v>42784.567442129628</v>
      </c>
    </row>
    <row r="2044" spans="1:16" ht="43.2" x14ac:dyDescent="0.3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6">
        <f t="shared" si="64"/>
        <v>42431.708032407405</v>
      </c>
      <c r="P2044" s="16">
        <f t="shared" si="63"/>
        <v>42491.708032407405</v>
      </c>
    </row>
    <row r="2045" spans="1:16" ht="43.2" x14ac:dyDescent="0.3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6">
        <f t="shared" si="64"/>
        <v>42761.176817129628</v>
      </c>
      <c r="P2045" s="16">
        <f t="shared" si="63"/>
        <v>42815.207638888889</v>
      </c>
    </row>
    <row r="2046" spans="1:16" ht="43.2" x14ac:dyDescent="0.3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6">
        <f t="shared" si="64"/>
        <v>42238.684189814812</v>
      </c>
      <c r="P2046" s="16">
        <f t="shared" si="63"/>
        <v>42268.684189814812</v>
      </c>
    </row>
    <row r="2047" spans="1:16" ht="43.2" x14ac:dyDescent="0.3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6">
        <f t="shared" si="64"/>
        <v>41169.088506944448</v>
      </c>
      <c r="P2047" s="16">
        <f t="shared" si="63"/>
        <v>41199.088506944448</v>
      </c>
    </row>
    <row r="2048" spans="1:16" ht="43.2" x14ac:dyDescent="0.3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6">
        <f t="shared" si="64"/>
        <v>41487.171805555554</v>
      </c>
      <c r="P2048" s="16">
        <f t="shared" si="63"/>
        <v>41517.171805555554</v>
      </c>
    </row>
    <row r="2049" spans="1:16" ht="43.2" x14ac:dyDescent="0.3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6">
        <f t="shared" si="64"/>
        <v>42181.903587962966</v>
      </c>
      <c r="P2049" s="16">
        <f t="shared" si="63"/>
        <v>42211</v>
      </c>
    </row>
    <row r="2050" spans="1:16" ht="43.2" x14ac:dyDescent="0.3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6">
        <f t="shared" si="64"/>
        <v>41487.651516203703</v>
      </c>
      <c r="P2050" s="16">
        <f t="shared" si="63"/>
        <v>41517.651516203703</v>
      </c>
    </row>
    <row r="2051" spans="1:16" x14ac:dyDescent="0.3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6">
        <f t="shared" si="64"/>
        <v>41675.527349537035</v>
      </c>
      <c r="P2051" s="16">
        <f t="shared" ref="P2051:P2114" si="65">I2051/86400+25669</f>
        <v>41710.957638888889</v>
      </c>
    </row>
    <row r="2052" spans="1:16" ht="43.2" x14ac:dyDescent="0.3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6">
        <f t="shared" si="64"/>
        <v>42215.071504629625</v>
      </c>
      <c r="P2052" s="16">
        <f t="shared" si="65"/>
        <v>42255.071504629625</v>
      </c>
    </row>
    <row r="2053" spans="1:16" ht="43.2" x14ac:dyDescent="0.3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6">
        <f t="shared" si="64"/>
        <v>41704.022418981483</v>
      </c>
      <c r="P2053" s="16">
        <f t="shared" si="65"/>
        <v>41734.022418981483</v>
      </c>
    </row>
    <row r="2054" spans="1:16" ht="43.2" x14ac:dyDescent="0.3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6">
        <f t="shared" si="64"/>
        <v>42475.08394675926</v>
      </c>
      <c r="P2054" s="16">
        <f t="shared" si="65"/>
        <v>42520.08394675926</v>
      </c>
    </row>
    <row r="2055" spans="1:16" ht="43.2" x14ac:dyDescent="0.3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6">
        <f t="shared" si="64"/>
        <v>42403.617488425924</v>
      </c>
      <c r="P2055" s="16">
        <f t="shared" si="65"/>
        <v>42433.659155092595</v>
      </c>
    </row>
    <row r="2056" spans="1:16" ht="43.2" x14ac:dyDescent="0.3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6">
        <f t="shared" si="64"/>
        <v>41831.520949074074</v>
      </c>
      <c r="P2056" s="16">
        <f t="shared" si="65"/>
        <v>41861.520949074074</v>
      </c>
    </row>
    <row r="2057" spans="1:16" ht="43.2" x14ac:dyDescent="0.3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6">
        <f t="shared" si="64"/>
        <v>42046.674108796295</v>
      </c>
      <c r="P2057" s="16">
        <f t="shared" si="65"/>
        <v>42076.166666666672</v>
      </c>
    </row>
    <row r="2058" spans="1:16" ht="43.2" x14ac:dyDescent="0.3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6">
        <f t="shared" si="64"/>
        <v>41451.76090277778</v>
      </c>
      <c r="P2058" s="16">
        <f t="shared" si="65"/>
        <v>41481.76090277778</v>
      </c>
    </row>
    <row r="2059" spans="1:16" ht="57.6" x14ac:dyDescent="0.3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6">
        <f t="shared" si="64"/>
        <v>42496.494583333333</v>
      </c>
      <c r="P2059" s="16">
        <f t="shared" si="65"/>
        <v>42526.494583333333</v>
      </c>
    </row>
    <row r="2060" spans="1:16" ht="28.8" x14ac:dyDescent="0.3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6">
        <f t="shared" si="64"/>
        <v>42126.370717592596</v>
      </c>
      <c r="P2060" s="16">
        <f t="shared" si="65"/>
        <v>42165.833333333328</v>
      </c>
    </row>
    <row r="2061" spans="1:16" ht="43.2" x14ac:dyDescent="0.3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6">
        <f t="shared" si="64"/>
        <v>42461.602476851855</v>
      </c>
      <c r="P2061" s="16">
        <f t="shared" si="65"/>
        <v>42500.915972222225</v>
      </c>
    </row>
    <row r="2062" spans="1:16" ht="43.2" x14ac:dyDescent="0.3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6">
        <f t="shared" si="64"/>
        <v>41883.642939814818</v>
      </c>
      <c r="P2062" s="16">
        <f t="shared" si="65"/>
        <v>41943.642939814818</v>
      </c>
    </row>
    <row r="2063" spans="1:16" ht="43.2" x14ac:dyDescent="0.3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6">
        <f t="shared" si="64"/>
        <v>42805.764513888891</v>
      </c>
      <c r="P2063" s="16">
        <f t="shared" si="65"/>
        <v>42835.764513888891</v>
      </c>
    </row>
    <row r="2064" spans="1:16" ht="57.6" x14ac:dyDescent="0.3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6">
        <f t="shared" si="64"/>
        <v>42523.3830787037</v>
      </c>
      <c r="P2064" s="16">
        <f t="shared" si="65"/>
        <v>42553.341412037036</v>
      </c>
    </row>
    <row r="2065" spans="1:16" ht="28.8" x14ac:dyDescent="0.3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6">
        <f t="shared" si="64"/>
        <v>42572.73265046296</v>
      </c>
      <c r="P2065" s="16">
        <f t="shared" si="65"/>
        <v>42605.73265046296</v>
      </c>
    </row>
    <row r="2066" spans="1:16" ht="43.2" x14ac:dyDescent="0.3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6">
        <f t="shared" si="64"/>
        <v>41489.364849537036</v>
      </c>
      <c r="P2066" s="16">
        <f t="shared" si="65"/>
        <v>41525.5</v>
      </c>
    </row>
    <row r="2067" spans="1:16" ht="43.2" x14ac:dyDescent="0.3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6">
        <f t="shared" si="64"/>
        <v>41703.333668981482</v>
      </c>
      <c r="P2067" s="16">
        <f t="shared" si="65"/>
        <v>41733.333668981482</v>
      </c>
    </row>
    <row r="2068" spans="1:16" ht="43.2" x14ac:dyDescent="0.3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6">
        <f t="shared" si="64"/>
        <v>41944.771793981483</v>
      </c>
      <c r="P2068" s="16">
        <f t="shared" si="65"/>
        <v>41974.771793981483</v>
      </c>
    </row>
    <row r="2069" spans="1:16" ht="43.2" x14ac:dyDescent="0.3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6">
        <f t="shared" si="64"/>
        <v>42215.853888888887</v>
      </c>
      <c r="P2069" s="16">
        <f t="shared" si="65"/>
        <v>42248.853888888887</v>
      </c>
    </row>
    <row r="2070" spans="1:16" ht="43.2" x14ac:dyDescent="0.3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6">
        <f t="shared" si="64"/>
        <v>42733.841608796298</v>
      </c>
      <c r="P2070" s="16">
        <f t="shared" si="65"/>
        <v>42763.841608796298</v>
      </c>
    </row>
    <row r="2071" spans="1:16" ht="57.6" x14ac:dyDescent="0.3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6">
        <f t="shared" si="64"/>
        <v>42440.972118055557</v>
      </c>
      <c r="P2071" s="16">
        <f t="shared" si="65"/>
        <v>42471.972118055557</v>
      </c>
    </row>
    <row r="2072" spans="1:16" ht="43.2" x14ac:dyDescent="0.3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6">
        <f t="shared" si="64"/>
        <v>42619.6565162037</v>
      </c>
      <c r="P2072" s="16">
        <f t="shared" si="65"/>
        <v>42649.6565162037</v>
      </c>
    </row>
    <row r="2073" spans="1:16" ht="43.2" x14ac:dyDescent="0.3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6">
        <f t="shared" si="64"/>
        <v>42700.278749999998</v>
      </c>
      <c r="P2073" s="16">
        <f t="shared" si="65"/>
        <v>42745.278749999998</v>
      </c>
    </row>
    <row r="2074" spans="1:16" ht="57.6" x14ac:dyDescent="0.3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6">
        <f t="shared" si="64"/>
        <v>42567.581388888888</v>
      </c>
      <c r="P2074" s="16">
        <f t="shared" si="65"/>
        <v>42597.581388888888</v>
      </c>
    </row>
    <row r="2075" spans="1:16" ht="43.2" x14ac:dyDescent="0.3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6">
        <f t="shared" si="64"/>
        <v>42187.668032407411</v>
      </c>
      <c r="P2075" s="16">
        <f t="shared" si="65"/>
        <v>42232.668032407411</v>
      </c>
    </row>
    <row r="2076" spans="1:16" ht="28.8" x14ac:dyDescent="0.3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6">
        <f t="shared" si="64"/>
        <v>42566.826180555552</v>
      </c>
      <c r="P2076" s="16">
        <f t="shared" si="65"/>
        <v>42596.826180555552</v>
      </c>
    </row>
    <row r="2077" spans="1:16" ht="43.2" x14ac:dyDescent="0.3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6">
        <f t="shared" si="64"/>
        <v>41550.681574074071</v>
      </c>
      <c r="P2077" s="16">
        <f t="shared" si="65"/>
        <v>41580.681574074071</v>
      </c>
    </row>
    <row r="2078" spans="1:16" ht="28.8" x14ac:dyDescent="0.3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6">
        <f t="shared" si="64"/>
        <v>41903.880659722221</v>
      </c>
      <c r="P2078" s="16">
        <f t="shared" si="65"/>
        <v>41943.880659722221</v>
      </c>
    </row>
    <row r="2079" spans="1:16" ht="43.2" x14ac:dyDescent="0.3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6">
        <f t="shared" si="64"/>
        <v>42203.042546296296</v>
      </c>
      <c r="P2079" s="16">
        <f t="shared" si="65"/>
        <v>42260.875</v>
      </c>
    </row>
    <row r="2080" spans="1:16" ht="43.2" x14ac:dyDescent="0.3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6">
        <f t="shared" si="64"/>
        <v>42792.771493055552</v>
      </c>
      <c r="P2080" s="16">
        <f t="shared" si="65"/>
        <v>42822.771493055552</v>
      </c>
    </row>
    <row r="2081" spans="1:16" ht="57.6" x14ac:dyDescent="0.3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6">
        <f t="shared" si="64"/>
        <v>42250.71056712963</v>
      </c>
      <c r="P2081" s="16">
        <f t="shared" si="65"/>
        <v>42280.791666666672</v>
      </c>
    </row>
    <row r="2082" spans="1:16" ht="43.2" x14ac:dyDescent="0.3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6">
        <f t="shared" si="64"/>
        <v>42389.957175925927</v>
      </c>
      <c r="P2082" s="16">
        <f t="shared" si="65"/>
        <v>42419.998842592591</v>
      </c>
    </row>
    <row r="2083" spans="1:16" ht="43.2" x14ac:dyDescent="0.3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6">
        <f t="shared" si="64"/>
        <v>41104.15688657407</v>
      </c>
      <c r="P2083" s="16">
        <f t="shared" si="65"/>
        <v>41145.207638888889</v>
      </c>
    </row>
    <row r="2084" spans="1:16" ht="43.2" x14ac:dyDescent="0.3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6">
        <f t="shared" si="64"/>
        <v>40911.120324074072</v>
      </c>
      <c r="P2084" s="16">
        <f t="shared" si="65"/>
        <v>40971.161990740744</v>
      </c>
    </row>
    <row r="2085" spans="1:16" ht="43.2" x14ac:dyDescent="0.3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6">
        <f t="shared" si="64"/>
        <v>41134.72216435185</v>
      </c>
      <c r="P2085" s="16">
        <f t="shared" si="65"/>
        <v>41164.72216435185</v>
      </c>
    </row>
    <row r="2086" spans="1:16" ht="43.2" x14ac:dyDescent="0.3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6">
        <f t="shared" si="64"/>
        <v>41831.833124999997</v>
      </c>
      <c r="P2086" s="16">
        <f t="shared" si="65"/>
        <v>41863.290972222225</v>
      </c>
    </row>
    <row r="2087" spans="1:16" ht="57.6" x14ac:dyDescent="0.3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6">
        <f t="shared" ref="O2087:O2150" si="66">J2087/86400+25669</f>
        <v>41175.835497685184</v>
      </c>
      <c r="P2087" s="16">
        <f t="shared" si="65"/>
        <v>41205.835497685184</v>
      </c>
    </row>
    <row r="2088" spans="1:16" ht="43.2" x14ac:dyDescent="0.3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6">
        <f t="shared" si="66"/>
        <v>40960.67050925926</v>
      </c>
      <c r="P2088" s="16">
        <f t="shared" si="65"/>
        <v>40991.207638888889</v>
      </c>
    </row>
    <row r="2089" spans="1:16" ht="57.6" x14ac:dyDescent="0.3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6">
        <f t="shared" si="66"/>
        <v>40864.204375000001</v>
      </c>
      <c r="P2089" s="16">
        <f t="shared" si="65"/>
        <v>40894.204375000001</v>
      </c>
    </row>
    <row r="2090" spans="1:16" ht="43.2" x14ac:dyDescent="0.3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6">
        <f t="shared" si="66"/>
        <v>40495.714722222227</v>
      </c>
      <c r="P2090" s="16">
        <f t="shared" si="65"/>
        <v>40532.165972222225</v>
      </c>
    </row>
    <row r="2091" spans="1:16" ht="28.8" x14ac:dyDescent="0.3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6">
        <f t="shared" si="66"/>
        <v>41553.076319444444</v>
      </c>
      <c r="P2091" s="16">
        <f t="shared" si="65"/>
        <v>41588.076319444444</v>
      </c>
    </row>
    <row r="2092" spans="1:16" ht="43.2" x14ac:dyDescent="0.3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6">
        <f t="shared" si="66"/>
        <v>41399.381423611107</v>
      </c>
      <c r="P2092" s="16">
        <f t="shared" si="65"/>
        <v>41429.381423611107</v>
      </c>
    </row>
    <row r="2093" spans="1:16" ht="57.6" x14ac:dyDescent="0.3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6">
        <f t="shared" si="66"/>
        <v>40655.322662037041</v>
      </c>
      <c r="P2093" s="16">
        <f t="shared" si="65"/>
        <v>40703.833333333336</v>
      </c>
    </row>
    <row r="2094" spans="1:16" ht="43.2" x14ac:dyDescent="0.3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6">
        <f t="shared" si="66"/>
        <v>40863.707546296297</v>
      </c>
      <c r="P2094" s="16">
        <f t="shared" si="65"/>
        <v>40923.707546296297</v>
      </c>
    </row>
    <row r="2095" spans="1:16" ht="43.2" x14ac:dyDescent="0.3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6">
        <f t="shared" si="66"/>
        <v>41305.854537037041</v>
      </c>
      <c r="P2095" s="16">
        <f t="shared" si="65"/>
        <v>41365.896203703705</v>
      </c>
    </row>
    <row r="2096" spans="1:16" ht="57.6" x14ac:dyDescent="0.3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6">
        <f t="shared" si="66"/>
        <v>41039.02002314815</v>
      </c>
      <c r="P2096" s="16">
        <f t="shared" si="65"/>
        <v>41073.125</v>
      </c>
    </row>
    <row r="2097" spans="1:16" ht="43.2" x14ac:dyDescent="0.3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6">
        <f t="shared" si="66"/>
        <v>40858.733483796299</v>
      </c>
      <c r="P2097" s="16">
        <f t="shared" si="65"/>
        <v>40918.733483796299</v>
      </c>
    </row>
    <row r="2098" spans="1:16" ht="43.2" x14ac:dyDescent="0.3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6">
        <f t="shared" si="66"/>
        <v>41292.758506944447</v>
      </c>
      <c r="P2098" s="16">
        <f t="shared" si="65"/>
        <v>41308.165972222225</v>
      </c>
    </row>
    <row r="2099" spans="1:16" ht="43.2" x14ac:dyDescent="0.3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6">
        <f t="shared" si="66"/>
        <v>40918.584895833337</v>
      </c>
      <c r="P2099" s="16">
        <f t="shared" si="65"/>
        <v>40978.626562500001</v>
      </c>
    </row>
    <row r="2100" spans="1:16" ht="43.2" x14ac:dyDescent="0.3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6">
        <f t="shared" si="66"/>
        <v>41046.11383101852</v>
      </c>
      <c r="P2100" s="16">
        <f t="shared" si="65"/>
        <v>41076.11383101852</v>
      </c>
    </row>
    <row r="2101" spans="1:16" x14ac:dyDescent="0.3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6">
        <f t="shared" si="66"/>
        <v>42273.746342592596</v>
      </c>
      <c r="P2101" s="16">
        <f t="shared" si="65"/>
        <v>42287.152777777781</v>
      </c>
    </row>
    <row r="2102" spans="1:16" ht="43.2" x14ac:dyDescent="0.3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6">
        <f t="shared" si="66"/>
        <v>41174.834965277776</v>
      </c>
      <c r="P2102" s="16">
        <f t="shared" si="65"/>
        <v>41190.165972222225</v>
      </c>
    </row>
    <row r="2103" spans="1:16" ht="43.2" x14ac:dyDescent="0.3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6">
        <f t="shared" si="66"/>
        <v>40992.149467592593</v>
      </c>
      <c r="P2103" s="16">
        <f t="shared" si="65"/>
        <v>41052.149467592593</v>
      </c>
    </row>
    <row r="2104" spans="1:16" ht="43.2" x14ac:dyDescent="0.3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6">
        <f t="shared" si="66"/>
        <v>40738.868611111109</v>
      </c>
      <c r="P2104" s="16">
        <f t="shared" si="65"/>
        <v>40768.868611111109</v>
      </c>
    </row>
    <row r="2105" spans="1:16" ht="28.8" x14ac:dyDescent="0.3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6">
        <f t="shared" si="66"/>
        <v>41292.754942129628</v>
      </c>
      <c r="P2105" s="16">
        <f t="shared" si="65"/>
        <v>41322.7966087963</v>
      </c>
    </row>
    <row r="2106" spans="1:16" ht="43.2" x14ac:dyDescent="0.3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6">
        <f t="shared" si="66"/>
        <v>41494.074467592596</v>
      </c>
      <c r="P2106" s="16">
        <f t="shared" si="65"/>
        <v>41525</v>
      </c>
    </row>
    <row r="2107" spans="1:16" ht="43.2" x14ac:dyDescent="0.3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6">
        <f t="shared" si="66"/>
        <v>42051.788807870369</v>
      </c>
      <c r="P2107" s="16">
        <f t="shared" si="65"/>
        <v>42064.166666666672</v>
      </c>
    </row>
    <row r="2108" spans="1:16" ht="43.2" x14ac:dyDescent="0.3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6">
        <f t="shared" si="66"/>
        <v>41370.21497685185</v>
      </c>
      <c r="P2108" s="16">
        <f t="shared" si="65"/>
        <v>41400.21497685185</v>
      </c>
    </row>
    <row r="2109" spans="1:16" ht="43.2" x14ac:dyDescent="0.3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6">
        <f t="shared" si="66"/>
        <v>42034.71056712963</v>
      </c>
      <c r="P2109" s="16">
        <f t="shared" si="65"/>
        <v>42055.752233796295</v>
      </c>
    </row>
    <row r="2110" spans="1:16" ht="57.6" x14ac:dyDescent="0.3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6">
        <f t="shared" si="66"/>
        <v>41235.175694444442</v>
      </c>
      <c r="P2110" s="16">
        <f t="shared" si="65"/>
        <v>41262.163194444445</v>
      </c>
    </row>
    <row r="2111" spans="1:16" ht="43.2" x14ac:dyDescent="0.3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6">
        <f t="shared" si="66"/>
        <v>42260.708530092597</v>
      </c>
      <c r="P2111" s="16">
        <f t="shared" si="65"/>
        <v>42290.708530092597</v>
      </c>
    </row>
    <row r="2112" spans="1:16" ht="28.8" x14ac:dyDescent="0.3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6">
        <f t="shared" si="66"/>
        <v>41859.670937499999</v>
      </c>
      <c r="P2112" s="16">
        <f t="shared" si="65"/>
        <v>41887.207638888889</v>
      </c>
    </row>
    <row r="2113" spans="1:16" ht="43.2" x14ac:dyDescent="0.3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6">
        <f t="shared" si="66"/>
        <v>40803.197048611109</v>
      </c>
      <c r="P2113" s="16">
        <f t="shared" si="65"/>
        <v>40870.041666666664</v>
      </c>
    </row>
    <row r="2114" spans="1:16" ht="43.2" x14ac:dyDescent="0.3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6">
        <f t="shared" si="66"/>
        <v>41465.928159722222</v>
      </c>
      <c r="P2114" s="16">
        <f t="shared" si="65"/>
        <v>41479.928159722222</v>
      </c>
    </row>
    <row r="2115" spans="1:16" ht="28.8" x14ac:dyDescent="0.3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6">
        <f t="shared" si="66"/>
        <v>41970.86546296296</v>
      </c>
      <c r="P2115" s="16">
        <f t="shared" ref="P2115:P2178" si="67">I2115/86400+25669</f>
        <v>42005.86546296296</v>
      </c>
    </row>
    <row r="2116" spans="1:16" ht="43.2" x14ac:dyDescent="0.3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6">
        <f t="shared" si="66"/>
        <v>40558.815625000003</v>
      </c>
      <c r="P2116" s="16">
        <f t="shared" si="67"/>
        <v>40621.207638888889</v>
      </c>
    </row>
    <row r="2117" spans="1:16" ht="43.2" x14ac:dyDescent="0.3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6">
        <f t="shared" si="66"/>
        <v>40664.081030092595</v>
      </c>
      <c r="P2117" s="16">
        <f t="shared" si="67"/>
        <v>40694.081030092595</v>
      </c>
    </row>
    <row r="2118" spans="1:16" ht="43.2" x14ac:dyDescent="0.3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6">
        <f t="shared" si="66"/>
        <v>41236.777812500004</v>
      </c>
      <c r="P2118" s="16">
        <f t="shared" si="67"/>
        <v>41284.777812500004</v>
      </c>
    </row>
    <row r="2119" spans="1:16" ht="43.2" x14ac:dyDescent="0.3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6">
        <f t="shared" si="66"/>
        <v>42390.059594907405</v>
      </c>
      <c r="P2119" s="16">
        <f t="shared" si="67"/>
        <v>42404.207638888889</v>
      </c>
    </row>
    <row r="2120" spans="1:16" ht="28.8" x14ac:dyDescent="0.3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6">
        <f t="shared" si="66"/>
        <v>40818.839537037034</v>
      </c>
      <c r="P2120" s="16">
        <f t="shared" si="67"/>
        <v>40848.839537037034</v>
      </c>
    </row>
    <row r="2121" spans="1:16" ht="43.2" x14ac:dyDescent="0.3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6">
        <f t="shared" si="66"/>
        <v>41207.130150462966</v>
      </c>
      <c r="P2121" s="16">
        <f t="shared" si="67"/>
        <v>41237.130150462966</v>
      </c>
    </row>
    <row r="2122" spans="1:16" ht="43.2" x14ac:dyDescent="0.3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6">
        <f t="shared" si="66"/>
        <v>41691.964537037034</v>
      </c>
      <c r="P2122" s="16">
        <f t="shared" si="67"/>
        <v>41740.964537037034</v>
      </c>
    </row>
    <row r="2123" spans="1:16" ht="43.2" x14ac:dyDescent="0.3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6">
        <f t="shared" si="66"/>
        <v>42816.7424537037</v>
      </c>
      <c r="P2123" s="16">
        <f t="shared" si="67"/>
        <v>42846.7424537037</v>
      </c>
    </row>
    <row r="2124" spans="1:16" ht="43.2" x14ac:dyDescent="0.3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6">
        <f t="shared" si="66"/>
        <v>42812.300567129627</v>
      </c>
      <c r="P2124" s="16">
        <f t="shared" si="67"/>
        <v>42842.300567129627</v>
      </c>
    </row>
    <row r="2125" spans="1:16" ht="57.6" x14ac:dyDescent="0.3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6">
        <f t="shared" si="66"/>
        <v>40298.424849537041</v>
      </c>
      <c r="P2125" s="16">
        <f t="shared" si="67"/>
        <v>40352.290972222225</v>
      </c>
    </row>
    <row r="2126" spans="1:16" ht="57.6" x14ac:dyDescent="0.3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6">
        <f t="shared" si="66"/>
        <v>40564.028182870374</v>
      </c>
      <c r="P2126" s="16">
        <f t="shared" si="67"/>
        <v>40612.208333333336</v>
      </c>
    </row>
    <row r="2127" spans="1:16" ht="43.2" x14ac:dyDescent="0.3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6">
        <f t="shared" si="66"/>
        <v>42291.023530092592</v>
      </c>
      <c r="P2127" s="16">
        <f t="shared" si="67"/>
        <v>42321.023530092592</v>
      </c>
    </row>
    <row r="2128" spans="1:16" ht="43.2" x14ac:dyDescent="0.3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6">
        <f t="shared" si="66"/>
        <v>42051.973229166666</v>
      </c>
      <c r="P2128" s="16">
        <f t="shared" si="67"/>
        <v>42081.973229166666</v>
      </c>
    </row>
    <row r="2129" spans="1:16" ht="28.8" x14ac:dyDescent="0.3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6">
        <f t="shared" si="66"/>
        <v>42145.505358796298</v>
      </c>
      <c r="P2129" s="16">
        <f t="shared" si="67"/>
        <v>42175.463692129633</v>
      </c>
    </row>
    <row r="2130" spans="1:16" ht="43.2" x14ac:dyDescent="0.3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6">
        <f t="shared" si="66"/>
        <v>41943.772789351853</v>
      </c>
      <c r="P2130" s="16">
        <f t="shared" si="67"/>
        <v>42003.772789351853</v>
      </c>
    </row>
    <row r="2131" spans="1:16" ht="43.2" x14ac:dyDescent="0.3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6">
        <f t="shared" si="66"/>
        <v>42509.024305555555</v>
      </c>
      <c r="P2131" s="16">
        <f t="shared" si="67"/>
        <v>42539.024305555555</v>
      </c>
    </row>
    <row r="2132" spans="1:16" ht="28.8" x14ac:dyDescent="0.3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6">
        <f t="shared" si="66"/>
        <v>41932.086377314816</v>
      </c>
      <c r="P2132" s="16">
        <f t="shared" si="67"/>
        <v>41967.086377314816</v>
      </c>
    </row>
    <row r="2133" spans="1:16" ht="43.2" x14ac:dyDescent="0.3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6">
        <f t="shared" si="66"/>
        <v>42267.207071759258</v>
      </c>
      <c r="P2133" s="16">
        <f t="shared" si="67"/>
        <v>42297.207071759258</v>
      </c>
    </row>
    <row r="2134" spans="1:16" ht="43.2" x14ac:dyDescent="0.3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6">
        <f t="shared" si="66"/>
        <v>41743.487175925926</v>
      </c>
      <c r="P2134" s="16">
        <f t="shared" si="67"/>
        <v>41773.487175925926</v>
      </c>
    </row>
    <row r="2135" spans="1:16" ht="43.2" x14ac:dyDescent="0.3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6">
        <f t="shared" si="66"/>
        <v>40719.097210648149</v>
      </c>
      <c r="P2135" s="16">
        <f t="shared" si="67"/>
        <v>40757.290972222225</v>
      </c>
    </row>
    <row r="2136" spans="1:16" ht="43.2" x14ac:dyDescent="0.3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6">
        <f t="shared" si="66"/>
        <v>41461.886469907404</v>
      </c>
      <c r="P2136" s="16">
        <f t="shared" si="67"/>
        <v>41491.886469907404</v>
      </c>
    </row>
    <row r="2137" spans="1:16" ht="43.2" x14ac:dyDescent="0.3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6">
        <f t="shared" si="66"/>
        <v>41256.96334490741</v>
      </c>
      <c r="P2137" s="16">
        <f t="shared" si="67"/>
        <v>41286.96334490741</v>
      </c>
    </row>
    <row r="2138" spans="1:16" ht="43.2" x14ac:dyDescent="0.3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6">
        <f t="shared" si="66"/>
        <v>41636.509097222224</v>
      </c>
      <c r="P2138" s="16">
        <f t="shared" si="67"/>
        <v>41666.509097222224</v>
      </c>
    </row>
    <row r="2139" spans="1:16" ht="43.2" x14ac:dyDescent="0.3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6">
        <f t="shared" si="66"/>
        <v>42048.771168981482</v>
      </c>
      <c r="P2139" s="16">
        <f t="shared" si="67"/>
        <v>42078.771168981482</v>
      </c>
    </row>
    <row r="2140" spans="1:16" ht="28.8" x14ac:dyDescent="0.3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6">
        <f t="shared" si="66"/>
        <v>41657.013182870374</v>
      </c>
      <c r="P2140" s="16">
        <f t="shared" si="67"/>
        <v>41687.054849537039</v>
      </c>
    </row>
    <row r="2141" spans="1:16" ht="43.2" x14ac:dyDescent="0.3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6">
        <f t="shared" si="66"/>
        <v>42747.750092592592</v>
      </c>
      <c r="P2141" s="16">
        <f t="shared" si="67"/>
        <v>42777.750092592592</v>
      </c>
    </row>
    <row r="2142" spans="1:16" ht="43.2" x14ac:dyDescent="0.3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6">
        <f t="shared" si="66"/>
        <v>41355.833611111113</v>
      </c>
      <c r="P2142" s="16">
        <f t="shared" si="67"/>
        <v>41385.833611111113</v>
      </c>
    </row>
    <row r="2143" spans="1:16" ht="43.2" x14ac:dyDescent="0.3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6">
        <f t="shared" si="66"/>
        <v>42027.235636574071</v>
      </c>
      <c r="P2143" s="16">
        <f t="shared" si="67"/>
        <v>42057.277303240742</v>
      </c>
    </row>
    <row r="2144" spans="1:16" ht="43.2" x14ac:dyDescent="0.3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6">
        <f t="shared" si="66"/>
        <v>42440.701504629629</v>
      </c>
      <c r="P2144" s="16">
        <f t="shared" si="67"/>
        <v>42468.701504629629</v>
      </c>
    </row>
    <row r="2145" spans="1:16" ht="43.2" x14ac:dyDescent="0.3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6">
        <f t="shared" si="66"/>
        <v>40432.886712962965</v>
      </c>
      <c r="P2145" s="16">
        <f t="shared" si="67"/>
        <v>40480.791666666664</v>
      </c>
    </row>
    <row r="2146" spans="1:16" ht="43.2" x14ac:dyDescent="0.3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6">
        <f t="shared" si="66"/>
        <v>41599.546759259261</v>
      </c>
      <c r="P2146" s="16">
        <f t="shared" si="67"/>
        <v>41631.546759259261</v>
      </c>
    </row>
    <row r="2147" spans="1:16" ht="43.2" x14ac:dyDescent="0.3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6">
        <f t="shared" si="66"/>
        <v>41675.237430555557</v>
      </c>
      <c r="P2147" s="16">
        <f t="shared" si="67"/>
        <v>41705.279097222221</v>
      </c>
    </row>
    <row r="2148" spans="1:16" ht="43.2" x14ac:dyDescent="0.3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6">
        <f t="shared" si="66"/>
        <v>42497.679513888885</v>
      </c>
      <c r="P2148" s="16">
        <f t="shared" si="67"/>
        <v>42511.679513888885</v>
      </c>
    </row>
    <row r="2149" spans="1:16" x14ac:dyDescent="0.3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6">
        <f t="shared" si="66"/>
        <v>42027.295694444445</v>
      </c>
      <c r="P2149" s="16">
        <f t="shared" si="67"/>
        <v>42059.337361111116</v>
      </c>
    </row>
    <row r="2150" spans="1:16" ht="43.2" x14ac:dyDescent="0.3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6">
        <f t="shared" si="66"/>
        <v>42166.733587962968</v>
      </c>
      <c r="P2150" s="16">
        <f t="shared" si="67"/>
        <v>42196.691921296297</v>
      </c>
    </row>
    <row r="2151" spans="1:16" ht="57.6" x14ac:dyDescent="0.3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6">
        <f t="shared" ref="O2151:O2214" si="68">J2151/86400+25669</f>
        <v>40455.024953703702</v>
      </c>
      <c r="P2151" s="16">
        <f t="shared" si="67"/>
        <v>40490</v>
      </c>
    </row>
    <row r="2152" spans="1:16" x14ac:dyDescent="0.3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6">
        <f t="shared" si="68"/>
        <v>42634.284710648149</v>
      </c>
      <c r="P2152" s="16">
        <f t="shared" si="67"/>
        <v>42664.284710648149</v>
      </c>
    </row>
    <row r="2153" spans="1:16" ht="43.2" x14ac:dyDescent="0.3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6">
        <f t="shared" si="68"/>
        <v>42620.847384259258</v>
      </c>
      <c r="P2153" s="16">
        <f t="shared" si="67"/>
        <v>42650.847384259258</v>
      </c>
    </row>
    <row r="2154" spans="1:16" ht="43.2" x14ac:dyDescent="0.3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6">
        <f t="shared" si="68"/>
        <v>41783.832280092596</v>
      </c>
      <c r="P2154" s="16">
        <f t="shared" si="67"/>
        <v>41813.790613425925</v>
      </c>
    </row>
    <row r="2155" spans="1:16" ht="43.2" x14ac:dyDescent="0.3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6">
        <f t="shared" si="68"/>
        <v>42074.911087962959</v>
      </c>
      <c r="P2155" s="16">
        <f t="shared" si="67"/>
        <v>42114.332638888889</v>
      </c>
    </row>
    <row r="2156" spans="1:16" ht="28.8" x14ac:dyDescent="0.3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6">
        <f t="shared" si="68"/>
        <v>41747.632256944446</v>
      </c>
      <c r="P2156" s="16">
        <f t="shared" si="67"/>
        <v>41767.632256944446</v>
      </c>
    </row>
    <row r="2157" spans="1:16" ht="43.2" x14ac:dyDescent="0.3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6">
        <f t="shared" si="68"/>
        <v>42530.747511574074</v>
      </c>
      <c r="P2157" s="16">
        <f t="shared" si="67"/>
        <v>42560.70584490741</v>
      </c>
    </row>
    <row r="2158" spans="1:16" ht="43.2" x14ac:dyDescent="0.3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6">
        <f t="shared" si="68"/>
        <v>41588.85423611111</v>
      </c>
      <c r="P2158" s="16">
        <f t="shared" si="67"/>
        <v>41633.85423611111</v>
      </c>
    </row>
    <row r="2159" spans="1:16" ht="28.8" x14ac:dyDescent="0.3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6">
        <f t="shared" si="68"/>
        <v>42794.98128472222</v>
      </c>
      <c r="P2159" s="16">
        <f t="shared" si="67"/>
        <v>42827.332638888889</v>
      </c>
    </row>
    <row r="2160" spans="1:16" ht="43.2" x14ac:dyDescent="0.3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6">
        <f t="shared" si="68"/>
        <v>41364.853865740741</v>
      </c>
      <c r="P2160" s="16">
        <f t="shared" si="67"/>
        <v>41409.853865740741</v>
      </c>
    </row>
    <row r="2161" spans="1:16" ht="57.6" x14ac:dyDescent="0.3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6">
        <f t="shared" si="68"/>
        <v>40810.731180555558</v>
      </c>
      <c r="P2161" s="16">
        <f t="shared" si="67"/>
        <v>40840.731180555558</v>
      </c>
    </row>
    <row r="2162" spans="1:16" ht="43.2" x14ac:dyDescent="0.3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6">
        <f t="shared" si="68"/>
        <v>41118.711863425924</v>
      </c>
      <c r="P2162" s="16">
        <f t="shared" si="67"/>
        <v>41148.711863425924</v>
      </c>
    </row>
    <row r="2163" spans="1:16" ht="28.8" x14ac:dyDescent="0.3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6">
        <f t="shared" si="68"/>
        <v>42340.852534722224</v>
      </c>
      <c r="P2163" s="16">
        <f t="shared" si="67"/>
        <v>42370.852534722224</v>
      </c>
    </row>
    <row r="2164" spans="1:16" ht="43.2" x14ac:dyDescent="0.3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6">
        <f t="shared" si="68"/>
        <v>41913.766099537039</v>
      </c>
      <c r="P2164" s="16">
        <f t="shared" si="67"/>
        <v>41944.766099537039</v>
      </c>
    </row>
    <row r="2165" spans="1:16" ht="43.2" x14ac:dyDescent="0.3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6">
        <f t="shared" si="68"/>
        <v>42211.899537037039</v>
      </c>
      <c r="P2165" s="16">
        <f t="shared" si="67"/>
        <v>42263.159722222219</v>
      </c>
    </row>
    <row r="2166" spans="1:16" ht="28.8" x14ac:dyDescent="0.3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6">
        <f t="shared" si="68"/>
        <v>42615.71775462963</v>
      </c>
      <c r="P2166" s="16">
        <f t="shared" si="67"/>
        <v>42646.165972222225</v>
      </c>
    </row>
    <row r="2167" spans="1:16" ht="43.2" x14ac:dyDescent="0.3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6">
        <f t="shared" si="68"/>
        <v>42538.667071759264</v>
      </c>
      <c r="P2167" s="16">
        <f t="shared" si="67"/>
        <v>42568.625405092593</v>
      </c>
    </row>
    <row r="2168" spans="1:16" ht="57.6" x14ac:dyDescent="0.3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6">
        <f t="shared" si="68"/>
        <v>42033.838171296295</v>
      </c>
      <c r="P2168" s="16">
        <f t="shared" si="67"/>
        <v>42078.879837962959</v>
      </c>
    </row>
    <row r="2169" spans="1:16" ht="28.8" x14ac:dyDescent="0.3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6">
        <f t="shared" si="68"/>
        <v>41253.066400462965</v>
      </c>
      <c r="P2169" s="16">
        <f t="shared" si="67"/>
        <v>41267.066400462965</v>
      </c>
    </row>
    <row r="2170" spans="1:16" ht="28.8" x14ac:dyDescent="0.3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6">
        <f t="shared" si="68"/>
        <v>42845.600243055553</v>
      </c>
      <c r="P2170" s="16">
        <f t="shared" si="67"/>
        <v>42876.208333333328</v>
      </c>
    </row>
    <row r="2171" spans="1:16" ht="57.6" x14ac:dyDescent="0.3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6">
        <f t="shared" si="68"/>
        <v>42893.700821759259</v>
      </c>
      <c r="P2171" s="16">
        <f t="shared" si="67"/>
        <v>42896.700821759259</v>
      </c>
    </row>
    <row r="2172" spans="1:16" ht="43.2" x14ac:dyDescent="0.3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6">
        <f t="shared" si="68"/>
        <v>42298.750254629631</v>
      </c>
      <c r="P2172" s="16">
        <f t="shared" si="67"/>
        <v>42338.750254629631</v>
      </c>
    </row>
    <row r="2173" spans="1:16" ht="43.2" x14ac:dyDescent="0.3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6">
        <f t="shared" si="68"/>
        <v>42241.95711805555</v>
      </c>
      <c r="P2173" s="16">
        <f t="shared" si="67"/>
        <v>42277.208333333328</v>
      </c>
    </row>
    <row r="2174" spans="1:16" ht="43.2" x14ac:dyDescent="0.3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6">
        <f t="shared" si="68"/>
        <v>42182.580092592594</v>
      </c>
      <c r="P2174" s="16">
        <f t="shared" si="67"/>
        <v>42212.580092592594</v>
      </c>
    </row>
    <row r="2175" spans="1:16" ht="43.2" x14ac:dyDescent="0.3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6">
        <f t="shared" si="68"/>
        <v>41595.692627314813</v>
      </c>
      <c r="P2175" s="16">
        <f t="shared" si="67"/>
        <v>41627.165972222225</v>
      </c>
    </row>
    <row r="2176" spans="1:16" ht="57.6" x14ac:dyDescent="0.3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6">
        <f t="shared" si="68"/>
        <v>42565.542905092589</v>
      </c>
      <c r="P2176" s="16">
        <f t="shared" si="67"/>
        <v>42595.542905092589</v>
      </c>
    </row>
    <row r="2177" spans="1:16" ht="43.2" x14ac:dyDescent="0.3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6">
        <f t="shared" si="68"/>
        <v>42665.009097222224</v>
      </c>
      <c r="P2177" s="16">
        <f t="shared" si="67"/>
        <v>42672.009097222224</v>
      </c>
    </row>
    <row r="2178" spans="1:16" ht="43.2" x14ac:dyDescent="0.3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6">
        <f t="shared" si="68"/>
        <v>42196.633206018523</v>
      </c>
      <c r="P2178" s="16">
        <f t="shared" si="67"/>
        <v>42226.633206018523</v>
      </c>
    </row>
    <row r="2179" spans="1:16" ht="72" x14ac:dyDescent="0.3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6">
        <f t="shared" si="68"/>
        <v>42602.250775462962</v>
      </c>
      <c r="P2179" s="16">
        <f t="shared" ref="P2179:P2242" si="69">I2179/86400+25669</f>
        <v>42627.250775462962</v>
      </c>
    </row>
    <row r="2180" spans="1:16" ht="43.2" x14ac:dyDescent="0.3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6">
        <f t="shared" si="68"/>
        <v>42823.63653935185</v>
      </c>
      <c r="P2180" s="16">
        <f t="shared" si="69"/>
        <v>42853.63653935185</v>
      </c>
    </row>
    <row r="2181" spans="1:16" ht="43.2" x14ac:dyDescent="0.3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6">
        <f t="shared" si="68"/>
        <v>42175.171203703707</v>
      </c>
      <c r="P2181" s="16">
        <f t="shared" si="69"/>
        <v>42205.171203703707</v>
      </c>
    </row>
    <row r="2182" spans="1:16" ht="28.8" x14ac:dyDescent="0.3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6">
        <f t="shared" si="68"/>
        <v>42379.669768518521</v>
      </c>
      <c r="P2182" s="16">
        <f t="shared" si="69"/>
        <v>42421.711435185185</v>
      </c>
    </row>
    <row r="2183" spans="1:16" ht="57.6" x14ac:dyDescent="0.3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6">
        <f t="shared" si="68"/>
        <v>42873.005243055552</v>
      </c>
      <c r="P2183" s="16">
        <f t="shared" si="69"/>
        <v>42887.005243055552</v>
      </c>
    </row>
    <row r="2184" spans="1:16" ht="43.2" x14ac:dyDescent="0.3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6">
        <f t="shared" si="68"/>
        <v>41979.900752314818</v>
      </c>
      <c r="P2184" s="16">
        <f t="shared" si="69"/>
        <v>42014.900752314818</v>
      </c>
    </row>
    <row r="2185" spans="1:16" ht="43.2" x14ac:dyDescent="0.3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6">
        <f t="shared" si="68"/>
        <v>42845.365474537037</v>
      </c>
      <c r="P2185" s="16">
        <f t="shared" si="69"/>
        <v>42875.208333333328</v>
      </c>
    </row>
    <row r="2186" spans="1:16" ht="57.6" x14ac:dyDescent="0.3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6">
        <f t="shared" si="68"/>
        <v>42480.690289351856</v>
      </c>
      <c r="P2186" s="16">
        <f t="shared" si="69"/>
        <v>42494.666666666672</v>
      </c>
    </row>
    <row r="2187" spans="1:16" ht="43.2" x14ac:dyDescent="0.3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6">
        <f t="shared" si="68"/>
        <v>41419.349988425922</v>
      </c>
      <c r="P2187" s="16">
        <f t="shared" si="69"/>
        <v>41459.349988425922</v>
      </c>
    </row>
    <row r="2188" spans="1:16" ht="43.2" x14ac:dyDescent="0.3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6">
        <f t="shared" si="68"/>
        <v>42683.615081018521</v>
      </c>
      <c r="P2188" s="16">
        <f t="shared" si="69"/>
        <v>42720.083333333328</v>
      </c>
    </row>
    <row r="2189" spans="1:16" ht="43.2" x14ac:dyDescent="0.3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6">
        <f t="shared" si="68"/>
        <v>42168.209097222221</v>
      </c>
      <c r="P2189" s="16">
        <f t="shared" si="69"/>
        <v>42197.165972222225</v>
      </c>
    </row>
    <row r="2190" spans="1:16" ht="43.2" x14ac:dyDescent="0.3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6">
        <f t="shared" si="68"/>
        <v>42733.586122685185</v>
      </c>
      <c r="P2190" s="16">
        <f t="shared" si="69"/>
        <v>42768.708333333328</v>
      </c>
    </row>
    <row r="2191" spans="1:16" ht="43.2" x14ac:dyDescent="0.3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6">
        <f t="shared" si="68"/>
        <v>42567.788194444445</v>
      </c>
      <c r="P2191" s="16">
        <f t="shared" si="69"/>
        <v>42581.916666666672</v>
      </c>
    </row>
    <row r="2192" spans="1:16" ht="43.2" x14ac:dyDescent="0.3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6">
        <f t="shared" si="68"/>
        <v>42517.625046296293</v>
      </c>
      <c r="P2192" s="16">
        <f t="shared" si="69"/>
        <v>42552.290972222225</v>
      </c>
    </row>
    <row r="2193" spans="1:16" ht="43.2" x14ac:dyDescent="0.3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6">
        <f t="shared" si="68"/>
        <v>42868.833645833336</v>
      </c>
      <c r="P2193" s="16">
        <f t="shared" si="69"/>
        <v>42880.833645833336</v>
      </c>
    </row>
    <row r="2194" spans="1:16" ht="43.2" x14ac:dyDescent="0.3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6">
        <f t="shared" si="68"/>
        <v>42791.8512037037</v>
      </c>
      <c r="P2194" s="16">
        <f t="shared" si="69"/>
        <v>42819.958333333328</v>
      </c>
    </row>
    <row r="2195" spans="1:16" ht="57.6" x14ac:dyDescent="0.3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6">
        <f t="shared" si="68"/>
        <v>42764.405925925923</v>
      </c>
      <c r="P2195" s="16">
        <f t="shared" si="69"/>
        <v>42795.207638888889</v>
      </c>
    </row>
    <row r="2196" spans="1:16" ht="57.6" x14ac:dyDescent="0.3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6">
        <f t="shared" si="68"/>
        <v>42525.757986111115</v>
      </c>
      <c r="P2196" s="16">
        <f t="shared" si="69"/>
        <v>42555.716319444444</v>
      </c>
    </row>
    <row r="2197" spans="1:16" ht="28.8" x14ac:dyDescent="0.3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6">
        <f t="shared" si="68"/>
        <v>42297.771990740745</v>
      </c>
      <c r="P2197" s="16">
        <f t="shared" si="69"/>
        <v>42327.771990740745</v>
      </c>
    </row>
    <row r="2198" spans="1:16" ht="28.8" x14ac:dyDescent="0.3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6">
        <f t="shared" si="68"/>
        <v>42775.487291666665</v>
      </c>
      <c r="P2198" s="16">
        <f t="shared" si="69"/>
        <v>42806.291666666672</v>
      </c>
    </row>
    <row r="2199" spans="1:16" ht="43.2" x14ac:dyDescent="0.3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6">
        <f t="shared" si="68"/>
        <v>42133.584016203706</v>
      </c>
      <c r="P2199" s="16">
        <f t="shared" si="69"/>
        <v>42163.584016203706</v>
      </c>
    </row>
    <row r="2200" spans="1:16" ht="43.2" x14ac:dyDescent="0.3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6">
        <f t="shared" si="68"/>
        <v>42392.513888888891</v>
      </c>
      <c r="P2200" s="16">
        <f t="shared" si="69"/>
        <v>42422.555555555555</v>
      </c>
    </row>
    <row r="2201" spans="1:16" ht="28.8" x14ac:dyDescent="0.3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6">
        <f t="shared" si="68"/>
        <v>42362.416643518518</v>
      </c>
      <c r="P2201" s="16">
        <f t="shared" si="69"/>
        <v>42392.416643518518</v>
      </c>
    </row>
    <row r="2202" spans="1:16" ht="43.2" x14ac:dyDescent="0.3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6">
        <f t="shared" si="68"/>
        <v>42263.625787037032</v>
      </c>
      <c r="P2202" s="16">
        <f t="shared" si="69"/>
        <v>42291.125</v>
      </c>
    </row>
    <row r="2203" spans="1:16" ht="43.2" x14ac:dyDescent="0.3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6">
        <f t="shared" si="68"/>
        <v>41376.846817129626</v>
      </c>
      <c r="P2203" s="16">
        <f t="shared" si="69"/>
        <v>41390.846817129626</v>
      </c>
    </row>
    <row r="2204" spans="1:16" ht="28.8" x14ac:dyDescent="0.3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6">
        <f t="shared" si="68"/>
        <v>41284.849166666667</v>
      </c>
      <c r="P2204" s="16">
        <f t="shared" si="69"/>
        <v>41314.849166666667</v>
      </c>
    </row>
    <row r="2205" spans="1:16" ht="43.2" x14ac:dyDescent="0.3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6">
        <f t="shared" si="68"/>
        <v>42341.85974537037</v>
      </c>
      <c r="P2205" s="16">
        <f t="shared" si="69"/>
        <v>42371.85974537037</v>
      </c>
    </row>
    <row r="2206" spans="1:16" ht="43.2" x14ac:dyDescent="0.3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6">
        <f t="shared" si="68"/>
        <v>41412.311562499999</v>
      </c>
      <c r="P2206" s="16">
        <f t="shared" si="69"/>
        <v>41442.311562499999</v>
      </c>
    </row>
    <row r="2207" spans="1:16" ht="43.2" x14ac:dyDescent="0.3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6">
        <f t="shared" si="68"/>
        <v>41131.821631944447</v>
      </c>
      <c r="P2207" s="16">
        <f t="shared" si="69"/>
        <v>41161.821631944447</v>
      </c>
    </row>
    <row r="2208" spans="1:16" ht="43.2" x14ac:dyDescent="0.3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6">
        <f t="shared" si="68"/>
        <v>41097.257222222222</v>
      </c>
      <c r="P2208" s="16">
        <f t="shared" si="69"/>
        <v>41115.257222222222</v>
      </c>
    </row>
    <row r="2209" spans="1:16" ht="43.2" x14ac:dyDescent="0.3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6">
        <f t="shared" si="68"/>
        <v>41664.194131944445</v>
      </c>
      <c r="P2209" s="16">
        <f t="shared" si="69"/>
        <v>41694.235798611109</v>
      </c>
    </row>
    <row r="2210" spans="1:16" ht="43.2" x14ac:dyDescent="0.3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6">
        <f t="shared" si="68"/>
        <v>41046.882245370369</v>
      </c>
      <c r="P2210" s="16">
        <f t="shared" si="69"/>
        <v>41106.166666666664</v>
      </c>
    </row>
    <row r="2211" spans="1:16" ht="28.8" x14ac:dyDescent="0.3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6">
        <f t="shared" si="68"/>
        <v>41832.479675925926</v>
      </c>
      <c r="P2211" s="16">
        <f t="shared" si="69"/>
        <v>41843.958333333336</v>
      </c>
    </row>
    <row r="2212" spans="1:16" ht="43.2" x14ac:dyDescent="0.3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6">
        <f t="shared" si="68"/>
        <v>41056.066087962965</v>
      </c>
      <c r="P2212" s="16">
        <f t="shared" si="69"/>
        <v>41113.733333333337</v>
      </c>
    </row>
    <row r="2213" spans="1:16" ht="43.2" x14ac:dyDescent="0.3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6">
        <f t="shared" si="68"/>
        <v>41816.785011574073</v>
      </c>
      <c r="P2213" s="16">
        <f t="shared" si="69"/>
        <v>41839.290972222225</v>
      </c>
    </row>
    <row r="2214" spans="1:16" ht="43.2" x14ac:dyDescent="0.3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6">
        <f t="shared" si="68"/>
        <v>41648.747418981482</v>
      </c>
      <c r="P2214" s="16">
        <f t="shared" si="69"/>
        <v>41682.041666666664</v>
      </c>
    </row>
    <row r="2215" spans="1:16" ht="57.6" x14ac:dyDescent="0.3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6">
        <f t="shared" ref="O2215:O2278" si="70">J2215/86400+25669</f>
        <v>42209.826145833329</v>
      </c>
      <c r="P2215" s="16">
        <f t="shared" si="69"/>
        <v>42239.826145833329</v>
      </c>
    </row>
    <row r="2216" spans="1:16" ht="43.2" x14ac:dyDescent="0.3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6">
        <f t="shared" si="70"/>
        <v>41746.792222222226</v>
      </c>
      <c r="P2216" s="16">
        <f t="shared" si="69"/>
        <v>41776.792222222226</v>
      </c>
    </row>
    <row r="2217" spans="1:16" ht="28.8" x14ac:dyDescent="0.3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6">
        <f t="shared" si="70"/>
        <v>41058.717268518521</v>
      </c>
      <c r="P2217" s="16">
        <f t="shared" si="69"/>
        <v>41081.290972222225</v>
      </c>
    </row>
    <row r="2218" spans="1:16" ht="43.2" x14ac:dyDescent="0.3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6">
        <f t="shared" si="70"/>
        <v>42294.75167824074</v>
      </c>
      <c r="P2218" s="16">
        <f t="shared" si="69"/>
        <v>42308.75167824074</v>
      </c>
    </row>
    <row r="2219" spans="1:16" ht="43.2" x14ac:dyDescent="0.3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6">
        <f t="shared" si="70"/>
        <v>42399.776770833334</v>
      </c>
      <c r="P2219" s="16">
        <f t="shared" si="69"/>
        <v>42410.333333333328</v>
      </c>
    </row>
    <row r="2220" spans="1:16" ht="43.2" x14ac:dyDescent="0.3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6">
        <f t="shared" si="70"/>
        <v>41227.812303240738</v>
      </c>
      <c r="P2220" s="16">
        <f t="shared" si="69"/>
        <v>41250</v>
      </c>
    </row>
    <row r="2221" spans="1:16" ht="43.2" x14ac:dyDescent="0.3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6">
        <f t="shared" si="70"/>
        <v>42305.718888888892</v>
      </c>
      <c r="P2221" s="16">
        <f t="shared" si="69"/>
        <v>42335.718888888892</v>
      </c>
    </row>
    <row r="2222" spans="1:16" ht="43.2" x14ac:dyDescent="0.3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6">
        <f t="shared" si="70"/>
        <v>41552.060601851852</v>
      </c>
      <c r="P2222" s="16">
        <f t="shared" si="69"/>
        <v>41582.060601851852</v>
      </c>
    </row>
    <row r="2223" spans="1:16" ht="43.2" x14ac:dyDescent="0.3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6">
        <f t="shared" si="70"/>
        <v>42552.666770833333</v>
      </c>
      <c r="P2223" s="16">
        <f t="shared" si="69"/>
        <v>42583</v>
      </c>
    </row>
    <row r="2224" spans="1:16" ht="43.2" x14ac:dyDescent="0.3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6">
        <f t="shared" si="70"/>
        <v>41006.787581018521</v>
      </c>
      <c r="P2224" s="16">
        <f t="shared" si="69"/>
        <v>41036.787581018521</v>
      </c>
    </row>
    <row r="2225" spans="1:16" ht="57.6" x14ac:dyDescent="0.3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6">
        <f t="shared" si="70"/>
        <v>42252.640833333338</v>
      </c>
      <c r="P2225" s="16">
        <f t="shared" si="69"/>
        <v>42282.640833333338</v>
      </c>
    </row>
    <row r="2226" spans="1:16" ht="43.2" x14ac:dyDescent="0.3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6">
        <f t="shared" si="70"/>
        <v>42744.667534722219</v>
      </c>
      <c r="P2226" s="16">
        <f t="shared" si="69"/>
        <v>42772.791666666672</v>
      </c>
    </row>
    <row r="2227" spans="1:16" ht="43.2" x14ac:dyDescent="0.3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6">
        <f t="shared" si="70"/>
        <v>41973.79184027778</v>
      </c>
      <c r="P2227" s="16">
        <f t="shared" si="69"/>
        <v>42003.79184027778</v>
      </c>
    </row>
    <row r="2228" spans="1:16" ht="43.2" x14ac:dyDescent="0.3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6">
        <f t="shared" si="70"/>
        <v>42481.79886574074</v>
      </c>
      <c r="P2228" s="16">
        <f t="shared" si="69"/>
        <v>42512.207638888889</v>
      </c>
    </row>
    <row r="2229" spans="1:16" ht="43.2" x14ac:dyDescent="0.3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6">
        <f t="shared" si="70"/>
        <v>41661.807349537034</v>
      </c>
      <c r="P2229" s="16">
        <f t="shared" si="69"/>
        <v>41691.849016203705</v>
      </c>
    </row>
    <row r="2230" spans="1:16" ht="57.6" x14ac:dyDescent="0.3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6">
        <f t="shared" si="70"/>
        <v>42302.278194444443</v>
      </c>
      <c r="P2230" s="16">
        <f t="shared" si="69"/>
        <v>42332.278194444443</v>
      </c>
    </row>
    <row r="2231" spans="1:16" ht="43.2" x14ac:dyDescent="0.3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6">
        <f t="shared" si="70"/>
        <v>41584.664247685185</v>
      </c>
      <c r="P2231" s="16">
        <f t="shared" si="69"/>
        <v>41620.166666666664</v>
      </c>
    </row>
    <row r="2232" spans="1:16" ht="43.2" x14ac:dyDescent="0.3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6">
        <f t="shared" si="70"/>
        <v>41824.881099537037</v>
      </c>
      <c r="P2232" s="16">
        <f t="shared" si="69"/>
        <v>41854.881099537037</v>
      </c>
    </row>
    <row r="2233" spans="1:16" ht="43.2" x14ac:dyDescent="0.3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6">
        <f t="shared" si="70"/>
        <v>41523.910891203705</v>
      </c>
      <c r="P2233" s="16">
        <f t="shared" si="69"/>
        <v>41550.208333333336</v>
      </c>
    </row>
    <row r="2234" spans="1:16" ht="43.2" x14ac:dyDescent="0.3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6">
        <f t="shared" si="70"/>
        <v>41906.794074074074</v>
      </c>
      <c r="P2234" s="16">
        <f t="shared" si="69"/>
        <v>41939.125</v>
      </c>
    </row>
    <row r="2235" spans="1:16" ht="43.2" x14ac:dyDescent="0.3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6">
        <f t="shared" si="70"/>
        <v>42431.378923611112</v>
      </c>
      <c r="P2235" s="16">
        <f t="shared" si="69"/>
        <v>42452</v>
      </c>
    </row>
    <row r="2236" spans="1:16" ht="43.2" x14ac:dyDescent="0.3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6">
        <f t="shared" si="70"/>
        <v>42810.824618055558</v>
      </c>
      <c r="P2236" s="16">
        <f t="shared" si="69"/>
        <v>42840.824618055558</v>
      </c>
    </row>
    <row r="2237" spans="1:16" ht="28.8" x14ac:dyDescent="0.3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6">
        <f t="shared" si="70"/>
        <v>42162.022118055553</v>
      </c>
      <c r="P2237" s="16">
        <f t="shared" si="69"/>
        <v>42191.980451388888</v>
      </c>
    </row>
    <row r="2238" spans="1:16" ht="43.2" x14ac:dyDescent="0.3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6">
        <f t="shared" si="70"/>
        <v>42471.617164351846</v>
      </c>
      <c r="P2238" s="16">
        <f t="shared" si="69"/>
        <v>42501.617164351846</v>
      </c>
    </row>
    <row r="2239" spans="1:16" ht="43.2" x14ac:dyDescent="0.3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6">
        <f t="shared" si="70"/>
        <v>42015.003275462965</v>
      </c>
      <c r="P2239" s="16">
        <f t="shared" si="69"/>
        <v>42055.332638888889</v>
      </c>
    </row>
    <row r="2240" spans="1:16" ht="28.8" x14ac:dyDescent="0.3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6">
        <f t="shared" si="70"/>
        <v>42874.621712962966</v>
      </c>
      <c r="P2240" s="16">
        <f t="shared" si="69"/>
        <v>42904.621712962966</v>
      </c>
    </row>
    <row r="2241" spans="1:16" ht="28.8" x14ac:dyDescent="0.3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6">
        <f t="shared" si="70"/>
        <v>41672.958495370374</v>
      </c>
      <c r="P2241" s="16">
        <f t="shared" si="69"/>
        <v>41709.168055555558</v>
      </c>
    </row>
    <row r="2242" spans="1:16" ht="43.2" x14ac:dyDescent="0.3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6">
        <f t="shared" si="70"/>
        <v>42552.825740740736</v>
      </c>
      <c r="P2242" s="16">
        <f t="shared" si="69"/>
        <v>42582.825740740736</v>
      </c>
    </row>
    <row r="2243" spans="1:16" ht="43.2" x14ac:dyDescent="0.3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6">
        <f t="shared" si="70"/>
        <v>42866.827546296292</v>
      </c>
      <c r="P2243" s="16">
        <f t="shared" ref="P2243:P2306" si="71">I2243/86400+25669</f>
        <v>42896.827546296292</v>
      </c>
    </row>
    <row r="2244" spans="1:16" ht="28.8" x14ac:dyDescent="0.3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6">
        <f t="shared" si="70"/>
        <v>41669.575613425928</v>
      </c>
      <c r="P2244" s="16">
        <f t="shared" si="71"/>
        <v>41705.126388888893</v>
      </c>
    </row>
    <row r="2245" spans="1:16" ht="43.2" x14ac:dyDescent="0.3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6">
        <f t="shared" si="70"/>
        <v>42900.751041666663</v>
      </c>
      <c r="P2245" s="16">
        <f t="shared" si="71"/>
        <v>42907.125</v>
      </c>
    </row>
    <row r="2246" spans="1:16" ht="43.2" x14ac:dyDescent="0.3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6">
        <f t="shared" si="70"/>
        <v>42747.818819444445</v>
      </c>
      <c r="P2246" s="16">
        <f t="shared" si="71"/>
        <v>42759.854166666672</v>
      </c>
    </row>
    <row r="2247" spans="1:16" ht="43.2" x14ac:dyDescent="0.3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6">
        <f t="shared" si="70"/>
        <v>41760.70853009259</v>
      </c>
      <c r="P2247" s="16">
        <f t="shared" si="71"/>
        <v>41791.75</v>
      </c>
    </row>
    <row r="2248" spans="1:16" ht="43.2" x14ac:dyDescent="0.3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6">
        <f t="shared" si="70"/>
        <v>42321.79178240741</v>
      </c>
      <c r="P2248" s="16">
        <f t="shared" si="71"/>
        <v>42351.79178240741</v>
      </c>
    </row>
    <row r="2249" spans="1:16" ht="28.8" x14ac:dyDescent="0.3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6">
        <f t="shared" si="70"/>
        <v>42300.666261574079</v>
      </c>
      <c r="P2249" s="16">
        <f t="shared" si="71"/>
        <v>42314.666261574079</v>
      </c>
    </row>
    <row r="2250" spans="1:16" ht="43.2" x14ac:dyDescent="0.3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6">
        <f t="shared" si="70"/>
        <v>42788.875902777778</v>
      </c>
      <c r="P2250" s="16">
        <f t="shared" si="71"/>
        <v>42818.875902777778</v>
      </c>
    </row>
    <row r="2251" spans="1:16" ht="43.2" x14ac:dyDescent="0.3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6">
        <f t="shared" si="70"/>
        <v>41436.703298611115</v>
      </c>
      <c r="P2251" s="16">
        <f t="shared" si="71"/>
        <v>41466.661631944444</v>
      </c>
    </row>
    <row r="2252" spans="1:16" ht="43.2" x14ac:dyDescent="0.3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6">
        <f t="shared" si="70"/>
        <v>42777.005474537036</v>
      </c>
      <c r="P2252" s="16">
        <f t="shared" si="71"/>
        <v>42807.0471412037</v>
      </c>
    </row>
    <row r="2253" spans="1:16" ht="43.2" x14ac:dyDescent="0.3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6">
        <f t="shared" si="70"/>
        <v>41946.34579861111</v>
      </c>
      <c r="P2253" s="16">
        <f t="shared" si="71"/>
        <v>41967.34579861111</v>
      </c>
    </row>
    <row r="2254" spans="1:16" ht="43.2" x14ac:dyDescent="0.3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6">
        <f t="shared" si="70"/>
        <v>42673.327986111108</v>
      </c>
      <c r="P2254" s="16">
        <f t="shared" si="71"/>
        <v>42688.327986111108</v>
      </c>
    </row>
    <row r="2255" spans="1:16" ht="43.2" x14ac:dyDescent="0.3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6">
        <f t="shared" si="70"/>
        <v>42396.631331018521</v>
      </c>
      <c r="P2255" s="16">
        <f t="shared" si="71"/>
        <v>42426.672997685186</v>
      </c>
    </row>
    <row r="2256" spans="1:16" ht="43.2" x14ac:dyDescent="0.3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6">
        <f t="shared" si="70"/>
        <v>42852.647777777776</v>
      </c>
      <c r="P2256" s="16">
        <f t="shared" si="71"/>
        <v>42859.647777777776</v>
      </c>
    </row>
    <row r="2257" spans="1:16" ht="28.8" x14ac:dyDescent="0.3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6">
        <f t="shared" si="70"/>
        <v>42567.951979166668</v>
      </c>
      <c r="P2257" s="16">
        <f t="shared" si="71"/>
        <v>42597.951979166668</v>
      </c>
    </row>
    <row r="2258" spans="1:16" ht="43.2" x14ac:dyDescent="0.3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6">
        <f t="shared" si="70"/>
        <v>42782.451921296291</v>
      </c>
      <c r="P2258" s="16">
        <f t="shared" si="71"/>
        <v>42796.451921296291</v>
      </c>
    </row>
    <row r="2259" spans="1:16" ht="57.6" x14ac:dyDescent="0.3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6">
        <f t="shared" si="70"/>
        <v>42605.936678240745</v>
      </c>
      <c r="P2259" s="16">
        <f t="shared" si="71"/>
        <v>42640.958333333328</v>
      </c>
    </row>
    <row r="2260" spans="1:16" ht="28.8" x14ac:dyDescent="0.3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6">
        <f t="shared" si="70"/>
        <v>42236.75100694444</v>
      </c>
      <c r="P2260" s="16">
        <f t="shared" si="71"/>
        <v>42266.75100694444</v>
      </c>
    </row>
    <row r="2261" spans="1:16" ht="43.2" x14ac:dyDescent="0.3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6">
        <f t="shared" si="70"/>
        <v>42802.804814814815</v>
      </c>
      <c r="P2261" s="16">
        <f t="shared" si="71"/>
        <v>42812.804814814815</v>
      </c>
    </row>
    <row r="2262" spans="1:16" ht="43.2" x14ac:dyDescent="0.3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6">
        <f t="shared" si="70"/>
        <v>41795.016782407409</v>
      </c>
      <c r="P2262" s="16">
        <f t="shared" si="71"/>
        <v>41824.975115740745</v>
      </c>
    </row>
    <row r="2263" spans="1:16" ht="43.2" x14ac:dyDescent="0.3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6">
        <f t="shared" si="70"/>
        <v>42859.724768518514</v>
      </c>
      <c r="P2263" s="16">
        <f t="shared" si="71"/>
        <v>42880.724768518514</v>
      </c>
    </row>
    <row r="2264" spans="1:16" ht="43.2" x14ac:dyDescent="0.3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6">
        <f t="shared" si="70"/>
        <v>42026.585162037038</v>
      </c>
      <c r="P2264" s="16">
        <f t="shared" si="71"/>
        <v>42061</v>
      </c>
    </row>
    <row r="2265" spans="1:16" ht="43.2" x14ac:dyDescent="0.3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6">
        <f t="shared" si="70"/>
        <v>42114.832326388889</v>
      </c>
      <c r="P2265" s="16">
        <f t="shared" si="71"/>
        <v>42135.832326388889</v>
      </c>
    </row>
    <row r="2266" spans="1:16" ht="57.6" x14ac:dyDescent="0.3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6">
        <f t="shared" si="70"/>
        <v>42596.582337962958</v>
      </c>
      <c r="P2266" s="16">
        <f t="shared" si="71"/>
        <v>42613.125</v>
      </c>
    </row>
    <row r="2267" spans="1:16" ht="43.2" x14ac:dyDescent="0.3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6">
        <f t="shared" si="70"/>
        <v>42789.853090277778</v>
      </c>
      <c r="P2267" s="16">
        <f t="shared" si="71"/>
        <v>42796.853090277778</v>
      </c>
    </row>
    <row r="2268" spans="1:16" ht="43.2" x14ac:dyDescent="0.3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6">
        <f t="shared" si="70"/>
        <v>42569.874907407408</v>
      </c>
      <c r="P2268" s="16">
        <f t="shared" si="71"/>
        <v>42587.083333333328</v>
      </c>
    </row>
    <row r="2269" spans="1:16" ht="43.2" x14ac:dyDescent="0.3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6">
        <f t="shared" si="70"/>
        <v>42068.829826388886</v>
      </c>
      <c r="P2269" s="16">
        <f t="shared" si="71"/>
        <v>42094.041666666672</v>
      </c>
    </row>
    <row r="2270" spans="1:16" ht="43.2" x14ac:dyDescent="0.3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6">
        <f t="shared" si="70"/>
        <v>42876.082349537042</v>
      </c>
      <c r="P2270" s="16">
        <f t="shared" si="71"/>
        <v>42906.082349537042</v>
      </c>
    </row>
    <row r="2271" spans="1:16" ht="43.2" x14ac:dyDescent="0.3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6">
        <f t="shared" si="70"/>
        <v>42876.704432870371</v>
      </c>
      <c r="P2271" s="16">
        <f t="shared" si="71"/>
        <v>42901.208333333328</v>
      </c>
    </row>
    <row r="2272" spans="1:16" ht="43.2" x14ac:dyDescent="0.3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6">
        <f t="shared" si="70"/>
        <v>42825.869363425925</v>
      </c>
      <c r="P2272" s="16">
        <f t="shared" si="71"/>
        <v>42845.915972222225</v>
      </c>
    </row>
    <row r="2273" spans="1:16" ht="43.2" x14ac:dyDescent="0.3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6">
        <f t="shared" si="70"/>
        <v>42784.000046296293</v>
      </c>
      <c r="P2273" s="16">
        <f t="shared" si="71"/>
        <v>42814.000046296293</v>
      </c>
    </row>
    <row r="2274" spans="1:16" ht="43.2" x14ac:dyDescent="0.3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6">
        <f t="shared" si="70"/>
        <v>42415.699490740742</v>
      </c>
      <c r="P2274" s="16">
        <f t="shared" si="71"/>
        <v>42445.699490740742</v>
      </c>
    </row>
    <row r="2275" spans="1:16" ht="43.2" x14ac:dyDescent="0.3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6">
        <f t="shared" si="70"/>
        <v>42881.549097222218</v>
      </c>
      <c r="P2275" s="16">
        <f t="shared" si="71"/>
        <v>42906.507430555561</v>
      </c>
    </row>
    <row r="2276" spans="1:16" ht="57.6" x14ac:dyDescent="0.3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6">
        <f t="shared" si="70"/>
        <v>41763.500659722224</v>
      </c>
      <c r="P2276" s="16">
        <f t="shared" si="71"/>
        <v>41793.500659722224</v>
      </c>
    </row>
    <row r="2277" spans="1:16" ht="43.2" x14ac:dyDescent="0.3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6">
        <f t="shared" si="70"/>
        <v>42065.616655092592</v>
      </c>
      <c r="P2277" s="16">
        <f t="shared" si="71"/>
        <v>42095.616655092592</v>
      </c>
    </row>
    <row r="2278" spans="1:16" ht="57.6" x14ac:dyDescent="0.3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6">
        <f t="shared" si="70"/>
        <v>41714.651493055557</v>
      </c>
      <c r="P2278" s="16">
        <f t="shared" si="71"/>
        <v>41744.651493055557</v>
      </c>
    </row>
    <row r="2279" spans="1:16" ht="43.2" x14ac:dyDescent="0.3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6">
        <f t="shared" ref="O2279:O2322" si="72">J2279/86400+25669</f>
        <v>41036.678506944445</v>
      </c>
      <c r="P2279" s="16">
        <f t="shared" si="71"/>
        <v>41066.678506944445</v>
      </c>
    </row>
    <row r="2280" spans="1:16" ht="28.8" x14ac:dyDescent="0.3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6">
        <f t="shared" si="72"/>
        <v>42438.709108796298</v>
      </c>
      <c r="P2280" s="16">
        <f t="shared" si="71"/>
        <v>42472.957638888889</v>
      </c>
    </row>
    <row r="2281" spans="1:16" ht="43.2" x14ac:dyDescent="0.3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6">
        <f t="shared" si="72"/>
        <v>42120.806701388894</v>
      </c>
      <c r="P2281" s="16">
        <f t="shared" si="71"/>
        <v>42139.166666666672</v>
      </c>
    </row>
    <row r="2282" spans="1:16" ht="57.6" x14ac:dyDescent="0.3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6">
        <f t="shared" si="72"/>
        <v>42334.624895833331</v>
      </c>
      <c r="P2282" s="16">
        <f t="shared" si="71"/>
        <v>42364.624895833331</v>
      </c>
    </row>
    <row r="2283" spans="1:16" ht="43.2" x14ac:dyDescent="0.3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6">
        <f t="shared" si="72"/>
        <v>40787.285844907405</v>
      </c>
      <c r="P2283" s="16">
        <f t="shared" si="71"/>
        <v>40849.284722222219</v>
      </c>
    </row>
    <row r="2284" spans="1:16" ht="28.8" x14ac:dyDescent="0.3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6">
        <f t="shared" si="72"/>
        <v>42423.17460648148</v>
      </c>
      <c r="P2284" s="16">
        <f t="shared" si="71"/>
        <v>42483.17460648148</v>
      </c>
    </row>
    <row r="2285" spans="1:16" ht="43.2" x14ac:dyDescent="0.3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6">
        <f t="shared" si="72"/>
        <v>41078.125046296293</v>
      </c>
      <c r="P2285" s="16">
        <f t="shared" si="71"/>
        <v>41138.083379629628</v>
      </c>
    </row>
    <row r="2286" spans="1:16" ht="28.8" x14ac:dyDescent="0.3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6">
        <f t="shared" si="72"/>
        <v>40685.796817129631</v>
      </c>
      <c r="P2286" s="16">
        <f t="shared" si="71"/>
        <v>40714.166666666664</v>
      </c>
    </row>
    <row r="2287" spans="1:16" ht="43.2" x14ac:dyDescent="0.3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6">
        <f t="shared" si="72"/>
        <v>41159.185682870375</v>
      </c>
      <c r="P2287" s="16">
        <f t="shared" si="71"/>
        <v>41189.185682870375</v>
      </c>
    </row>
    <row r="2288" spans="1:16" ht="43.2" x14ac:dyDescent="0.3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6">
        <f t="shared" si="72"/>
        <v>41594.963587962964</v>
      </c>
      <c r="P2288" s="16">
        <f t="shared" si="71"/>
        <v>41623.165972222225</v>
      </c>
    </row>
    <row r="2289" spans="1:16" ht="43.2" x14ac:dyDescent="0.3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6">
        <f t="shared" si="72"/>
        <v>41892.667361111111</v>
      </c>
      <c r="P2289" s="16">
        <f t="shared" si="71"/>
        <v>41913.667361111111</v>
      </c>
    </row>
    <row r="2290" spans="1:16" ht="43.2" x14ac:dyDescent="0.3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6">
        <f t="shared" si="72"/>
        <v>41167.827418981484</v>
      </c>
      <c r="P2290" s="16">
        <f t="shared" si="71"/>
        <v>41186.75</v>
      </c>
    </row>
    <row r="2291" spans="1:16" ht="43.2" x14ac:dyDescent="0.3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6">
        <f t="shared" si="72"/>
        <v>41671.998379629629</v>
      </c>
      <c r="P2291" s="16">
        <f t="shared" si="71"/>
        <v>41714.973611111112</v>
      </c>
    </row>
    <row r="2292" spans="1:16" ht="43.2" x14ac:dyDescent="0.3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6">
        <f t="shared" si="72"/>
        <v>40170.253819444442</v>
      </c>
      <c r="P2292" s="16">
        <f t="shared" si="71"/>
        <v>40248.708333333336</v>
      </c>
    </row>
    <row r="2293" spans="1:16" ht="43.2" x14ac:dyDescent="0.3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6">
        <f t="shared" si="72"/>
        <v>41087.977060185185</v>
      </c>
      <c r="P2293" s="16">
        <f t="shared" si="71"/>
        <v>41122.166666666664</v>
      </c>
    </row>
    <row r="2294" spans="1:16" ht="43.2" x14ac:dyDescent="0.3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6">
        <f t="shared" si="72"/>
        <v>41087.697638888887</v>
      </c>
      <c r="P2294" s="16">
        <f t="shared" si="71"/>
        <v>41117.697638888887</v>
      </c>
    </row>
    <row r="2295" spans="1:16" ht="28.8" x14ac:dyDescent="0.3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6">
        <f t="shared" si="72"/>
        <v>41251.708321759259</v>
      </c>
      <c r="P2295" s="16">
        <f t="shared" si="71"/>
        <v>41277.165972222225</v>
      </c>
    </row>
    <row r="2296" spans="1:16" ht="43.2" x14ac:dyDescent="0.3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6">
        <f t="shared" si="72"/>
        <v>41364.72314814815</v>
      </c>
      <c r="P2296" s="16">
        <f t="shared" si="71"/>
        <v>41394.72314814815</v>
      </c>
    </row>
    <row r="2297" spans="1:16" ht="57.6" x14ac:dyDescent="0.3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6">
        <f t="shared" si="72"/>
        <v>41370.954351851848</v>
      </c>
      <c r="P2297" s="16">
        <f t="shared" si="71"/>
        <v>41400.954351851848</v>
      </c>
    </row>
    <row r="2298" spans="1:16" ht="43.2" x14ac:dyDescent="0.3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6">
        <f t="shared" si="72"/>
        <v>41027.731782407405</v>
      </c>
      <c r="P2298" s="16">
        <f t="shared" si="71"/>
        <v>41062.731782407405</v>
      </c>
    </row>
    <row r="2299" spans="1:16" ht="28.8" x14ac:dyDescent="0.3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6">
        <f t="shared" si="72"/>
        <v>41048.042233796295</v>
      </c>
      <c r="P2299" s="16">
        <f t="shared" si="71"/>
        <v>41082.165972222225</v>
      </c>
    </row>
    <row r="2300" spans="1:16" ht="43.2" x14ac:dyDescent="0.3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6">
        <f t="shared" si="72"/>
        <v>41794.84065972222</v>
      </c>
      <c r="P2300" s="16">
        <f t="shared" si="71"/>
        <v>41824.798993055556</v>
      </c>
    </row>
    <row r="2301" spans="1:16" ht="43.2" x14ac:dyDescent="0.3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6">
        <f t="shared" si="72"/>
        <v>40665.032511574071</v>
      </c>
      <c r="P2301" s="16">
        <f t="shared" si="71"/>
        <v>40680.032511574071</v>
      </c>
    </row>
    <row r="2302" spans="1:16" ht="43.2" x14ac:dyDescent="0.3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6">
        <f t="shared" si="72"/>
        <v>41174.727037037039</v>
      </c>
      <c r="P2302" s="16">
        <f t="shared" si="71"/>
        <v>41188.727037037039</v>
      </c>
    </row>
    <row r="2303" spans="1:16" ht="28.8" x14ac:dyDescent="0.3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6">
        <f t="shared" si="72"/>
        <v>41516.146944444445</v>
      </c>
      <c r="P2303" s="16">
        <f t="shared" si="71"/>
        <v>41546.146944444445</v>
      </c>
    </row>
    <row r="2304" spans="1:16" ht="43.2" x14ac:dyDescent="0.3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6">
        <f t="shared" si="72"/>
        <v>41705.868449074071</v>
      </c>
      <c r="P2304" s="16">
        <f t="shared" si="71"/>
        <v>41739.291666666664</v>
      </c>
    </row>
    <row r="2305" spans="1:16" ht="57.6" x14ac:dyDescent="0.3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6">
        <f t="shared" si="72"/>
        <v>40950.111064814817</v>
      </c>
      <c r="P2305" s="16">
        <f t="shared" si="71"/>
        <v>40990.152731481481</v>
      </c>
    </row>
    <row r="2306" spans="1:16" ht="43.2" x14ac:dyDescent="0.3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6">
        <f t="shared" si="72"/>
        <v>40602.815868055557</v>
      </c>
      <c r="P2306" s="16">
        <f t="shared" si="71"/>
        <v>40644.207638888889</v>
      </c>
    </row>
    <row r="2307" spans="1:16" ht="43.2" x14ac:dyDescent="0.3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6">
        <f t="shared" si="72"/>
        <v>41934.695277777777</v>
      </c>
      <c r="P2307" s="16">
        <f t="shared" ref="P2307:P2370" si="73">I2307/86400+25669</f>
        <v>41959.75</v>
      </c>
    </row>
    <row r="2308" spans="1:16" ht="43.2" x14ac:dyDescent="0.3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6">
        <f t="shared" si="72"/>
        <v>41048.16815972222</v>
      </c>
      <c r="P2308" s="16">
        <f t="shared" si="73"/>
        <v>41078.16815972222</v>
      </c>
    </row>
    <row r="2309" spans="1:16" ht="43.2" x14ac:dyDescent="0.3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6">
        <f t="shared" si="72"/>
        <v>41104.802465277782</v>
      </c>
      <c r="P2309" s="16">
        <f t="shared" si="73"/>
        <v>41134.802407407406</v>
      </c>
    </row>
    <row r="2310" spans="1:16" ht="43.2" x14ac:dyDescent="0.3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6">
        <f t="shared" si="72"/>
        <v>41951.962916666671</v>
      </c>
      <c r="P2310" s="16">
        <f t="shared" si="73"/>
        <v>41980.041666666664</v>
      </c>
    </row>
    <row r="2311" spans="1:16" ht="43.2" x14ac:dyDescent="0.3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6">
        <f t="shared" si="72"/>
        <v>41407.987696759257</v>
      </c>
      <c r="P2311" s="16">
        <f t="shared" si="73"/>
        <v>41442.987696759257</v>
      </c>
    </row>
    <row r="2312" spans="1:16" ht="57.6" x14ac:dyDescent="0.3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6">
        <f t="shared" si="72"/>
        <v>41424.79415509259</v>
      </c>
      <c r="P2312" s="16">
        <f t="shared" si="73"/>
        <v>41454.752488425926</v>
      </c>
    </row>
    <row r="2313" spans="1:16" ht="43.2" x14ac:dyDescent="0.3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6">
        <f t="shared" si="72"/>
        <v>41836.004502314812</v>
      </c>
      <c r="P2313" s="16">
        <f t="shared" si="73"/>
        <v>41866.004502314812</v>
      </c>
    </row>
    <row r="2314" spans="1:16" ht="43.2" x14ac:dyDescent="0.3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6">
        <f t="shared" si="72"/>
        <v>41816.632847222223</v>
      </c>
      <c r="P2314" s="16">
        <f t="shared" si="73"/>
        <v>41847.958333333336</v>
      </c>
    </row>
    <row r="2315" spans="1:16" ht="28.8" x14ac:dyDescent="0.3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6">
        <f t="shared" si="72"/>
        <v>41102.958634259259</v>
      </c>
      <c r="P2315" s="16">
        <f t="shared" si="73"/>
        <v>41132.958634259259</v>
      </c>
    </row>
    <row r="2316" spans="1:16" ht="43.2" x14ac:dyDescent="0.3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6">
        <f t="shared" si="72"/>
        <v>41137.551585648151</v>
      </c>
      <c r="P2316" s="16">
        <f t="shared" si="73"/>
        <v>41167.551585648151</v>
      </c>
    </row>
    <row r="2317" spans="1:16" ht="43.2" x14ac:dyDescent="0.3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6">
        <f t="shared" si="72"/>
        <v>41104.72619212963</v>
      </c>
      <c r="P2317" s="16">
        <f t="shared" si="73"/>
        <v>41134.72619212963</v>
      </c>
    </row>
    <row r="2318" spans="1:16" ht="57.6" x14ac:dyDescent="0.3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6">
        <f t="shared" si="72"/>
        <v>40179.725115740745</v>
      </c>
      <c r="P2318" s="16">
        <f t="shared" si="73"/>
        <v>40256.766666666663</v>
      </c>
    </row>
    <row r="2319" spans="1:16" ht="43.2" x14ac:dyDescent="0.3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6">
        <f t="shared" si="72"/>
        <v>40292.542233796295</v>
      </c>
      <c r="P2319" s="16">
        <f t="shared" si="73"/>
        <v>40324.208333333336</v>
      </c>
    </row>
    <row r="2320" spans="1:16" ht="57.6" x14ac:dyDescent="0.3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6">
        <f t="shared" si="72"/>
        <v>40150.643680555557</v>
      </c>
      <c r="P2320" s="16">
        <f t="shared" si="73"/>
        <v>40182.165972222225</v>
      </c>
    </row>
    <row r="2321" spans="1:16" ht="43.2" x14ac:dyDescent="0.3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6">
        <f t="shared" si="72"/>
        <v>41693.082002314812</v>
      </c>
      <c r="P2321" s="16">
        <f t="shared" si="73"/>
        <v>41723.082002314812</v>
      </c>
    </row>
    <row r="2322" spans="1:16" ht="57.6" x14ac:dyDescent="0.3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6">
        <f t="shared" si="72"/>
        <v>41796.817129629628</v>
      </c>
      <c r="P2322" s="16">
        <f t="shared" si="73"/>
        <v>41831.775462962964</v>
      </c>
    </row>
    <row r="2323" spans="1:16" ht="43.2" x14ac:dyDescent="0.3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P2323" s="16">
        <f t="shared" si="73"/>
        <v>42929.21876157407</v>
      </c>
    </row>
    <row r="2324" spans="1:16" ht="43.2" x14ac:dyDescent="0.3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P2324" s="16">
        <f t="shared" si="73"/>
        <v>42934.853807870371</v>
      </c>
    </row>
    <row r="2325" spans="1:16" ht="43.2" x14ac:dyDescent="0.3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P2325" s="16">
        <f t="shared" si="73"/>
        <v>42914.755173611113</v>
      </c>
    </row>
    <row r="2326" spans="1:16" ht="43.2" x14ac:dyDescent="0.3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P2326" s="16">
        <f t="shared" si="73"/>
        <v>42920.843576388885</v>
      </c>
    </row>
    <row r="2327" spans="1:16" ht="43.2" x14ac:dyDescent="0.3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P2327" s="16">
        <f t="shared" si="73"/>
        <v>42923.980682870373</v>
      </c>
    </row>
    <row r="2328" spans="1:16" ht="43.2" x14ac:dyDescent="0.3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P2328" s="16">
        <f t="shared" si="73"/>
        <v>42955.708333333328</v>
      </c>
    </row>
    <row r="2329" spans="1:16" ht="28.8" x14ac:dyDescent="0.3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6">
        <f t="shared" ref="O2329:O2392" si="74">J2329/86400+25669</f>
        <v>41942.917129629626</v>
      </c>
      <c r="P2329" s="16">
        <f t="shared" si="73"/>
        <v>41977.917129629626</v>
      </c>
    </row>
    <row r="2330" spans="1:16" ht="57.6" x14ac:dyDescent="0.3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6">
        <f t="shared" si="74"/>
        <v>42239.781678240739</v>
      </c>
      <c r="P2330" s="16">
        <f t="shared" si="73"/>
        <v>42269.781678240739</v>
      </c>
    </row>
    <row r="2331" spans="1:16" ht="43.2" x14ac:dyDescent="0.3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6">
        <f t="shared" si="74"/>
        <v>41907.624374999999</v>
      </c>
      <c r="P2331" s="16">
        <f t="shared" si="73"/>
        <v>41937.624374999999</v>
      </c>
    </row>
    <row r="2332" spans="1:16" ht="43.2" x14ac:dyDescent="0.3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6">
        <f t="shared" si="74"/>
        <v>42432.89980324074</v>
      </c>
      <c r="P2332" s="16">
        <f t="shared" si="73"/>
        <v>42463</v>
      </c>
    </row>
    <row r="2333" spans="1:16" ht="43.2" x14ac:dyDescent="0.3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6">
        <f t="shared" si="74"/>
        <v>41939.005671296298</v>
      </c>
      <c r="P2333" s="16">
        <f t="shared" si="73"/>
        <v>41969.005671296298</v>
      </c>
    </row>
    <row r="2334" spans="1:16" ht="43.2" x14ac:dyDescent="0.3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6">
        <f t="shared" si="74"/>
        <v>42111.628136574072</v>
      </c>
      <c r="P2334" s="16">
        <f t="shared" si="73"/>
        <v>42141.628136574072</v>
      </c>
    </row>
    <row r="2335" spans="1:16" ht="43.2" x14ac:dyDescent="0.3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6">
        <f t="shared" si="74"/>
        <v>41867.650347222225</v>
      </c>
      <c r="P2335" s="16">
        <f t="shared" si="73"/>
        <v>41888.743055555555</v>
      </c>
    </row>
    <row r="2336" spans="1:16" ht="43.2" x14ac:dyDescent="0.3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6">
        <f t="shared" si="74"/>
        <v>42018.670115740737</v>
      </c>
      <c r="P2336" s="16">
        <f t="shared" si="73"/>
        <v>42048.731944444444</v>
      </c>
    </row>
    <row r="2337" spans="1:16" ht="43.2" x14ac:dyDescent="0.3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6">
        <f t="shared" si="74"/>
        <v>41871.572256944448</v>
      </c>
      <c r="P2337" s="16">
        <f t="shared" si="73"/>
        <v>41901.572256944448</v>
      </c>
    </row>
    <row r="2338" spans="1:16" ht="43.2" x14ac:dyDescent="0.3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6">
        <f t="shared" si="74"/>
        <v>41766.924710648149</v>
      </c>
      <c r="P2338" s="16">
        <f t="shared" si="73"/>
        <v>41806.924710648149</v>
      </c>
    </row>
    <row r="2339" spans="1:16" ht="28.8" x14ac:dyDescent="0.3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6">
        <f t="shared" si="74"/>
        <v>41886.640543981484</v>
      </c>
      <c r="P2339" s="16">
        <f t="shared" si="73"/>
        <v>41916.640543981484</v>
      </c>
    </row>
    <row r="2340" spans="1:16" ht="43.2" x14ac:dyDescent="0.3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6">
        <f t="shared" si="74"/>
        <v>41889.89680555556</v>
      </c>
      <c r="P2340" s="16">
        <f t="shared" si="73"/>
        <v>41919.89680555556</v>
      </c>
    </row>
    <row r="2341" spans="1:16" ht="43.2" x14ac:dyDescent="0.3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6">
        <f t="shared" si="74"/>
        <v>42792.79987268518</v>
      </c>
      <c r="P2341" s="16">
        <f t="shared" si="73"/>
        <v>42823.332638888889</v>
      </c>
    </row>
    <row r="2342" spans="1:16" ht="43.2" x14ac:dyDescent="0.3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6">
        <f t="shared" si="74"/>
        <v>42743.642800925925</v>
      </c>
      <c r="P2342" s="16">
        <f t="shared" si="73"/>
        <v>42773.642800925925</v>
      </c>
    </row>
    <row r="2343" spans="1:16" ht="43.2" x14ac:dyDescent="0.3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6">
        <f t="shared" si="74"/>
        <v>42267.813703703709</v>
      </c>
      <c r="P2343" s="16">
        <f t="shared" si="73"/>
        <v>42297.813703703709</v>
      </c>
    </row>
    <row r="2344" spans="1:16" ht="43.2" x14ac:dyDescent="0.3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6">
        <f t="shared" si="74"/>
        <v>41997.702199074076</v>
      </c>
      <c r="P2344" s="16">
        <f t="shared" si="73"/>
        <v>42018.208333333336</v>
      </c>
    </row>
    <row r="2345" spans="1:16" ht="43.2" x14ac:dyDescent="0.3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6">
        <f t="shared" si="74"/>
        <v>42427.825289351851</v>
      </c>
      <c r="P2345" s="16">
        <f t="shared" si="73"/>
        <v>42477.82430555555</v>
      </c>
    </row>
    <row r="2346" spans="1:16" ht="43.2" x14ac:dyDescent="0.3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6">
        <f t="shared" si="74"/>
        <v>42615.727650462963</v>
      </c>
      <c r="P2346" s="16">
        <f t="shared" si="73"/>
        <v>42645.727650462963</v>
      </c>
    </row>
    <row r="2347" spans="1:16" ht="43.2" x14ac:dyDescent="0.3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6">
        <f t="shared" si="74"/>
        <v>42160.001805555556</v>
      </c>
      <c r="P2347" s="16">
        <f t="shared" si="73"/>
        <v>42194.985416666663</v>
      </c>
    </row>
    <row r="2348" spans="1:16" ht="43.2" x14ac:dyDescent="0.3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6">
        <f t="shared" si="74"/>
        <v>42715.79896990741</v>
      </c>
      <c r="P2348" s="16">
        <f t="shared" si="73"/>
        <v>42760.79896990741</v>
      </c>
    </row>
    <row r="2349" spans="1:16" ht="43.2" x14ac:dyDescent="0.3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6">
        <f t="shared" si="74"/>
        <v>42677.607361111106</v>
      </c>
      <c r="P2349" s="16">
        <f t="shared" si="73"/>
        <v>42707.607361111106</v>
      </c>
    </row>
    <row r="2350" spans="1:16" ht="43.2" x14ac:dyDescent="0.3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6">
        <f t="shared" si="74"/>
        <v>42460.932152777779</v>
      </c>
      <c r="P2350" s="16">
        <f t="shared" si="73"/>
        <v>42520.932152777779</v>
      </c>
    </row>
    <row r="2351" spans="1:16" ht="43.2" x14ac:dyDescent="0.3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6">
        <f t="shared" si="74"/>
        <v>42298.775787037041</v>
      </c>
      <c r="P2351" s="16">
        <f t="shared" si="73"/>
        <v>42327.775787037041</v>
      </c>
    </row>
    <row r="2352" spans="1:16" ht="43.2" x14ac:dyDescent="0.3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6">
        <f t="shared" si="74"/>
        <v>42808.842245370368</v>
      </c>
      <c r="P2352" s="16">
        <f t="shared" si="73"/>
        <v>42838.842245370368</v>
      </c>
    </row>
    <row r="2353" spans="1:16" ht="28.8" x14ac:dyDescent="0.3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6">
        <f t="shared" si="74"/>
        <v>42194.101145833338</v>
      </c>
      <c r="P2353" s="16">
        <f t="shared" si="73"/>
        <v>42224.101145833338</v>
      </c>
    </row>
    <row r="2354" spans="1:16" ht="43.2" x14ac:dyDescent="0.3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6">
        <f t="shared" si="74"/>
        <v>42201.633703703701</v>
      </c>
      <c r="P2354" s="16">
        <f t="shared" si="73"/>
        <v>42261.633703703701</v>
      </c>
    </row>
    <row r="2355" spans="1:16" ht="43.2" x14ac:dyDescent="0.3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6">
        <f t="shared" si="74"/>
        <v>42203.676180555558</v>
      </c>
      <c r="P2355" s="16">
        <f t="shared" si="73"/>
        <v>42215.676180555558</v>
      </c>
    </row>
    <row r="2356" spans="1:16" ht="43.2" x14ac:dyDescent="0.3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6">
        <f t="shared" si="74"/>
        <v>42054.722916666666</v>
      </c>
      <c r="P2356" s="16">
        <f t="shared" si="73"/>
        <v>42114.722916666666</v>
      </c>
    </row>
    <row r="2357" spans="1:16" ht="43.2" x14ac:dyDescent="0.3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6">
        <f t="shared" si="74"/>
        <v>42196.918240740742</v>
      </c>
      <c r="P2357" s="16">
        <f t="shared" si="73"/>
        <v>42226.918240740742</v>
      </c>
    </row>
    <row r="2358" spans="1:16" ht="28.8" x14ac:dyDescent="0.3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6">
        <f t="shared" si="74"/>
        <v>42230.78361111111</v>
      </c>
      <c r="P2358" s="16">
        <f t="shared" si="73"/>
        <v>42260.78361111111</v>
      </c>
    </row>
    <row r="2359" spans="1:16" ht="43.2" x14ac:dyDescent="0.3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6">
        <f t="shared" si="74"/>
        <v>42364.620115740741</v>
      </c>
      <c r="P2359" s="16">
        <f t="shared" si="73"/>
        <v>42394.620115740741</v>
      </c>
    </row>
    <row r="2360" spans="1:16" ht="43.2" x14ac:dyDescent="0.3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6">
        <f t="shared" si="74"/>
        <v>42078.930972222224</v>
      </c>
      <c r="P2360" s="16">
        <f t="shared" si="73"/>
        <v>42135.027083333334</v>
      </c>
    </row>
    <row r="2361" spans="1:16" ht="43.2" x14ac:dyDescent="0.3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6">
        <f t="shared" si="74"/>
        <v>42259.649583333332</v>
      </c>
      <c r="P2361" s="16">
        <f t="shared" si="73"/>
        <v>42319.649583333332</v>
      </c>
    </row>
    <row r="2362" spans="1:16" ht="43.2" x14ac:dyDescent="0.3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6">
        <f t="shared" si="74"/>
        <v>42477.70694444445</v>
      </c>
      <c r="P2362" s="16">
        <f t="shared" si="73"/>
        <v>42507.70694444445</v>
      </c>
    </row>
    <row r="2363" spans="1:16" ht="43.2" x14ac:dyDescent="0.3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6">
        <f t="shared" si="74"/>
        <v>42566.858888888892</v>
      </c>
      <c r="P2363" s="16">
        <f t="shared" si="73"/>
        <v>42590.916666666672</v>
      </c>
    </row>
    <row r="2364" spans="1:16" ht="43.2" x14ac:dyDescent="0.3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6">
        <f t="shared" si="74"/>
        <v>42054.688310185185</v>
      </c>
      <c r="P2364" s="16">
        <f t="shared" si="73"/>
        <v>42084.688310185185</v>
      </c>
    </row>
    <row r="2365" spans="1:16" ht="43.2" x14ac:dyDescent="0.3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6">
        <f t="shared" si="74"/>
        <v>42422.011574074073</v>
      </c>
      <c r="P2365" s="16">
        <f t="shared" si="73"/>
        <v>42467.011574074073</v>
      </c>
    </row>
    <row r="2366" spans="1:16" ht="28.8" x14ac:dyDescent="0.3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6">
        <f t="shared" si="74"/>
        <v>42348.934675925921</v>
      </c>
      <c r="P2366" s="16">
        <f t="shared" si="73"/>
        <v>42403.934675925921</v>
      </c>
    </row>
    <row r="2367" spans="1:16" ht="43.2" x14ac:dyDescent="0.3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6">
        <f t="shared" si="74"/>
        <v>42446.736400462964</v>
      </c>
      <c r="P2367" s="16">
        <f t="shared" si="73"/>
        <v>42486.958333333328</v>
      </c>
    </row>
    <row r="2368" spans="1:16" ht="43.2" x14ac:dyDescent="0.3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6">
        <f t="shared" si="74"/>
        <v>42368.531631944439</v>
      </c>
      <c r="P2368" s="16">
        <f t="shared" si="73"/>
        <v>42398.531631944439</v>
      </c>
    </row>
    <row r="2369" spans="1:16" ht="43.2" x14ac:dyDescent="0.3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6">
        <f t="shared" si="74"/>
        <v>42525.970092592594</v>
      </c>
      <c r="P2369" s="16">
        <f t="shared" si="73"/>
        <v>42585.928425925929</v>
      </c>
    </row>
    <row r="2370" spans="1:16" ht="43.2" x14ac:dyDescent="0.3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6">
        <f t="shared" si="74"/>
        <v>42163.721817129626</v>
      </c>
      <c r="P2370" s="16">
        <f t="shared" si="73"/>
        <v>42208.680150462962</v>
      </c>
    </row>
    <row r="2371" spans="1:16" ht="43.2" x14ac:dyDescent="0.3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6">
        <f t="shared" si="74"/>
        <v>42480.812627314815</v>
      </c>
      <c r="P2371" s="16">
        <f t="shared" ref="P2371:P2434" si="75">I2371/86400+25669</f>
        <v>42510.812627314815</v>
      </c>
    </row>
    <row r="2372" spans="1:16" ht="43.2" x14ac:dyDescent="0.3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6">
        <f t="shared" si="74"/>
        <v>42061.18913194444</v>
      </c>
      <c r="P2372" s="16">
        <f t="shared" si="75"/>
        <v>42091.18913194444</v>
      </c>
    </row>
    <row r="2373" spans="1:16" ht="43.2" x14ac:dyDescent="0.3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6">
        <f t="shared" si="74"/>
        <v>42250.777731481481</v>
      </c>
      <c r="P2373" s="16">
        <f t="shared" si="75"/>
        <v>42280.777731481481</v>
      </c>
    </row>
    <row r="2374" spans="1:16" ht="43.2" x14ac:dyDescent="0.3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6">
        <f t="shared" si="74"/>
        <v>42188.069108796291</v>
      </c>
      <c r="P2374" s="16">
        <f t="shared" si="75"/>
        <v>42218.069108796291</v>
      </c>
    </row>
    <row r="2375" spans="1:16" ht="28.8" x14ac:dyDescent="0.3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6">
        <f t="shared" si="74"/>
        <v>42315.662314814814</v>
      </c>
      <c r="P2375" s="16">
        <f t="shared" si="75"/>
        <v>42345.662314814814</v>
      </c>
    </row>
    <row r="2376" spans="1:16" ht="43.2" x14ac:dyDescent="0.3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6">
        <f t="shared" si="74"/>
        <v>42117.843287037038</v>
      </c>
      <c r="P2376" s="16">
        <f t="shared" si="75"/>
        <v>42147.843287037038</v>
      </c>
    </row>
    <row r="2377" spans="1:16" ht="43.2" x14ac:dyDescent="0.3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6">
        <f t="shared" si="74"/>
        <v>42692.836076388892</v>
      </c>
      <c r="P2377" s="16">
        <f t="shared" si="75"/>
        <v>42722.836076388892</v>
      </c>
    </row>
    <row r="2378" spans="1:16" ht="43.2" x14ac:dyDescent="0.3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6">
        <f t="shared" si="74"/>
        <v>42418.925532407404</v>
      </c>
      <c r="P2378" s="16">
        <f t="shared" si="75"/>
        <v>42448.925532407404</v>
      </c>
    </row>
    <row r="2379" spans="1:16" ht="43.2" x14ac:dyDescent="0.3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6">
        <f t="shared" si="74"/>
        <v>42769.870173611111</v>
      </c>
      <c r="P2379" s="16">
        <f t="shared" si="75"/>
        <v>42799.911840277782</v>
      </c>
    </row>
    <row r="2380" spans="1:16" ht="43.2" x14ac:dyDescent="0.3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6">
        <f t="shared" si="74"/>
        <v>42313.013078703705</v>
      </c>
      <c r="P2380" s="16">
        <f t="shared" si="75"/>
        <v>42342.013078703705</v>
      </c>
    </row>
    <row r="2381" spans="1:16" ht="28.8" x14ac:dyDescent="0.3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6">
        <f t="shared" si="74"/>
        <v>42337.016388888893</v>
      </c>
      <c r="P2381" s="16">
        <f t="shared" si="75"/>
        <v>42382.016388888893</v>
      </c>
    </row>
    <row r="2382" spans="1:16" ht="43.2" x14ac:dyDescent="0.3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6">
        <f t="shared" si="74"/>
        <v>42348.793310185181</v>
      </c>
      <c r="P2382" s="16">
        <f t="shared" si="75"/>
        <v>42378.793310185181</v>
      </c>
    </row>
    <row r="2383" spans="1:16" ht="43.2" x14ac:dyDescent="0.3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6">
        <f t="shared" si="74"/>
        <v>42174.935740740737</v>
      </c>
      <c r="P2383" s="16">
        <f t="shared" si="75"/>
        <v>42204.935740740737</v>
      </c>
    </row>
    <row r="2384" spans="1:16" ht="57.6" x14ac:dyDescent="0.3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6">
        <f t="shared" si="74"/>
        <v>42295.187534722223</v>
      </c>
      <c r="P2384" s="16">
        <f t="shared" si="75"/>
        <v>42320.187534722223</v>
      </c>
    </row>
    <row r="2385" spans="1:16" ht="43.2" x14ac:dyDescent="0.3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6">
        <f t="shared" si="74"/>
        <v>42127.056793981479</v>
      </c>
      <c r="P2385" s="16">
        <f t="shared" si="75"/>
        <v>42157.056793981479</v>
      </c>
    </row>
    <row r="2386" spans="1:16" ht="57.6" x14ac:dyDescent="0.3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6">
        <f t="shared" si="74"/>
        <v>42027.067627314813</v>
      </c>
      <c r="P2386" s="16">
        <f t="shared" si="75"/>
        <v>42057.109293981484</v>
      </c>
    </row>
    <row r="2387" spans="1:16" ht="43.2" x14ac:dyDescent="0.3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6">
        <f t="shared" si="74"/>
        <v>42291.70175925926</v>
      </c>
      <c r="P2387" s="16">
        <f t="shared" si="75"/>
        <v>42321.70175925926</v>
      </c>
    </row>
    <row r="2388" spans="1:16" ht="43.2" x14ac:dyDescent="0.3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6">
        <f t="shared" si="74"/>
        <v>42054.838240740741</v>
      </c>
      <c r="P2388" s="16">
        <f t="shared" si="75"/>
        <v>42114.838240740741</v>
      </c>
    </row>
    <row r="2389" spans="1:16" ht="43.2" x14ac:dyDescent="0.3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6">
        <f t="shared" si="74"/>
        <v>42628.626620370371</v>
      </c>
      <c r="P2389" s="16">
        <f t="shared" si="75"/>
        <v>42673.626620370371</v>
      </c>
    </row>
    <row r="2390" spans="1:16" ht="43.2" x14ac:dyDescent="0.3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6">
        <f t="shared" si="74"/>
        <v>42089.853692129633</v>
      </c>
      <c r="P2390" s="16">
        <f t="shared" si="75"/>
        <v>42119.811805555553</v>
      </c>
    </row>
    <row r="2391" spans="1:16" ht="57.6" x14ac:dyDescent="0.3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6">
        <f t="shared" si="74"/>
        <v>42279.653379629628</v>
      </c>
      <c r="P2391" s="16">
        <f t="shared" si="75"/>
        <v>42310.915972222225</v>
      </c>
    </row>
    <row r="2392" spans="1:16" ht="43.2" x14ac:dyDescent="0.3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6">
        <f t="shared" si="74"/>
        <v>42068.262314814812</v>
      </c>
      <c r="P2392" s="16">
        <f t="shared" si="75"/>
        <v>42108.262314814812</v>
      </c>
    </row>
    <row r="2393" spans="1:16" ht="28.8" x14ac:dyDescent="0.3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6">
        <f t="shared" ref="O2393:O2456" si="76">J2393/86400+25669</f>
        <v>42164.794490740736</v>
      </c>
      <c r="P2393" s="16">
        <f t="shared" si="75"/>
        <v>42194.752824074079</v>
      </c>
    </row>
    <row r="2394" spans="1:16" ht="43.2" x14ac:dyDescent="0.3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6">
        <f t="shared" si="76"/>
        <v>42376.120636574073</v>
      </c>
      <c r="P2394" s="16">
        <f t="shared" si="75"/>
        <v>42406.120636574073</v>
      </c>
    </row>
    <row r="2395" spans="1:16" ht="43.2" x14ac:dyDescent="0.3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6">
        <f t="shared" si="76"/>
        <v>42294.648344907408</v>
      </c>
      <c r="P2395" s="16">
        <f t="shared" si="75"/>
        <v>42324.648344907408</v>
      </c>
    </row>
    <row r="2396" spans="1:16" ht="43.2" x14ac:dyDescent="0.3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6">
        <f t="shared" si="76"/>
        <v>42131.362187499995</v>
      </c>
      <c r="P2396" s="16">
        <f t="shared" si="75"/>
        <v>42161.362187499995</v>
      </c>
    </row>
    <row r="2397" spans="1:16" ht="43.2" x14ac:dyDescent="0.3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6">
        <f t="shared" si="76"/>
        <v>42817.121377314819</v>
      </c>
      <c r="P2397" s="16">
        <f t="shared" si="75"/>
        <v>42845.372916666667</v>
      </c>
    </row>
    <row r="2398" spans="1:16" ht="43.2" x14ac:dyDescent="0.3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6">
        <f t="shared" si="76"/>
        <v>42362.849050925928</v>
      </c>
      <c r="P2398" s="16">
        <f t="shared" si="75"/>
        <v>42392.849050925928</v>
      </c>
    </row>
    <row r="2399" spans="1:16" ht="43.2" x14ac:dyDescent="0.3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6">
        <f t="shared" si="76"/>
        <v>42076.88490740741</v>
      </c>
      <c r="P2399" s="16">
        <f t="shared" si="75"/>
        <v>42106.88490740741</v>
      </c>
    </row>
    <row r="2400" spans="1:16" ht="43.2" x14ac:dyDescent="0.3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6">
        <f t="shared" si="76"/>
        <v>42257.916481481487</v>
      </c>
      <c r="P2400" s="16">
        <f t="shared" si="75"/>
        <v>42287.916481481487</v>
      </c>
    </row>
    <row r="2401" spans="1:16" ht="43.2" x14ac:dyDescent="0.3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6">
        <f t="shared" si="76"/>
        <v>42056.853078703702</v>
      </c>
      <c r="P2401" s="16">
        <f t="shared" si="75"/>
        <v>42091.853078703702</v>
      </c>
    </row>
    <row r="2402" spans="1:16" ht="43.2" x14ac:dyDescent="0.3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6">
        <f t="shared" si="76"/>
        <v>42544.268101851849</v>
      </c>
      <c r="P2402" s="16">
        <f t="shared" si="75"/>
        <v>42574.268101851849</v>
      </c>
    </row>
    <row r="2403" spans="1:16" ht="43.2" x14ac:dyDescent="0.3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6">
        <f t="shared" si="76"/>
        <v>42474.822870370372</v>
      </c>
      <c r="P2403" s="16">
        <f t="shared" si="75"/>
        <v>42534.822870370372</v>
      </c>
    </row>
    <row r="2404" spans="1:16" x14ac:dyDescent="0.3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6">
        <f t="shared" si="76"/>
        <v>42207.679756944446</v>
      </c>
      <c r="P2404" s="16">
        <f t="shared" si="75"/>
        <v>42237.679756944446</v>
      </c>
    </row>
    <row r="2405" spans="1:16" ht="43.2" x14ac:dyDescent="0.3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6">
        <f t="shared" si="76"/>
        <v>42499.882615740746</v>
      </c>
      <c r="P2405" s="16">
        <f t="shared" si="75"/>
        <v>42559.840949074074</v>
      </c>
    </row>
    <row r="2406" spans="1:16" ht="43.2" x14ac:dyDescent="0.3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6">
        <f t="shared" si="76"/>
        <v>42442.03943287037</v>
      </c>
      <c r="P2406" s="16">
        <f t="shared" si="75"/>
        <v>42472.03943287037</v>
      </c>
    </row>
    <row r="2407" spans="1:16" ht="43.2" x14ac:dyDescent="0.3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6">
        <f t="shared" si="76"/>
        <v>42695.585358796292</v>
      </c>
      <c r="P2407" s="16">
        <f t="shared" si="75"/>
        <v>42716.585358796292</v>
      </c>
    </row>
    <row r="2408" spans="1:16" ht="43.2" x14ac:dyDescent="0.3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6">
        <f t="shared" si="76"/>
        <v>42083.110995370371</v>
      </c>
      <c r="P2408" s="16">
        <f t="shared" si="75"/>
        <v>42123.110995370371</v>
      </c>
    </row>
    <row r="2409" spans="1:16" ht="57.6" x14ac:dyDescent="0.3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6">
        <f t="shared" si="76"/>
        <v>42182.575555555552</v>
      </c>
      <c r="P2409" s="16">
        <f t="shared" si="75"/>
        <v>42205.25</v>
      </c>
    </row>
    <row r="2410" spans="1:16" ht="43.2" x14ac:dyDescent="0.3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6">
        <f t="shared" si="76"/>
        <v>42019.140706018516</v>
      </c>
      <c r="P2410" s="16">
        <f t="shared" si="75"/>
        <v>42049.182372685187</v>
      </c>
    </row>
    <row r="2411" spans="1:16" ht="43.2" x14ac:dyDescent="0.3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6">
        <f t="shared" si="76"/>
        <v>42304.875868055555</v>
      </c>
      <c r="P2411" s="16">
        <f t="shared" si="75"/>
        <v>42334.875868055555</v>
      </c>
    </row>
    <row r="2412" spans="1:16" ht="57.6" x14ac:dyDescent="0.3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6">
        <f t="shared" si="76"/>
        <v>42324.408275462964</v>
      </c>
      <c r="P2412" s="16">
        <f t="shared" si="75"/>
        <v>42354.408275462964</v>
      </c>
    </row>
    <row r="2413" spans="1:16" ht="57.6" x14ac:dyDescent="0.3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6">
        <f t="shared" si="76"/>
        <v>42311.732430555552</v>
      </c>
      <c r="P2413" s="16">
        <f t="shared" si="75"/>
        <v>42341.732430555552</v>
      </c>
    </row>
    <row r="2414" spans="1:16" ht="57.6" x14ac:dyDescent="0.3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6">
        <f t="shared" si="76"/>
        <v>42755.736956018518</v>
      </c>
      <c r="P2414" s="16">
        <f t="shared" si="75"/>
        <v>42800.778622685189</v>
      </c>
    </row>
    <row r="2415" spans="1:16" ht="43.2" x14ac:dyDescent="0.3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6">
        <f t="shared" si="76"/>
        <v>41860.10974537037</v>
      </c>
      <c r="P2415" s="16">
        <f t="shared" si="75"/>
        <v>41890.979166666664</v>
      </c>
    </row>
    <row r="2416" spans="1:16" ht="43.2" x14ac:dyDescent="0.3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6">
        <f t="shared" si="76"/>
        <v>42298.695138888885</v>
      </c>
      <c r="P2416" s="16">
        <f t="shared" si="75"/>
        <v>42338.165972222225</v>
      </c>
    </row>
    <row r="2417" spans="1:16" ht="43.2" x14ac:dyDescent="0.3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6">
        <f t="shared" si="76"/>
        <v>42636.862800925926</v>
      </c>
      <c r="P2417" s="16">
        <f t="shared" si="75"/>
        <v>42666.862800925926</v>
      </c>
    </row>
    <row r="2418" spans="1:16" ht="43.2" x14ac:dyDescent="0.3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6">
        <f t="shared" si="76"/>
        <v>42119.737766203703</v>
      </c>
      <c r="P2418" s="16">
        <f t="shared" si="75"/>
        <v>42177.625</v>
      </c>
    </row>
    <row r="2419" spans="1:16" ht="43.2" x14ac:dyDescent="0.3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6">
        <f t="shared" si="76"/>
        <v>41931.884108796294</v>
      </c>
      <c r="P2419" s="16">
        <f t="shared" si="75"/>
        <v>41961.884108796294</v>
      </c>
    </row>
    <row r="2420" spans="1:16" x14ac:dyDescent="0.3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6">
        <f t="shared" si="76"/>
        <v>42127.856990740736</v>
      </c>
      <c r="P2420" s="16">
        <f t="shared" si="75"/>
        <v>42187.815324074079</v>
      </c>
    </row>
    <row r="2421" spans="1:16" ht="43.2" x14ac:dyDescent="0.3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6">
        <f t="shared" si="76"/>
        <v>42093.738298611112</v>
      </c>
      <c r="P2421" s="16">
        <f t="shared" si="75"/>
        <v>42153.738298611112</v>
      </c>
    </row>
    <row r="2422" spans="1:16" ht="43.2" x14ac:dyDescent="0.3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6">
        <f t="shared" si="76"/>
        <v>41993.028877314813</v>
      </c>
      <c r="P2422" s="16">
        <f t="shared" si="75"/>
        <v>42053.070543981477</v>
      </c>
    </row>
    <row r="2423" spans="1:16" ht="28.8" x14ac:dyDescent="0.3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6">
        <f t="shared" si="76"/>
        <v>42126.687453703707</v>
      </c>
      <c r="P2423" s="16">
        <f t="shared" si="75"/>
        <v>42156.687453703707</v>
      </c>
    </row>
    <row r="2424" spans="1:16" ht="28.8" x14ac:dyDescent="0.3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6">
        <f t="shared" si="76"/>
        <v>42144.724953703699</v>
      </c>
      <c r="P2424" s="16">
        <f t="shared" si="75"/>
        <v>42174.683287037042</v>
      </c>
    </row>
    <row r="2425" spans="1:16" ht="43.2" x14ac:dyDescent="0.3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6">
        <f t="shared" si="76"/>
        <v>42074.704745370371</v>
      </c>
      <c r="P2425" s="16">
        <f t="shared" si="75"/>
        <v>42104.704745370371</v>
      </c>
    </row>
    <row r="2426" spans="1:16" ht="28.8" x14ac:dyDescent="0.3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6">
        <f t="shared" si="76"/>
        <v>42009.892453703702</v>
      </c>
      <c r="P2426" s="16">
        <f t="shared" si="75"/>
        <v>42039.892453703702</v>
      </c>
    </row>
    <row r="2427" spans="1:16" ht="57.6" x14ac:dyDescent="0.3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6">
        <f t="shared" si="76"/>
        <v>42602.913761574076</v>
      </c>
      <c r="P2427" s="16">
        <f t="shared" si="75"/>
        <v>42617.919444444444</v>
      </c>
    </row>
    <row r="2428" spans="1:16" ht="43.2" x14ac:dyDescent="0.3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6">
        <f t="shared" si="76"/>
        <v>42264.170046296298</v>
      </c>
      <c r="P2428" s="16">
        <f t="shared" si="75"/>
        <v>42324.170046296298</v>
      </c>
    </row>
    <row r="2429" spans="1:16" ht="28.8" x14ac:dyDescent="0.3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6">
        <f t="shared" si="76"/>
        <v>42512.318668981483</v>
      </c>
      <c r="P2429" s="16">
        <f t="shared" si="75"/>
        <v>42552.277002314819</v>
      </c>
    </row>
    <row r="2430" spans="1:16" ht="28.8" x14ac:dyDescent="0.3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6">
        <f t="shared" si="76"/>
        <v>42145.784155092595</v>
      </c>
      <c r="P2430" s="16">
        <f t="shared" si="75"/>
        <v>42175.742488425924</v>
      </c>
    </row>
    <row r="2431" spans="1:16" ht="43.2" x14ac:dyDescent="0.3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6">
        <f t="shared" si="76"/>
        <v>42834.879236111112</v>
      </c>
      <c r="P2431" s="16">
        <f t="shared" si="75"/>
        <v>42871.697222222225</v>
      </c>
    </row>
    <row r="2432" spans="1:16" ht="57.6" x14ac:dyDescent="0.3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6">
        <f t="shared" si="76"/>
        <v>42482.130833333329</v>
      </c>
      <c r="P2432" s="16">
        <f t="shared" si="75"/>
        <v>42512.130833333329</v>
      </c>
    </row>
    <row r="2433" spans="1:16" ht="28.8" x14ac:dyDescent="0.3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6">
        <f t="shared" si="76"/>
        <v>42589.099687499998</v>
      </c>
      <c r="P2433" s="16">
        <f t="shared" si="75"/>
        <v>42649.099687499998</v>
      </c>
    </row>
    <row r="2434" spans="1:16" ht="43.2" x14ac:dyDescent="0.3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6">
        <f t="shared" si="76"/>
        <v>42141.218715277777</v>
      </c>
      <c r="P2434" s="16">
        <f t="shared" si="75"/>
        <v>42171.218715277777</v>
      </c>
    </row>
    <row r="2435" spans="1:16" ht="43.2" x14ac:dyDescent="0.3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6">
        <f t="shared" si="76"/>
        <v>42497.89980324074</v>
      </c>
      <c r="P2435" s="16">
        <f t="shared" ref="P2435:P2498" si="77">I2435/86400+25669</f>
        <v>42527.89980324074</v>
      </c>
    </row>
    <row r="2436" spans="1:16" ht="43.2" x14ac:dyDescent="0.3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6">
        <f t="shared" si="76"/>
        <v>42280.186041666668</v>
      </c>
      <c r="P2436" s="16">
        <f t="shared" si="77"/>
        <v>42320.186041666668</v>
      </c>
    </row>
    <row r="2437" spans="1:16" ht="43.2" x14ac:dyDescent="0.3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6">
        <f t="shared" si="76"/>
        <v>42352.277615740742</v>
      </c>
      <c r="P2437" s="16">
        <f t="shared" si="77"/>
        <v>42382.277615740742</v>
      </c>
    </row>
    <row r="2438" spans="1:16" ht="43.2" x14ac:dyDescent="0.3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6">
        <f t="shared" si="76"/>
        <v>42438.615393518514</v>
      </c>
      <c r="P2438" s="16">
        <f t="shared" si="77"/>
        <v>42498.615393518514</v>
      </c>
    </row>
    <row r="2439" spans="1:16" ht="43.2" x14ac:dyDescent="0.3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6">
        <f t="shared" si="76"/>
        <v>42131.965138888889</v>
      </c>
      <c r="P2439" s="16">
        <f t="shared" si="77"/>
        <v>42180.75</v>
      </c>
    </row>
    <row r="2440" spans="1:16" ht="43.2" x14ac:dyDescent="0.3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6">
        <f t="shared" si="76"/>
        <v>42385.91506944444</v>
      </c>
      <c r="P2440" s="16">
        <f t="shared" si="77"/>
        <v>42445.956736111111</v>
      </c>
    </row>
    <row r="2441" spans="1:16" ht="57.6" x14ac:dyDescent="0.3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6">
        <f t="shared" si="76"/>
        <v>42365.818622685183</v>
      </c>
      <c r="P2441" s="16">
        <f t="shared" si="77"/>
        <v>42395.818622685183</v>
      </c>
    </row>
    <row r="2442" spans="1:16" ht="28.8" x14ac:dyDescent="0.3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6">
        <f t="shared" si="76"/>
        <v>42483.899456018524</v>
      </c>
      <c r="P2442" s="16">
        <f t="shared" si="77"/>
        <v>42513.899456018524</v>
      </c>
    </row>
    <row r="2443" spans="1:16" ht="28.8" x14ac:dyDescent="0.3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6">
        <f t="shared" si="76"/>
        <v>42287.125625000001</v>
      </c>
      <c r="P2443" s="16">
        <f t="shared" si="77"/>
        <v>42308.207638888889</v>
      </c>
    </row>
    <row r="2444" spans="1:16" ht="28.8" x14ac:dyDescent="0.3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6">
        <f t="shared" si="76"/>
        <v>42152.666990740741</v>
      </c>
      <c r="P2444" s="16">
        <f t="shared" si="77"/>
        <v>42182.625324074077</v>
      </c>
    </row>
    <row r="2445" spans="1:16" ht="43.2" x14ac:dyDescent="0.3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6">
        <f t="shared" si="76"/>
        <v>41936.625254629631</v>
      </c>
      <c r="P2445" s="16">
        <f t="shared" si="77"/>
        <v>41966.625254629631</v>
      </c>
    </row>
    <row r="2446" spans="1:16" ht="43.2" x14ac:dyDescent="0.3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6">
        <f t="shared" si="76"/>
        <v>42585.754525462966</v>
      </c>
      <c r="P2446" s="16">
        <f t="shared" si="77"/>
        <v>42615.754525462966</v>
      </c>
    </row>
    <row r="2447" spans="1:16" ht="57.6" x14ac:dyDescent="0.3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6">
        <f t="shared" si="76"/>
        <v>42343.190057870372</v>
      </c>
      <c r="P2447" s="16">
        <f t="shared" si="77"/>
        <v>42373.190057870372</v>
      </c>
    </row>
    <row r="2448" spans="1:16" ht="57.6" x14ac:dyDescent="0.3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6">
        <f t="shared" si="76"/>
        <v>42770.602673611109</v>
      </c>
      <c r="P2448" s="16">
        <f t="shared" si="77"/>
        <v>42800.64434027778</v>
      </c>
    </row>
    <row r="2449" spans="1:16" ht="57.6" x14ac:dyDescent="0.3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6">
        <f t="shared" si="76"/>
        <v>42754.469826388886</v>
      </c>
      <c r="P2449" s="16">
        <f t="shared" si="77"/>
        <v>42786.166666666672</v>
      </c>
    </row>
    <row r="2450" spans="1:16" ht="43.2" x14ac:dyDescent="0.3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6">
        <f t="shared" si="76"/>
        <v>42707.316122685181</v>
      </c>
      <c r="P2450" s="16">
        <f t="shared" si="77"/>
        <v>42713.233333333337</v>
      </c>
    </row>
    <row r="2451" spans="1:16" ht="43.2" x14ac:dyDescent="0.3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6">
        <f t="shared" si="76"/>
        <v>42043.142534722225</v>
      </c>
      <c r="P2451" s="16">
        <f t="shared" si="77"/>
        <v>42073.184201388889</v>
      </c>
    </row>
    <row r="2452" spans="1:16" ht="43.2" x14ac:dyDescent="0.3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6">
        <f t="shared" si="76"/>
        <v>42002.07240740741</v>
      </c>
      <c r="P2452" s="16">
        <f t="shared" si="77"/>
        <v>42040.132638888885</v>
      </c>
    </row>
    <row r="2453" spans="1:16" ht="43.2" x14ac:dyDescent="0.3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6">
        <f t="shared" si="76"/>
        <v>42879.908449074079</v>
      </c>
      <c r="P2453" s="16">
        <f t="shared" si="77"/>
        <v>42899.908449074079</v>
      </c>
    </row>
    <row r="2454" spans="1:16" ht="43.2" x14ac:dyDescent="0.3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6">
        <f t="shared" si="76"/>
        <v>42438.84375</v>
      </c>
      <c r="P2454" s="16">
        <f t="shared" si="77"/>
        <v>42467.958333333328</v>
      </c>
    </row>
    <row r="2455" spans="1:16" ht="43.2" x14ac:dyDescent="0.3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6">
        <f t="shared" si="76"/>
        <v>42838.692233796297</v>
      </c>
      <c r="P2455" s="16">
        <f t="shared" si="77"/>
        <v>42868.692233796297</v>
      </c>
    </row>
    <row r="2456" spans="1:16" ht="43.2" x14ac:dyDescent="0.3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6">
        <f t="shared" si="76"/>
        <v>42870.201481481483</v>
      </c>
      <c r="P2456" s="16">
        <f t="shared" si="77"/>
        <v>42905.201481481483</v>
      </c>
    </row>
    <row r="2457" spans="1:16" ht="43.2" x14ac:dyDescent="0.3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6">
        <f t="shared" ref="O2457:O2520" si="78">J2457/86400+25669</f>
        <v>42552.781828703708</v>
      </c>
      <c r="P2457" s="16">
        <f t="shared" si="77"/>
        <v>42580.781828703708</v>
      </c>
    </row>
    <row r="2458" spans="1:16" ht="43.2" x14ac:dyDescent="0.3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6">
        <f t="shared" si="78"/>
        <v>42861.961099537039</v>
      </c>
      <c r="P2458" s="16">
        <f t="shared" si="77"/>
        <v>42891.961099537039</v>
      </c>
    </row>
    <row r="2459" spans="1:16" ht="43.2" x14ac:dyDescent="0.3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6">
        <f t="shared" si="78"/>
        <v>42523.602500000001</v>
      </c>
      <c r="P2459" s="16">
        <f t="shared" si="77"/>
        <v>42553.560833333337</v>
      </c>
    </row>
    <row r="2460" spans="1:16" ht="57.6" x14ac:dyDescent="0.3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6">
        <f t="shared" si="78"/>
        <v>42595.871736111112</v>
      </c>
      <c r="P2460" s="16">
        <f t="shared" si="77"/>
        <v>42630.791666666672</v>
      </c>
    </row>
    <row r="2461" spans="1:16" ht="57.6" x14ac:dyDescent="0.3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6">
        <f t="shared" si="78"/>
        <v>42507.637557870374</v>
      </c>
      <c r="P2461" s="16">
        <f t="shared" si="77"/>
        <v>42552.595891203702</v>
      </c>
    </row>
    <row r="2462" spans="1:16" ht="43.2" x14ac:dyDescent="0.3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6">
        <f t="shared" si="78"/>
        <v>42804.187118055561</v>
      </c>
      <c r="P2462" s="16">
        <f t="shared" si="77"/>
        <v>42838.178472222222</v>
      </c>
    </row>
    <row r="2463" spans="1:16" ht="43.2" x14ac:dyDescent="0.3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6">
        <f t="shared" si="78"/>
        <v>40884.012696759259</v>
      </c>
      <c r="P2463" s="16">
        <f t="shared" si="77"/>
        <v>40917.125</v>
      </c>
    </row>
    <row r="2464" spans="1:16" ht="43.2" x14ac:dyDescent="0.3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6">
        <f t="shared" si="78"/>
        <v>41189.186296296299</v>
      </c>
      <c r="P2464" s="16">
        <f t="shared" si="77"/>
        <v>41209.186296296299</v>
      </c>
    </row>
    <row r="2465" spans="1:16" x14ac:dyDescent="0.3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6">
        <f t="shared" si="78"/>
        <v>41441.111400462964</v>
      </c>
      <c r="P2465" s="16">
        <f t="shared" si="77"/>
        <v>41480.791666666664</v>
      </c>
    </row>
    <row r="2466" spans="1:16" ht="43.2" x14ac:dyDescent="0.3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6">
        <f t="shared" si="78"/>
        <v>42348.90042824074</v>
      </c>
      <c r="P2466" s="16">
        <f t="shared" si="77"/>
        <v>42377.811805555553</v>
      </c>
    </row>
    <row r="2467" spans="1:16" ht="28.8" x14ac:dyDescent="0.3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6">
        <f t="shared" si="78"/>
        <v>41245.719305555554</v>
      </c>
      <c r="P2467" s="16">
        <f t="shared" si="77"/>
        <v>41275.719305555554</v>
      </c>
    </row>
    <row r="2468" spans="1:16" ht="43.2" x14ac:dyDescent="0.3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6">
        <f t="shared" si="78"/>
        <v>41473.102465277778</v>
      </c>
      <c r="P2468" s="16">
        <f t="shared" si="77"/>
        <v>41503.102465277778</v>
      </c>
    </row>
    <row r="2469" spans="1:16" ht="43.2" x14ac:dyDescent="0.3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6">
        <f t="shared" si="78"/>
        <v>41125.874201388891</v>
      </c>
      <c r="P2469" s="16">
        <f t="shared" si="77"/>
        <v>41139.708333333336</v>
      </c>
    </row>
    <row r="2470" spans="1:16" ht="43.2" x14ac:dyDescent="0.3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6">
        <f t="shared" si="78"/>
        <v>41274.154178240744</v>
      </c>
      <c r="P2470" s="16">
        <f t="shared" si="77"/>
        <v>41310.208333333336</v>
      </c>
    </row>
    <row r="2471" spans="1:16" ht="43.2" x14ac:dyDescent="0.3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6">
        <f t="shared" si="78"/>
        <v>40657.429733796293</v>
      </c>
      <c r="P2471" s="16">
        <f t="shared" si="77"/>
        <v>40682.429733796293</v>
      </c>
    </row>
    <row r="2472" spans="1:16" ht="43.2" x14ac:dyDescent="0.3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6">
        <f t="shared" si="78"/>
        <v>41123.07471064815</v>
      </c>
      <c r="P2472" s="16">
        <f t="shared" si="77"/>
        <v>41153.07471064815</v>
      </c>
    </row>
    <row r="2473" spans="1:16" ht="57.6" x14ac:dyDescent="0.3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6">
        <f t="shared" si="78"/>
        <v>40993.992962962962</v>
      </c>
      <c r="P2473" s="16">
        <f t="shared" si="77"/>
        <v>41033.992962962962</v>
      </c>
    </row>
    <row r="2474" spans="1:16" ht="57.6" x14ac:dyDescent="0.3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6">
        <f t="shared" si="78"/>
        <v>40454.11550925926</v>
      </c>
      <c r="P2474" s="16">
        <f t="shared" si="77"/>
        <v>40525.043749999997</v>
      </c>
    </row>
    <row r="2475" spans="1:16" ht="43.2" x14ac:dyDescent="0.3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6">
        <f t="shared" si="78"/>
        <v>41293.748483796298</v>
      </c>
      <c r="P2475" s="16">
        <f t="shared" si="77"/>
        <v>41323.790150462963</v>
      </c>
    </row>
    <row r="2476" spans="1:16" ht="57.6" x14ac:dyDescent="0.3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6">
        <f t="shared" si="78"/>
        <v>40517.011296296296</v>
      </c>
      <c r="P2476" s="16">
        <f t="shared" si="77"/>
        <v>40562.011296296296</v>
      </c>
    </row>
    <row r="2477" spans="1:16" ht="28.8" x14ac:dyDescent="0.3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6">
        <f t="shared" si="78"/>
        <v>40410.287673611107</v>
      </c>
      <c r="P2477" s="16">
        <f t="shared" si="77"/>
        <v>40469.916666666664</v>
      </c>
    </row>
    <row r="2478" spans="1:16" ht="43.2" x14ac:dyDescent="0.3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6">
        <f t="shared" si="78"/>
        <v>42013.328356481477</v>
      </c>
      <c r="P2478" s="16">
        <f t="shared" si="77"/>
        <v>42046.370023148149</v>
      </c>
    </row>
    <row r="2479" spans="1:16" ht="28.8" x14ac:dyDescent="0.3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6">
        <f t="shared" si="78"/>
        <v>41188.691493055558</v>
      </c>
      <c r="P2479" s="16">
        <f t="shared" si="77"/>
        <v>41233.691493055558</v>
      </c>
    </row>
    <row r="2480" spans="1:16" ht="43.2" x14ac:dyDescent="0.3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6">
        <f t="shared" si="78"/>
        <v>41357.950381944444</v>
      </c>
      <c r="P2480" s="16">
        <f t="shared" si="77"/>
        <v>41387.950381944444</v>
      </c>
    </row>
    <row r="2481" spans="1:16" ht="28.8" x14ac:dyDescent="0.3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6">
        <f t="shared" si="78"/>
        <v>41207.726782407408</v>
      </c>
      <c r="P2481" s="16">
        <f t="shared" si="77"/>
        <v>41218.083333333336</v>
      </c>
    </row>
    <row r="2482" spans="1:16" ht="43.2" x14ac:dyDescent="0.3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6">
        <f t="shared" si="78"/>
        <v>42327.936157407406</v>
      </c>
      <c r="P2482" s="16">
        <f t="shared" si="77"/>
        <v>42387.936157407406</v>
      </c>
    </row>
    <row r="2483" spans="1:16" ht="43.2" x14ac:dyDescent="0.3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6">
        <f t="shared" si="78"/>
        <v>41099.645925925928</v>
      </c>
      <c r="P2483" s="16">
        <f t="shared" si="77"/>
        <v>41129.645925925928</v>
      </c>
    </row>
    <row r="2484" spans="1:16" ht="43.2" x14ac:dyDescent="0.3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6">
        <f t="shared" si="78"/>
        <v>40811.782210648147</v>
      </c>
      <c r="P2484" s="16">
        <f t="shared" si="77"/>
        <v>40856.782210648147</v>
      </c>
    </row>
    <row r="2485" spans="1:16" ht="43.2" x14ac:dyDescent="0.3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6">
        <f t="shared" si="78"/>
        <v>41070.750034722223</v>
      </c>
      <c r="P2485" s="16">
        <f t="shared" si="77"/>
        <v>41130.708368055552</v>
      </c>
    </row>
    <row r="2486" spans="1:16" ht="57.6" x14ac:dyDescent="0.3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6">
        <f t="shared" si="78"/>
        <v>40871.916701388887</v>
      </c>
      <c r="P2486" s="16">
        <f t="shared" si="77"/>
        <v>40901.916701388887</v>
      </c>
    </row>
    <row r="2487" spans="1:16" ht="43.2" x14ac:dyDescent="0.3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6">
        <f t="shared" si="78"/>
        <v>40893.998599537037</v>
      </c>
      <c r="P2487" s="16">
        <f t="shared" si="77"/>
        <v>40928.998599537037</v>
      </c>
    </row>
    <row r="2488" spans="1:16" ht="43.2" x14ac:dyDescent="0.3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6">
        <f t="shared" si="78"/>
        <v>41091.708055555559</v>
      </c>
      <c r="P2488" s="16">
        <f t="shared" si="77"/>
        <v>41121.708055555559</v>
      </c>
    </row>
    <row r="2489" spans="1:16" ht="43.2" x14ac:dyDescent="0.3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6">
        <f t="shared" si="78"/>
        <v>41126.083298611113</v>
      </c>
      <c r="P2489" s="16">
        <f t="shared" si="77"/>
        <v>41156.083298611113</v>
      </c>
    </row>
    <row r="2490" spans="1:16" ht="57.6" x14ac:dyDescent="0.3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6">
        <f t="shared" si="78"/>
        <v>40933.633194444446</v>
      </c>
      <c r="P2490" s="16">
        <f t="shared" si="77"/>
        <v>40963.674861111111</v>
      </c>
    </row>
    <row r="2491" spans="1:16" ht="43.2" x14ac:dyDescent="0.3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6">
        <f t="shared" si="78"/>
        <v>41473.690266203703</v>
      </c>
      <c r="P2491" s="16">
        <f t="shared" si="77"/>
        <v>41503.690266203703</v>
      </c>
    </row>
    <row r="2492" spans="1:16" ht="43.2" x14ac:dyDescent="0.3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6">
        <f t="shared" si="78"/>
        <v>41123.227731481486</v>
      </c>
      <c r="P2492" s="16">
        <f t="shared" si="77"/>
        <v>41183.227731481486</v>
      </c>
    </row>
    <row r="2493" spans="1:16" ht="43.2" x14ac:dyDescent="0.3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6">
        <f t="shared" si="78"/>
        <v>40642.839282407411</v>
      </c>
      <c r="P2493" s="16">
        <f t="shared" si="77"/>
        <v>40659.077083333337</v>
      </c>
    </row>
    <row r="2494" spans="1:16" ht="28.8" x14ac:dyDescent="0.3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6">
        <f t="shared" si="78"/>
        <v>41124.985972222225</v>
      </c>
      <c r="P2494" s="16">
        <f t="shared" si="77"/>
        <v>41176.415972222225</v>
      </c>
    </row>
    <row r="2495" spans="1:16" ht="43.2" x14ac:dyDescent="0.3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6">
        <f t="shared" si="78"/>
        <v>41448.168287037035</v>
      </c>
      <c r="P2495" s="16">
        <f t="shared" si="77"/>
        <v>41493.168287037035</v>
      </c>
    </row>
    <row r="2496" spans="1:16" ht="43.2" x14ac:dyDescent="0.3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6">
        <f t="shared" si="78"/>
        <v>41122.645185185189</v>
      </c>
      <c r="P2496" s="16">
        <f t="shared" si="77"/>
        <v>41152.645185185189</v>
      </c>
    </row>
    <row r="2497" spans="1:16" ht="43.2" x14ac:dyDescent="0.3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6">
        <f t="shared" si="78"/>
        <v>41136.946469907409</v>
      </c>
      <c r="P2497" s="16">
        <f t="shared" si="77"/>
        <v>41166.946469907409</v>
      </c>
    </row>
    <row r="2498" spans="1:16" ht="28.8" x14ac:dyDescent="0.3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6">
        <f t="shared" si="78"/>
        <v>41427.996435185181</v>
      </c>
      <c r="P2498" s="16">
        <f t="shared" si="77"/>
        <v>41462.954768518517</v>
      </c>
    </row>
    <row r="2499" spans="1:16" ht="43.2" x14ac:dyDescent="0.3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6">
        <f t="shared" si="78"/>
        <v>40830.878912037035</v>
      </c>
      <c r="P2499" s="16">
        <f t="shared" ref="P2499:P2562" si="79">I2499/86400+25669</f>
        <v>40860.878912037035</v>
      </c>
    </row>
    <row r="2500" spans="1:16" ht="43.2" x14ac:dyDescent="0.3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6">
        <f t="shared" si="78"/>
        <v>42117.967442129629</v>
      </c>
      <c r="P2500" s="16">
        <f t="shared" si="79"/>
        <v>42131.967442129629</v>
      </c>
    </row>
    <row r="2501" spans="1:16" ht="43.2" x14ac:dyDescent="0.3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6">
        <f t="shared" si="78"/>
        <v>41326.648576388892</v>
      </c>
      <c r="P2501" s="16">
        <f t="shared" si="79"/>
        <v>41374.75</v>
      </c>
    </row>
    <row r="2502" spans="1:16" ht="43.2" x14ac:dyDescent="0.3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6">
        <f t="shared" si="78"/>
        <v>41153.772858796292</v>
      </c>
      <c r="P2502" s="16">
        <f t="shared" si="79"/>
        <v>41183.772858796292</v>
      </c>
    </row>
    <row r="2503" spans="1:16" ht="43.2" x14ac:dyDescent="0.3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6">
        <f t="shared" si="78"/>
        <v>42344.776666666672</v>
      </c>
      <c r="P2503" s="16">
        <f t="shared" si="79"/>
        <v>42374.776666666672</v>
      </c>
    </row>
    <row r="2504" spans="1:16" ht="57.6" x14ac:dyDescent="0.3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6">
        <f t="shared" si="78"/>
        <v>41958.825439814813</v>
      </c>
      <c r="P2504" s="16">
        <f t="shared" si="79"/>
        <v>42003.825439814813</v>
      </c>
    </row>
    <row r="2505" spans="1:16" ht="43.2" x14ac:dyDescent="0.3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6">
        <f t="shared" si="78"/>
        <v>42598.899398148147</v>
      </c>
      <c r="P2505" s="16">
        <f t="shared" si="79"/>
        <v>42628.879166666666</v>
      </c>
    </row>
    <row r="2506" spans="1:16" ht="28.8" x14ac:dyDescent="0.3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6">
        <f t="shared" si="78"/>
        <v>42028.015439814815</v>
      </c>
      <c r="P2506" s="16">
        <f t="shared" si="79"/>
        <v>42058.057106481487</v>
      </c>
    </row>
    <row r="2507" spans="1:16" ht="57.6" x14ac:dyDescent="0.3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6">
        <f t="shared" si="78"/>
        <v>42147.05574074074</v>
      </c>
      <c r="P2507" s="16">
        <f t="shared" si="79"/>
        <v>42177.014074074075</v>
      </c>
    </row>
    <row r="2508" spans="1:16" ht="43.2" x14ac:dyDescent="0.3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6">
        <f t="shared" si="78"/>
        <v>42358.297094907408</v>
      </c>
      <c r="P2508" s="16">
        <f t="shared" si="79"/>
        <v>42380.875</v>
      </c>
    </row>
    <row r="2509" spans="1:16" x14ac:dyDescent="0.3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6">
        <f t="shared" si="78"/>
        <v>42205.072962962964</v>
      </c>
      <c r="P2509" s="16">
        <f t="shared" si="79"/>
        <v>42235.072962962964</v>
      </c>
    </row>
    <row r="2510" spans="1:16" ht="43.2" x14ac:dyDescent="0.3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6">
        <f t="shared" si="78"/>
        <v>41935.951782407406</v>
      </c>
      <c r="P2510" s="16">
        <f t="shared" si="79"/>
        <v>41965.951782407406</v>
      </c>
    </row>
    <row r="2511" spans="1:16" ht="43.2" x14ac:dyDescent="0.3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6">
        <f t="shared" si="78"/>
        <v>42158.809594907405</v>
      </c>
      <c r="P2511" s="16">
        <f t="shared" si="79"/>
        <v>42214.767928240741</v>
      </c>
    </row>
    <row r="2512" spans="1:16" ht="43.2" x14ac:dyDescent="0.3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6">
        <f t="shared" si="78"/>
        <v>42178.997361111113</v>
      </c>
      <c r="P2512" s="16">
        <f t="shared" si="79"/>
        <v>42238.997361111113</v>
      </c>
    </row>
    <row r="2513" spans="1:16" ht="43.2" x14ac:dyDescent="0.3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6">
        <f t="shared" si="78"/>
        <v>42471.446909722217</v>
      </c>
      <c r="P2513" s="16">
        <f t="shared" si="79"/>
        <v>42501.446909722217</v>
      </c>
    </row>
    <row r="2514" spans="1:16" ht="43.2" x14ac:dyDescent="0.3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6">
        <f t="shared" si="78"/>
        <v>42071.876863425925</v>
      </c>
      <c r="P2514" s="16">
        <f t="shared" si="79"/>
        <v>42086.876863425925</v>
      </c>
    </row>
    <row r="2515" spans="1:16" ht="57.6" x14ac:dyDescent="0.3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6">
        <f t="shared" si="78"/>
        <v>42832.00681712963</v>
      </c>
      <c r="P2515" s="16">
        <f t="shared" si="79"/>
        <v>42892.00681712963</v>
      </c>
    </row>
    <row r="2516" spans="1:16" ht="43.2" x14ac:dyDescent="0.3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6">
        <f t="shared" si="78"/>
        <v>41954.389780092592</v>
      </c>
      <c r="P2516" s="16">
        <f t="shared" si="79"/>
        <v>41971.389780092592</v>
      </c>
    </row>
    <row r="2517" spans="1:16" ht="43.2" x14ac:dyDescent="0.3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6">
        <f t="shared" si="78"/>
        <v>42127.839733796296</v>
      </c>
      <c r="P2517" s="16">
        <f t="shared" si="79"/>
        <v>42157.839733796296</v>
      </c>
    </row>
    <row r="2518" spans="1:16" ht="43.2" x14ac:dyDescent="0.3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6">
        <f t="shared" si="78"/>
        <v>42042.653379629628</v>
      </c>
      <c r="P2518" s="16">
        <f t="shared" si="79"/>
        <v>42072.6950462963</v>
      </c>
    </row>
    <row r="2519" spans="1:16" ht="43.2" x14ac:dyDescent="0.3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6">
        <f t="shared" si="78"/>
        <v>42152.802430555559</v>
      </c>
      <c r="P2519" s="16">
        <f t="shared" si="79"/>
        <v>42182.760763888888</v>
      </c>
    </row>
    <row r="2520" spans="1:16" ht="43.2" x14ac:dyDescent="0.3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6">
        <f t="shared" si="78"/>
        <v>42026.680879629632</v>
      </c>
      <c r="P2520" s="16">
        <f t="shared" si="79"/>
        <v>42056.722546296296</v>
      </c>
    </row>
    <row r="2521" spans="1:16" ht="28.8" x14ac:dyDescent="0.3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6">
        <f t="shared" ref="O2521:O2584" si="80">J2521/86400+25669</f>
        <v>41909.155138888891</v>
      </c>
      <c r="P2521" s="16">
        <f t="shared" si="79"/>
        <v>41939.155138888891</v>
      </c>
    </row>
    <row r="2522" spans="1:16" ht="43.2" x14ac:dyDescent="0.3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6">
        <f t="shared" si="80"/>
        <v>42712.600520833337</v>
      </c>
      <c r="P2522" s="16">
        <f t="shared" si="79"/>
        <v>42758.806250000001</v>
      </c>
    </row>
    <row r="2523" spans="1:16" ht="57.6" x14ac:dyDescent="0.3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6">
        <f t="shared" si="80"/>
        <v>42369.967835648145</v>
      </c>
      <c r="P2523" s="16">
        <f t="shared" si="79"/>
        <v>42390.967835648145</v>
      </c>
    </row>
    <row r="2524" spans="1:16" ht="43.2" x14ac:dyDescent="0.3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6">
        <f t="shared" si="80"/>
        <v>42560.573611111111</v>
      </c>
      <c r="P2524" s="16">
        <f t="shared" si="79"/>
        <v>42582.619444444441</v>
      </c>
    </row>
    <row r="2525" spans="1:16" ht="43.2" x14ac:dyDescent="0.3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6">
        <f t="shared" si="80"/>
        <v>42030.975601851853</v>
      </c>
      <c r="P2525" s="16">
        <f t="shared" si="79"/>
        <v>42061.017268518517</v>
      </c>
    </row>
    <row r="2526" spans="1:16" ht="28.8" x14ac:dyDescent="0.3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6">
        <f t="shared" si="80"/>
        <v>42061.807372685187</v>
      </c>
      <c r="P2526" s="16">
        <f t="shared" si="79"/>
        <v>42094.1875</v>
      </c>
    </row>
    <row r="2527" spans="1:16" ht="43.2" x14ac:dyDescent="0.3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6">
        <f t="shared" si="80"/>
        <v>41158.844571759255</v>
      </c>
      <c r="P2527" s="16">
        <f t="shared" si="79"/>
        <v>41188.844571759255</v>
      </c>
    </row>
    <row r="2528" spans="1:16" ht="43.2" x14ac:dyDescent="0.3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6">
        <f t="shared" si="80"/>
        <v>42053.091134259259</v>
      </c>
      <c r="P2528" s="16">
        <f t="shared" si="79"/>
        <v>42081.207638888889</v>
      </c>
    </row>
    <row r="2529" spans="1:16" ht="43.2" x14ac:dyDescent="0.3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6">
        <f t="shared" si="80"/>
        <v>41646.75105324074</v>
      </c>
      <c r="P2529" s="16">
        <f t="shared" si="79"/>
        <v>41665.165972222225</v>
      </c>
    </row>
    <row r="2530" spans="1:16" ht="43.2" x14ac:dyDescent="0.3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6">
        <f t="shared" si="80"/>
        <v>42317.834525462968</v>
      </c>
      <c r="P2530" s="16">
        <f t="shared" si="79"/>
        <v>42336.458333333328</v>
      </c>
    </row>
    <row r="2531" spans="1:16" ht="28.8" x14ac:dyDescent="0.3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6">
        <f t="shared" si="80"/>
        <v>41048.080729166664</v>
      </c>
      <c r="P2531" s="16">
        <f t="shared" si="79"/>
        <v>41093.0390625</v>
      </c>
    </row>
    <row r="2532" spans="1:16" ht="43.2" x14ac:dyDescent="0.3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6">
        <f t="shared" si="80"/>
        <v>42181.864641203705</v>
      </c>
      <c r="P2532" s="16">
        <f t="shared" si="79"/>
        <v>42214.201388888891</v>
      </c>
    </row>
    <row r="2533" spans="1:16" ht="57.6" x14ac:dyDescent="0.3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6">
        <f t="shared" si="80"/>
        <v>42308.680023148147</v>
      </c>
      <c r="P2533" s="16">
        <f t="shared" si="79"/>
        <v>42331.165972222225</v>
      </c>
    </row>
    <row r="2534" spans="1:16" ht="43.2" x14ac:dyDescent="0.3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6">
        <f t="shared" si="80"/>
        <v>41207.849143518521</v>
      </c>
      <c r="P2534" s="16">
        <f t="shared" si="79"/>
        <v>41237.849143518521</v>
      </c>
    </row>
    <row r="2535" spans="1:16" ht="43.2" x14ac:dyDescent="0.3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6">
        <f t="shared" si="80"/>
        <v>41404.751284722224</v>
      </c>
      <c r="P2535" s="16">
        <f t="shared" si="79"/>
        <v>41434.750787037039</v>
      </c>
    </row>
    <row r="2536" spans="1:16" ht="57.6" x14ac:dyDescent="0.3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6">
        <f t="shared" si="80"/>
        <v>40227.700370370367</v>
      </c>
      <c r="P2536" s="16">
        <f t="shared" si="79"/>
        <v>40279.25</v>
      </c>
    </row>
    <row r="2537" spans="1:16" x14ac:dyDescent="0.3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6">
        <f t="shared" si="80"/>
        <v>42043.791030092594</v>
      </c>
      <c r="P2537" s="16">
        <f t="shared" si="79"/>
        <v>42074.832696759258</v>
      </c>
    </row>
    <row r="2538" spans="1:16" ht="43.2" x14ac:dyDescent="0.3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6">
        <f t="shared" si="80"/>
        <v>41564.106087962966</v>
      </c>
      <c r="P2538" s="16">
        <f t="shared" si="79"/>
        <v>41585.106087962966</v>
      </c>
    </row>
    <row r="2539" spans="1:16" ht="43.2" x14ac:dyDescent="0.3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6">
        <f t="shared" si="80"/>
        <v>40796.648784722223</v>
      </c>
      <c r="P2539" s="16">
        <f t="shared" si="79"/>
        <v>40856.648784722223</v>
      </c>
    </row>
    <row r="2540" spans="1:16" ht="28.8" x14ac:dyDescent="0.3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6">
        <f t="shared" si="80"/>
        <v>41398.509965277779</v>
      </c>
      <c r="P2540" s="16">
        <f t="shared" si="79"/>
        <v>41429.207638888889</v>
      </c>
    </row>
    <row r="2541" spans="1:16" ht="43.2" x14ac:dyDescent="0.3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6">
        <f t="shared" si="80"/>
        <v>42077.902222222227</v>
      </c>
      <c r="P2541" s="16">
        <f t="shared" si="79"/>
        <v>42137.902222222227</v>
      </c>
    </row>
    <row r="2542" spans="1:16" ht="57.6" x14ac:dyDescent="0.3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6">
        <f t="shared" si="80"/>
        <v>40885.675011574072</v>
      </c>
      <c r="P2542" s="16">
        <f t="shared" si="79"/>
        <v>40945.675011574072</v>
      </c>
    </row>
    <row r="2543" spans="1:16" ht="57.6" x14ac:dyDescent="0.3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6">
        <f t="shared" si="80"/>
        <v>41583.449282407411</v>
      </c>
      <c r="P2543" s="16">
        <f t="shared" si="79"/>
        <v>41643.449282407411</v>
      </c>
    </row>
    <row r="2544" spans="1:16" ht="43.2" x14ac:dyDescent="0.3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6">
        <f t="shared" si="80"/>
        <v>41609.426585648151</v>
      </c>
      <c r="P2544" s="16">
        <f t="shared" si="79"/>
        <v>41648.165972222225</v>
      </c>
    </row>
    <row r="2545" spans="1:16" ht="43.2" x14ac:dyDescent="0.3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6">
        <f t="shared" si="80"/>
        <v>40614.107615740737</v>
      </c>
      <c r="P2545" s="16">
        <f t="shared" si="79"/>
        <v>40645.125</v>
      </c>
    </row>
    <row r="2546" spans="1:16" ht="43.2" x14ac:dyDescent="0.3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6">
        <f t="shared" si="80"/>
        <v>41168.520474537036</v>
      </c>
      <c r="P2546" s="16">
        <f t="shared" si="79"/>
        <v>41198.520474537036</v>
      </c>
    </row>
    <row r="2547" spans="1:16" ht="43.2" x14ac:dyDescent="0.3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6">
        <f t="shared" si="80"/>
        <v>42127.138171296298</v>
      </c>
      <c r="P2547" s="16">
        <f t="shared" si="79"/>
        <v>42162.020833333328</v>
      </c>
    </row>
    <row r="2548" spans="1:16" ht="43.2" x14ac:dyDescent="0.3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6">
        <f t="shared" si="80"/>
        <v>41624.858553240745</v>
      </c>
      <c r="P2548" s="16">
        <f t="shared" si="79"/>
        <v>41652.208333333336</v>
      </c>
    </row>
    <row r="2549" spans="1:16" ht="43.2" x14ac:dyDescent="0.3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6">
        <f t="shared" si="80"/>
        <v>41073.773182870369</v>
      </c>
      <c r="P2549" s="16">
        <f t="shared" si="79"/>
        <v>41103.731516203705</v>
      </c>
    </row>
    <row r="2550" spans="1:16" ht="43.2" x14ac:dyDescent="0.3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6">
        <f t="shared" si="80"/>
        <v>42718.625428240739</v>
      </c>
      <c r="P2550" s="16">
        <f t="shared" si="79"/>
        <v>42743.185416666667</v>
      </c>
    </row>
    <row r="2551" spans="1:16" ht="43.2" x14ac:dyDescent="0.3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6">
        <f t="shared" si="80"/>
        <v>41490.757754629631</v>
      </c>
      <c r="P2551" s="16">
        <f t="shared" si="79"/>
        <v>41525.708333333336</v>
      </c>
    </row>
    <row r="2552" spans="1:16" ht="57.6" x14ac:dyDescent="0.3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6">
        <f t="shared" si="80"/>
        <v>42328.634328703702</v>
      </c>
      <c r="P2552" s="16">
        <f t="shared" si="79"/>
        <v>42385.165972222225</v>
      </c>
    </row>
    <row r="2553" spans="1:16" ht="43.2" x14ac:dyDescent="0.3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6">
        <f t="shared" si="80"/>
        <v>41061.252141203702</v>
      </c>
      <c r="P2553" s="16">
        <f t="shared" si="79"/>
        <v>41089.866666666669</v>
      </c>
    </row>
    <row r="2554" spans="1:16" ht="43.2" x14ac:dyDescent="0.3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6">
        <f t="shared" si="80"/>
        <v>42869.809965277775</v>
      </c>
      <c r="P2554" s="16">
        <f t="shared" si="79"/>
        <v>42899.809965277775</v>
      </c>
    </row>
    <row r="2555" spans="1:16" ht="43.2" x14ac:dyDescent="0.3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6">
        <f t="shared" si="80"/>
        <v>41213.199155092589</v>
      </c>
      <c r="P2555" s="16">
        <f t="shared" si="79"/>
        <v>41273.199155092589</v>
      </c>
    </row>
    <row r="2556" spans="1:16" ht="57.6" x14ac:dyDescent="0.3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6">
        <f t="shared" si="80"/>
        <v>42225.078275462962</v>
      </c>
      <c r="P2556" s="16">
        <f t="shared" si="79"/>
        <v>42256.165972222225</v>
      </c>
    </row>
    <row r="2557" spans="1:16" ht="57.6" x14ac:dyDescent="0.3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6">
        <f t="shared" si="80"/>
        <v>41126.655011574076</v>
      </c>
      <c r="P2557" s="16">
        <f t="shared" si="79"/>
        <v>41157.655011574076</v>
      </c>
    </row>
    <row r="2558" spans="1:16" ht="43.2" x14ac:dyDescent="0.3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6">
        <f t="shared" si="80"/>
        <v>41322.991400462961</v>
      </c>
      <c r="P2558" s="16">
        <f t="shared" si="79"/>
        <v>41367.991400462961</v>
      </c>
    </row>
    <row r="2559" spans="1:16" ht="28.8" x14ac:dyDescent="0.3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6">
        <f t="shared" si="80"/>
        <v>41844.745208333334</v>
      </c>
      <c r="P2559" s="16">
        <f t="shared" si="79"/>
        <v>41874.745208333334</v>
      </c>
    </row>
    <row r="2560" spans="1:16" ht="43.2" x14ac:dyDescent="0.3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6">
        <f t="shared" si="80"/>
        <v>42193.860023148147</v>
      </c>
      <c r="P2560" s="16">
        <f t="shared" si="79"/>
        <v>42225.582638888889</v>
      </c>
    </row>
    <row r="2561" spans="1:16" ht="43.2" x14ac:dyDescent="0.3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6">
        <f t="shared" si="80"/>
        <v>40929.873657407406</v>
      </c>
      <c r="P2561" s="16">
        <f t="shared" si="79"/>
        <v>40962.817361111112</v>
      </c>
    </row>
    <row r="2562" spans="1:16" ht="43.2" x14ac:dyDescent="0.3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6">
        <f t="shared" si="80"/>
        <v>42139.951087962967</v>
      </c>
      <c r="P2562" s="16">
        <f t="shared" si="79"/>
        <v>42169.951087962967</v>
      </c>
    </row>
    <row r="2563" spans="1:16" ht="43.2" x14ac:dyDescent="0.3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6">
        <f t="shared" si="80"/>
        <v>42360.528807870374</v>
      </c>
      <c r="P2563" s="16">
        <f t="shared" ref="P2563:P2626" si="81">I2563/86400+25669</f>
        <v>42390.528807870374</v>
      </c>
    </row>
    <row r="2564" spans="1:16" ht="57.6" x14ac:dyDescent="0.3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6">
        <f t="shared" si="80"/>
        <v>42694.524756944447</v>
      </c>
      <c r="P2564" s="16">
        <f t="shared" si="81"/>
        <v>42754.524756944447</v>
      </c>
    </row>
    <row r="2565" spans="1:16" ht="28.8" x14ac:dyDescent="0.3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6">
        <f t="shared" si="80"/>
        <v>42255.139479166668</v>
      </c>
      <c r="P2565" s="16">
        <f t="shared" si="81"/>
        <v>42315.139479166668</v>
      </c>
    </row>
    <row r="2566" spans="1:16" ht="43.2" x14ac:dyDescent="0.3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6">
        <f t="shared" si="80"/>
        <v>41922.040497685186</v>
      </c>
      <c r="P2566" s="16">
        <f t="shared" si="81"/>
        <v>41952.040497685186</v>
      </c>
    </row>
    <row r="2567" spans="1:16" ht="43.2" x14ac:dyDescent="0.3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6">
        <f t="shared" si="80"/>
        <v>42540.650335648148</v>
      </c>
      <c r="P2567" s="16">
        <f t="shared" si="81"/>
        <v>42599.868055555555</v>
      </c>
    </row>
    <row r="2568" spans="1:16" ht="43.2" x14ac:dyDescent="0.3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6">
        <f t="shared" si="80"/>
        <v>41942.980879629627</v>
      </c>
      <c r="P2568" s="16">
        <f t="shared" si="81"/>
        <v>41972.980879629627</v>
      </c>
    </row>
    <row r="2569" spans="1:16" ht="43.2" x14ac:dyDescent="0.3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6">
        <f t="shared" si="80"/>
        <v>42187.878912037035</v>
      </c>
      <c r="P2569" s="16">
        <f t="shared" si="81"/>
        <v>42217.878912037035</v>
      </c>
    </row>
    <row r="2570" spans="1:16" ht="43.2" x14ac:dyDescent="0.3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6">
        <f t="shared" si="80"/>
        <v>42684.666597222225</v>
      </c>
      <c r="P2570" s="16">
        <f t="shared" si="81"/>
        <v>42714.666597222225</v>
      </c>
    </row>
    <row r="2571" spans="1:16" ht="43.2" x14ac:dyDescent="0.3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6">
        <f t="shared" si="80"/>
        <v>42334.105462962965</v>
      </c>
      <c r="P2571" s="16">
        <f t="shared" si="81"/>
        <v>42364.105462962965</v>
      </c>
    </row>
    <row r="2572" spans="1:16" ht="43.2" x14ac:dyDescent="0.3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6">
        <f t="shared" si="80"/>
        <v>42844.903182870374</v>
      </c>
      <c r="P2572" s="16">
        <f t="shared" si="81"/>
        <v>42874.903182870374</v>
      </c>
    </row>
    <row r="2573" spans="1:16" ht="43.2" x14ac:dyDescent="0.3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6">
        <f t="shared" si="80"/>
        <v>42549.341678240744</v>
      </c>
      <c r="P2573" s="16">
        <f t="shared" si="81"/>
        <v>42609.341678240744</v>
      </c>
    </row>
    <row r="2574" spans="1:16" ht="43.2" x14ac:dyDescent="0.3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6">
        <f t="shared" si="80"/>
        <v>42177.119409722218</v>
      </c>
      <c r="P2574" s="16">
        <f t="shared" si="81"/>
        <v>42207.119409722218</v>
      </c>
    </row>
    <row r="2575" spans="1:16" ht="43.2" x14ac:dyDescent="0.3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6">
        <f t="shared" si="80"/>
        <v>41929.592002314814</v>
      </c>
      <c r="P2575" s="16">
        <f t="shared" si="81"/>
        <v>41974.592002314814</v>
      </c>
    </row>
    <row r="2576" spans="1:16" ht="43.2" x14ac:dyDescent="0.3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6">
        <f t="shared" si="80"/>
        <v>42587.825752314813</v>
      </c>
      <c r="P2576" s="16">
        <f t="shared" si="81"/>
        <v>42608.825752314813</v>
      </c>
    </row>
    <row r="2577" spans="1:16" ht="43.2" x14ac:dyDescent="0.3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6">
        <f t="shared" si="80"/>
        <v>42086.108726851853</v>
      </c>
      <c r="P2577" s="16">
        <f t="shared" si="81"/>
        <v>42116.108726851853</v>
      </c>
    </row>
    <row r="2578" spans="1:16" ht="28.8" x14ac:dyDescent="0.3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6">
        <f t="shared" si="80"/>
        <v>42160.00980324074</v>
      </c>
      <c r="P2578" s="16">
        <f t="shared" si="81"/>
        <v>42204.968136574069</v>
      </c>
    </row>
    <row r="2579" spans="1:16" ht="43.2" x14ac:dyDescent="0.3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6">
        <f t="shared" si="80"/>
        <v>41930.820567129631</v>
      </c>
      <c r="P2579" s="16">
        <f t="shared" si="81"/>
        <v>41955.820567129631</v>
      </c>
    </row>
    <row r="2580" spans="1:16" ht="57.6" x14ac:dyDescent="0.3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6">
        <f t="shared" si="80"/>
        <v>42338.022905092592</v>
      </c>
      <c r="P2580" s="16">
        <f t="shared" si="81"/>
        <v>42386.708333333328</v>
      </c>
    </row>
    <row r="2581" spans="1:16" ht="43.2" x14ac:dyDescent="0.3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6">
        <f t="shared" si="80"/>
        <v>41937.829895833333</v>
      </c>
      <c r="P2581" s="16">
        <f t="shared" si="81"/>
        <v>41997.829895833333</v>
      </c>
    </row>
    <row r="2582" spans="1:16" ht="43.2" x14ac:dyDescent="0.3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6">
        <f t="shared" si="80"/>
        <v>42210.326423611114</v>
      </c>
      <c r="P2582" s="16">
        <f t="shared" si="81"/>
        <v>42240.125</v>
      </c>
    </row>
    <row r="2583" spans="1:16" ht="43.2" x14ac:dyDescent="0.3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6">
        <f t="shared" si="80"/>
        <v>42394.628449074073</v>
      </c>
      <c r="P2583" s="16">
        <f t="shared" si="81"/>
        <v>42424.670115740737</v>
      </c>
    </row>
    <row r="2584" spans="1:16" ht="28.8" x14ac:dyDescent="0.3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6">
        <f t="shared" si="80"/>
        <v>42742.988819444443</v>
      </c>
      <c r="P2584" s="16">
        <f t="shared" si="81"/>
        <v>42772.988819444443</v>
      </c>
    </row>
    <row r="2585" spans="1:16" ht="43.2" x14ac:dyDescent="0.3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6">
        <f t="shared" ref="O2585:O2648" si="82">J2585/86400+25669</f>
        <v>42119.76944444445</v>
      </c>
      <c r="P2585" s="16">
        <f t="shared" si="81"/>
        <v>42179.727777777778</v>
      </c>
    </row>
    <row r="2586" spans="1:16" ht="28.8" x14ac:dyDescent="0.3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6">
        <f t="shared" si="82"/>
        <v>42240.173252314809</v>
      </c>
      <c r="P2586" s="16">
        <f t="shared" si="81"/>
        <v>42270.173252314809</v>
      </c>
    </row>
    <row r="2587" spans="1:16" ht="43.2" x14ac:dyDescent="0.3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6">
        <f t="shared" si="82"/>
        <v>41895.963333333333</v>
      </c>
      <c r="P2587" s="16">
        <f t="shared" si="81"/>
        <v>41925.963333333333</v>
      </c>
    </row>
    <row r="2588" spans="1:16" ht="28.8" x14ac:dyDescent="0.3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6">
        <f t="shared" si="82"/>
        <v>42433.330277777779</v>
      </c>
      <c r="P2588" s="16">
        <f t="shared" si="81"/>
        <v>42463.330277777779</v>
      </c>
    </row>
    <row r="2589" spans="1:16" ht="43.2" x14ac:dyDescent="0.3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6">
        <f t="shared" si="82"/>
        <v>42438.675381944442</v>
      </c>
      <c r="P2589" s="16">
        <f t="shared" si="81"/>
        <v>42468.675381944442</v>
      </c>
    </row>
    <row r="2590" spans="1:16" ht="57.6" x14ac:dyDescent="0.3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6">
        <f t="shared" si="82"/>
        <v>42142.676226851851</v>
      </c>
      <c r="P2590" s="16">
        <f t="shared" si="81"/>
        <v>42194.551388888889</v>
      </c>
    </row>
    <row r="2591" spans="1:16" ht="43.2" x14ac:dyDescent="0.3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6">
        <f t="shared" si="82"/>
        <v>42522.536192129628</v>
      </c>
      <c r="P2591" s="16">
        <f t="shared" si="81"/>
        <v>42552.494525462964</v>
      </c>
    </row>
    <row r="2592" spans="1:16" ht="43.2" x14ac:dyDescent="0.3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6">
        <f t="shared" si="82"/>
        <v>42488.589085648149</v>
      </c>
      <c r="P2592" s="16">
        <f t="shared" si="81"/>
        <v>42495.589085648149</v>
      </c>
    </row>
    <row r="2593" spans="1:16" ht="43.2" x14ac:dyDescent="0.3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6">
        <f t="shared" si="82"/>
        <v>42482.906527777777</v>
      </c>
      <c r="P2593" s="16">
        <f t="shared" si="81"/>
        <v>42542.864861111113</v>
      </c>
    </row>
    <row r="2594" spans="1:16" ht="57.6" x14ac:dyDescent="0.3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6">
        <f t="shared" si="82"/>
        <v>41987.801168981481</v>
      </c>
      <c r="P2594" s="16">
        <f t="shared" si="81"/>
        <v>42017.801168981481</v>
      </c>
    </row>
    <row r="2595" spans="1:16" ht="43.2" x14ac:dyDescent="0.3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6">
        <f t="shared" si="82"/>
        <v>42189.845208333332</v>
      </c>
      <c r="P2595" s="16">
        <f t="shared" si="81"/>
        <v>42219.845208333332</v>
      </c>
    </row>
    <row r="2596" spans="1:16" ht="43.2" x14ac:dyDescent="0.3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6">
        <f t="shared" si="82"/>
        <v>41928.967916666668</v>
      </c>
      <c r="P2596" s="16">
        <f t="shared" si="81"/>
        <v>41958.967916666668</v>
      </c>
    </row>
    <row r="2597" spans="1:16" ht="28.8" x14ac:dyDescent="0.3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6">
        <f t="shared" si="82"/>
        <v>42860.244212962964</v>
      </c>
      <c r="P2597" s="16">
        <f t="shared" si="81"/>
        <v>42890.244212962964</v>
      </c>
    </row>
    <row r="2598" spans="1:16" ht="43.2" x14ac:dyDescent="0.3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6">
        <f t="shared" si="82"/>
        <v>41928.664456018516</v>
      </c>
      <c r="P2598" s="16">
        <f t="shared" si="81"/>
        <v>41958.664456018516</v>
      </c>
    </row>
    <row r="2599" spans="1:16" ht="43.2" x14ac:dyDescent="0.3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6">
        <f t="shared" si="82"/>
        <v>42610.341631944444</v>
      </c>
      <c r="P2599" s="16">
        <f t="shared" si="81"/>
        <v>42640.341631944444</v>
      </c>
    </row>
    <row r="2600" spans="1:16" ht="43.2" x14ac:dyDescent="0.3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6">
        <f t="shared" si="82"/>
        <v>42340.840289351851</v>
      </c>
      <c r="P2600" s="16">
        <f t="shared" si="81"/>
        <v>42370.840289351851</v>
      </c>
    </row>
    <row r="2601" spans="1:16" ht="28.8" x14ac:dyDescent="0.3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6">
        <f t="shared" si="82"/>
        <v>41909.754016203704</v>
      </c>
      <c r="P2601" s="16">
        <f t="shared" si="81"/>
        <v>41954.754016203704</v>
      </c>
    </row>
    <row r="2602" spans="1:16" ht="43.2" x14ac:dyDescent="0.3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6">
        <f t="shared" si="82"/>
        <v>42494.900462962964</v>
      </c>
      <c r="P2602" s="16">
        <f t="shared" si="81"/>
        <v>42554.858796296292</v>
      </c>
    </row>
    <row r="2603" spans="1:16" ht="57.6" x14ac:dyDescent="0.3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6">
        <f t="shared" si="82"/>
        <v>41250.902187500003</v>
      </c>
      <c r="P2603" s="16">
        <f t="shared" si="81"/>
        <v>41265.165972222225</v>
      </c>
    </row>
    <row r="2604" spans="1:16" ht="43.2" x14ac:dyDescent="0.3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6">
        <f t="shared" si="82"/>
        <v>42015.747314814813</v>
      </c>
      <c r="P2604" s="16">
        <f t="shared" si="81"/>
        <v>42055.888888888891</v>
      </c>
    </row>
    <row r="2605" spans="1:16" ht="28.8" x14ac:dyDescent="0.3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6">
        <f t="shared" si="82"/>
        <v>41717.912662037037</v>
      </c>
      <c r="P2605" s="16">
        <f t="shared" si="81"/>
        <v>41731.912662037037</v>
      </c>
    </row>
    <row r="2606" spans="1:16" ht="43.2" x14ac:dyDescent="0.3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6">
        <f t="shared" si="82"/>
        <v>41098.051192129627</v>
      </c>
      <c r="P2606" s="16">
        <f t="shared" si="81"/>
        <v>41128.051192129627</v>
      </c>
    </row>
    <row r="2607" spans="1:16" ht="43.2" x14ac:dyDescent="0.3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6">
        <f t="shared" si="82"/>
        <v>42608.541550925926</v>
      </c>
      <c r="P2607" s="16">
        <f t="shared" si="81"/>
        <v>42638.541550925926</v>
      </c>
    </row>
    <row r="2608" spans="1:16" ht="57.6" x14ac:dyDescent="0.3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6">
        <f t="shared" si="82"/>
        <v>41826.712754629625</v>
      </c>
      <c r="P2608" s="16">
        <f t="shared" si="81"/>
        <v>41858.712754629625</v>
      </c>
    </row>
    <row r="2609" spans="1:16" ht="43.2" x14ac:dyDescent="0.3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6">
        <f t="shared" si="82"/>
        <v>42284.874675925923</v>
      </c>
      <c r="P2609" s="16">
        <f t="shared" si="81"/>
        <v>42328.083333333328</v>
      </c>
    </row>
    <row r="2610" spans="1:16" ht="43.2" x14ac:dyDescent="0.3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6">
        <f t="shared" si="82"/>
        <v>42867.801712962959</v>
      </c>
      <c r="P2610" s="16">
        <f t="shared" si="81"/>
        <v>42909</v>
      </c>
    </row>
    <row r="2611" spans="1:16" ht="57.6" x14ac:dyDescent="0.3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6">
        <f t="shared" si="82"/>
        <v>41175.237858796296</v>
      </c>
      <c r="P2611" s="16">
        <f t="shared" si="81"/>
        <v>41205.237858796296</v>
      </c>
    </row>
    <row r="2612" spans="1:16" ht="43.2" x14ac:dyDescent="0.3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6">
        <f t="shared" si="82"/>
        <v>42664.881076388891</v>
      </c>
      <c r="P2612" s="16">
        <f t="shared" si="81"/>
        <v>42704.290972222225</v>
      </c>
    </row>
    <row r="2613" spans="1:16" ht="57.6" x14ac:dyDescent="0.3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6">
        <f t="shared" si="82"/>
        <v>42804.335810185185</v>
      </c>
      <c r="P2613" s="16">
        <f t="shared" si="81"/>
        <v>42837.957638888889</v>
      </c>
    </row>
    <row r="2614" spans="1:16" ht="43.2" x14ac:dyDescent="0.3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6">
        <f t="shared" si="82"/>
        <v>42082.143171296295</v>
      </c>
      <c r="P2614" s="16">
        <f t="shared" si="81"/>
        <v>42113.143171296295</v>
      </c>
    </row>
    <row r="2615" spans="1:16" ht="43.2" x14ac:dyDescent="0.3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6">
        <f t="shared" si="82"/>
        <v>41243.81821759259</v>
      </c>
      <c r="P2615" s="16">
        <f t="shared" si="81"/>
        <v>41273.81821759259</v>
      </c>
    </row>
    <row r="2616" spans="1:16" ht="43.2" x14ac:dyDescent="0.3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6">
        <f t="shared" si="82"/>
        <v>41830.708472222221</v>
      </c>
      <c r="P2616" s="16">
        <f t="shared" si="81"/>
        <v>41859.208333333336</v>
      </c>
    </row>
    <row r="2617" spans="1:16" ht="43.2" x14ac:dyDescent="0.3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6">
        <f t="shared" si="82"/>
        <v>42553.49726851852</v>
      </c>
      <c r="P2617" s="16">
        <f t="shared" si="81"/>
        <v>42590.5</v>
      </c>
    </row>
    <row r="2618" spans="1:16" ht="43.2" x14ac:dyDescent="0.3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6">
        <f t="shared" si="82"/>
        <v>42311.99454861111</v>
      </c>
      <c r="P2618" s="16">
        <f t="shared" si="81"/>
        <v>42341.99454861111</v>
      </c>
    </row>
    <row r="2619" spans="1:16" ht="43.2" x14ac:dyDescent="0.3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6">
        <f t="shared" si="82"/>
        <v>42002.874432870369</v>
      </c>
      <c r="P2619" s="16">
        <f t="shared" si="81"/>
        <v>42032.874432870369</v>
      </c>
    </row>
    <row r="2620" spans="1:16" ht="28.8" x14ac:dyDescent="0.3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6">
        <f t="shared" si="82"/>
        <v>42379.792372685188</v>
      </c>
      <c r="P2620" s="16">
        <f t="shared" si="81"/>
        <v>42439.834039351852</v>
      </c>
    </row>
    <row r="2621" spans="1:16" ht="43.2" x14ac:dyDescent="0.3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6">
        <f t="shared" si="82"/>
        <v>42373.884305555555</v>
      </c>
      <c r="P2621" s="16">
        <f t="shared" si="81"/>
        <v>42400.458333333328</v>
      </c>
    </row>
    <row r="2622" spans="1:16" ht="43.2" x14ac:dyDescent="0.3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6">
        <f t="shared" si="82"/>
        <v>42351.16715277778</v>
      </c>
      <c r="P2622" s="16">
        <f t="shared" si="81"/>
        <v>42388.041666666672</v>
      </c>
    </row>
    <row r="2623" spans="1:16" ht="43.2" x14ac:dyDescent="0.3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6">
        <f t="shared" si="82"/>
        <v>42215.747546296298</v>
      </c>
      <c r="P2623" s="16">
        <f t="shared" si="81"/>
        <v>42245.747546296298</v>
      </c>
    </row>
    <row r="2624" spans="1:16" ht="43.2" x14ac:dyDescent="0.3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6">
        <f t="shared" si="82"/>
        <v>42789.74324074074</v>
      </c>
      <c r="P2624" s="16">
        <f t="shared" si="81"/>
        <v>42834.74324074074</v>
      </c>
    </row>
    <row r="2625" spans="1:16" ht="43.2" x14ac:dyDescent="0.3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6">
        <f t="shared" si="82"/>
        <v>42792.256550925929</v>
      </c>
      <c r="P2625" s="16">
        <f t="shared" si="81"/>
        <v>42806.256550925929</v>
      </c>
    </row>
    <row r="2626" spans="1:16" ht="43.2" x14ac:dyDescent="0.3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6">
        <f t="shared" si="82"/>
        <v>41244.421550925923</v>
      </c>
      <c r="P2626" s="16">
        <f t="shared" si="81"/>
        <v>41265.421550925923</v>
      </c>
    </row>
    <row r="2627" spans="1:16" ht="57.6" x14ac:dyDescent="0.3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6">
        <f t="shared" si="82"/>
        <v>42758.810277777782</v>
      </c>
      <c r="P2627" s="16">
        <f t="shared" ref="P2627:P2690" si="83">I2627/86400+25669</f>
        <v>42783.851944444439</v>
      </c>
    </row>
    <row r="2628" spans="1:16" ht="43.2" x14ac:dyDescent="0.3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6">
        <f t="shared" si="82"/>
        <v>42228.628113425926</v>
      </c>
      <c r="P2628" s="16">
        <f t="shared" si="83"/>
        <v>42258.628113425926</v>
      </c>
    </row>
    <row r="2629" spans="1:16" ht="43.2" x14ac:dyDescent="0.3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6">
        <f t="shared" si="82"/>
        <v>42404.829409722224</v>
      </c>
      <c r="P2629" s="16">
        <f t="shared" si="83"/>
        <v>42434.871076388888</v>
      </c>
    </row>
    <row r="2630" spans="1:16" ht="43.2" x14ac:dyDescent="0.3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6">
        <f t="shared" si="82"/>
        <v>42053.966053240743</v>
      </c>
      <c r="P2630" s="16">
        <f t="shared" si="83"/>
        <v>42073.966053240743</v>
      </c>
    </row>
    <row r="2631" spans="1:16" ht="28.8" x14ac:dyDescent="0.3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6">
        <f t="shared" si="82"/>
        <v>42208.538449074069</v>
      </c>
      <c r="P2631" s="16">
        <f t="shared" si="83"/>
        <v>42238.538449074069</v>
      </c>
    </row>
    <row r="2632" spans="1:16" ht="43.2" x14ac:dyDescent="0.3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6">
        <f t="shared" si="82"/>
        <v>42624.105462962965</v>
      </c>
      <c r="P2632" s="16">
        <f t="shared" si="83"/>
        <v>42651.416666666672</v>
      </c>
    </row>
    <row r="2633" spans="1:16" ht="43.2" x14ac:dyDescent="0.3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6">
        <f t="shared" si="82"/>
        <v>42318.169293981482</v>
      </c>
      <c r="P2633" s="16">
        <f t="shared" si="83"/>
        <v>42346.169293981482</v>
      </c>
    </row>
    <row r="2634" spans="1:16" ht="43.2" x14ac:dyDescent="0.3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6">
        <f t="shared" si="82"/>
        <v>42594.061793981484</v>
      </c>
      <c r="P2634" s="16">
        <f t="shared" si="83"/>
        <v>42619.061793981484</v>
      </c>
    </row>
    <row r="2635" spans="1:16" ht="43.2" x14ac:dyDescent="0.3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6">
        <f t="shared" si="82"/>
        <v>41767.823287037041</v>
      </c>
      <c r="P2635" s="16">
        <f t="shared" si="83"/>
        <v>41797.958333333336</v>
      </c>
    </row>
    <row r="2636" spans="1:16" ht="43.2" x14ac:dyDescent="0.3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6">
        <f t="shared" si="82"/>
        <v>42712.656493055554</v>
      </c>
      <c r="P2636" s="16">
        <f t="shared" si="83"/>
        <v>42742.656493055554</v>
      </c>
    </row>
    <row r="2637" spans="1:16" ht="43.2" x14ac:dyDescent="0.3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6">
        <f t="shared" si="82"/>
        <v>42137.950937500005</v>
      </c>
      <c r="P2637" s="16">
        <f t="shared" si="83"/>
        <v>42172.909270833334</v>
      </c>
    </row>
    <row r="2638" spans="1:16" ht="57.6" x14ac:dyDescent="0.3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6">
        <f t="shared" si="82"/>
        <v>42736.614745370374</v>
      </c>
      <c r="P2638" s="16">
        <f t="shared" si="83"/>
        <v>42759.041666666672</v>
      </c>
    </row>
    <row r="2639" spans="1:16" ht="28.8" x14ac:dyDescent="0.3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6">
        <f t="shared" si="82"/>
        <v>42739.549479166672</v>
      </c>
      <c r="P2639" s="16">
        <f t="shared" si="83"/>
        <v>42755.549479166672</v>
      </c>
    </row>
    <row r="2640" spans="1:16" ht="43.2" x14ac:dyDescent="0.3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6">
        <f t="shared" si="82"/>
        <v>42089.913136574076</v>
      </c>
      <c r="P2640" s="16">
        <f t="shared" si="83"/>
        <v>42119.913136574076</v>
      </c>
    </row>
    <row r="2641" spans="1:16" ht="43.2" x14ac:dyDescent="0.3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6">
        <f t="shared" si="82"/>
        <v>42124.86513888889</v>
      </c>
      <c r="P2641" s="16">
        <f t="shared" si="83"/>
        <v>42154.86513888889</v>
      </c>
    </row>
    <row r="2642" spans="1:16" ht="57.6" x14ac:dyDescent="0.3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6">
        <f t="shared" si="82"/>
        <v>42203.160578703704</v>
      </c>
      <c r="P2642" s="16">
        <f t="shared" si="83"/>
        <v>42263.160578703704</v>
      </c>
    </row>
    <row r="2643" spans="1:16" ht="28.8" x14ac:dyDescent="0.3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6">
        <f t="shared" si="82"/>
        <v>41980.827118055553</v>
      </c>
      <c r="P2643" s="16">
        <f t="shared" si="83"/>
        <v>41997.839583333334</v>
      </c>
    </row>
    <row r="2644" spans="1:16" ht="57.6" x14ac:dyDescent="0.3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6">
        <f t="shared" si="82"/>
        <v>42636.246620370366</v>
      </c>
      <c r="P2644" s="16">
        <f t="shared" si="83"/>
        <v>42666.289583333331</v>
      </c>
    </row>
    <row r="2645" spans="1:16" ht="43.2" x14ac:dyDescent="0.3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6">
        <f t="shared" si="82"/>
        <v>42789.582349537042</v>
      </c>
      <c r="P2645" s="16">
        <f t="shared" si="83"/>
        <v>42825.332638888889</v>
      </c>
    </row>
    <row r="2646" spans="1:16" ht="43.2" x14ac:dyDescent="0.3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6">
        <f t="shared" si="82"/>
        <v>42874.792071759264</v>
      </c>
      <c r="P2646" s="16">
        <f t="shared" si="83"/>
        <v>42904.792071759264</v>
      </c>
    </row>
    <row r="2647" spans="1:16" ht="43.2" x14ac:dyDescent="0.3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6">
        <f t="shared" si="82"/>
        <v>42021.842627314814</v>
      </c>
      <c r="P2647" s="16">
        <f t="shared" si="83"/>
        <v>42051.884293981479</v>
      </c>
    </row>
    <row r="2648" spans="1:16" ht="43.2" x14ac:dyDescent="0.3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6">
        <f t="shared" si="82"/>
        <v>42326.313298611116</v>
      </c>
      <c r="P2648" s="16">
        <f t="shared" si="83"/>
        <v>42356.313298611116</v>
      </c>
    </row>
    <row r="2649" spans="1:16" ht="43.2" x14ac:dyDescent="0.3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6">
        <f t="shared" ref="O2649:O2702" si="84">J2649/86400+25669</f>
        <v>42300.261793981481</v>
      </c>
      <c r="P2649" s="16">
        <f t="shared" si="83"/>
        <v>42330.261793981481</v>
      </c>
    </row>
    <row r="2650" spans="1:16" ht="57.6" x14ac:dyDescent="0.3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6">
        <f t="shared" si="84"/>
        <v>42508.714814814812</v>
      </c>
      <c r="P2650" s="16">
        <f t="shared" si="83"/>
        <v>42538.714814814812</v>
      </c>
    </row>
    <row r="2651" spans="1:16" ht="28.8" x14ac:dyDescent="0.3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6">
        <f t="shared" si="84"/>
        <v>42441.99700231482</v>
      </c>
      <c r="P2651" s="16">
        <f t="shared" si="83"/>
        <v>42501.99700231482</v>
      </c>
    </row>
    <row r="2652" spans="1:16" ht="57.6" x14ac:dyDescent="0.3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6">
        <f t="shared" si="84"/>
        <v>42795.624340277776</v>
      </c>
      <c r="P2652" s="16">
        <f t="shared" si="83"/>
        <v>42825.624340277776</v>
      </c>
    </row>
    <row r="2653" spans="1:16" ht="43.2" x14ac:dyDescent="0.3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6">
        <f t="shared" si="84"/>
        <v>42427.805659722224</v>
      </c>
      <c r="P2653" s="16">
        <f t="shared" si="83"/>
        <v>42455.805659722224</v>
      </c>
    </row>
    <row r="2654" spans="1:16" ht="43.2" x14ac:dyDescent="0.3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6">
        <f t="shared" si="84"/>
        <v>42053.158854166672</v>
      </c>
      <c r="P2654" s="16">
        <f t="shared" si="83"/>
        <v>42083.158854166672</v>
      </c>
    </row>
    <row r="2655" spans="1:16" ht="43.2" x14ac:dyDescent="0.3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6">
        <f t="shared" si="84"/>
        <v>41871.651932870373</v>
      </c>
      <c r="P2655" s="16">
        <f t="shared" si="83"/>
        <v>41903.166666666664</v>
      </c>
    </row>
    <row r="2656" spans="1:16" ht="43.2" x14ac:dyDescent="0.3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6">
        <f t="shared" si="84"/>
        <v>42155.600995370369</v>
      </c>
      <c r="P2656" s="16">
        <f t="shared" si="83"/>
        <v>42215.559328703705</v>
      </c>
    </row>
    <row r="2657" spans="1:16" x14ac:dyDescent="0.3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6">
        <f t="shared" si="84"/>
        <v>42481.866284722222</v>
      </c>
      <c r="P2657" s="16">
        <f t="shared" si="83"/>
        <v>42509.833333333328</v>
      </c>
    </row>
    <row r="2658" spans="1:16" ht="28.8" x14ac:dyDescent="0.3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6">
        <f t="shared" si="84"/>
        <v>42867.688518518524</v>
      </c>
      <c r="P2658" s="16">
        <f t="shared" si="83"/>
        <v>42906.791666666672</v>
      </c>
    </row>
    <row r="2659" spans="1:16" ht="43.2" x14ac:dyDescent="0.3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6">
        <f t="shared" si="84"/>
        <v>42651.928854166668</v>
      </c>
      <c r="P2659" s="16">
        <f t="shared" si="83"/>
        <v>42685.0625</v>
      </c>
    </row>
    <row r="2660" spans="1:16" ht="43.2" x14ac:dyDescent="0.3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6">
        <f t="shared" si="84"/>
        <v>42651.884189814809</v>
      </c>
      <c r="P2660" s="16">
        <f t="shared" si="83"/>
        <v>42681.884189814809</v>
      </c>
    </row>
    <row r="2661" spans="1:16" x14ac:dyDescent="0.3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6">
        <f t="shared" si="84"/>
        <v>42182.069560185184</v>
      </c>
      <c r="P2661" s="16">
        <f t="shared" si="83"/>
        <v>42212.069560185184</v>
      </c>
    </row>
    <row r="2662" spans="1:16" ht="57.6" x14ac:dyDescent="0.3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6">
        <f t="shared" si="84"/>
        <v>42372.713171296295</v>
      </c>
      <c r="P2662" s="16">
        <f t="shared" si="83"/>
        <v>42432.754837962959</v>
      </c>
    </row>
    <row r="2663" spans="1:16" ht="43.2" x14ac:dyDescent="0.3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6">
        <f t="shared" si="84"/>
        <v>41642.958449074074</v>
      </c>
      <c r="P2663" s="16">
        <f t="shared" si="83"/>
        <v>41672.958449074074</v>
      </c>
    </row>
    <row r="2664" spans="1:16" ht="43.2" x14ac:dyDescent="0.3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6">
        <f t="shared" si="84"/>
        <v>42307.746678240743</v>
      </c>
      <c r="P2664" s="16">
        <f t="shared" si="83"/>
        <v>42337.746678240743</v>
      </c>
    </row>
    <row r="2665" spans="1:16" ht="43.2" x14ac:dyDescent="0.3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6">
        <f t="shared" si="84"/>
        <v>42322.622766203705</v>
      </c>
      <c r="P2665" s="16">
        <f t="shared" si="83"/>
        <v>42351.625</v>
      </c>
    </row>
    <row r="2666" spans="1:16" ht="43.2" x14ac:dyDescent="0.3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6">
        <f t="shared" si="84"/>
        <v>42413.02542824074</v>
      </c>
      <c r="P2666" s="16">
        <f t="shared" si="83"/>
        <v>42447.290972222225</v>
      </c>
    </row>
    <row r="2667" spans="1:16" ht="43.2" x14ac:dyDescent="0.3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6">
        <f t="shared" si="84"/>
        <v>42183.895532407405</v>
      </c>
      <c r="P2667" s="16">
        <f t="shared" si="83"/>
        <v>42228.895532407405</v>
      </c>
    </row>
    <row r="2668" spans="1:16" ht="43.2" x14ac:dyDescent="0.3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6">
        <f t="shared" si="84"/>
        <v>42335.764340277776</v>
      </c>
      <c r="P2668" s="16">
        <f t="shared" si="83"/>
        <v>42372.875</v>
      </c>
    </row>
    <row r="2669" spans="1:16" ht="57.6" x14ac:dyDescent="0.3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6">
        <f t="shared" si="84"/>
        <v>42480.926111111112</v>
      </c>
      <c r="P2669" s="16">
        <f t="shared" si="83"/>
        <v>42510.926111111112</v>
      </c>
    </row>
    <row r="2670" spans="1:16" ht="28.8" x14ac:dyDescent="0.3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6">
        <f t="shared" si="84"/>
        <v>42375.58871527778</v>
      </c>
      <c r="P2670" s="16">
        <f t="shared" si="83"/>
        <v>42417.60555555555</v>
      </c>
    </row>
    <row r="2671" spans="1:16" ht="43.2" x14ac:dyDescent="0.3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6">
        <f t="shared" si="84"/>
        <v>42419.035833333328</v>
      </c>
      <c r="P2671" s="16">
        <f t="shared" si="83"/>
        <v>42479.035833333328</v>
      </c>
    </row>
    <row r="2672" spans="1:16" ht="43.2" x14ac:dyDescent="0.3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6">
        <f t="shared" si="84"/>
        <v>41921.020601851851</v>
      </c>
      <c r="P2672" s="16">
        <f t="shared" si="83"/>
        <v>41949.020601851851</v>
      </c>
    </row>
    <row r="2673" spans="1:16" ht="43.2" x14ac:dyDescent="0.3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6">
        <f t="shared" si="84"/>
        <v>42062.749027777776</v>
      </c>
      <c r="P2673" s="16">
        <f t="shared" si="83"/>
        <v>42092.818055555559</v>
      </c>
    </row>
    <row r="2674" spans="1:16" ht="43.2" x14ac:dyDescent="0.3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6">
        <f t="shared" si="84"/>
        <v>42444.884143518517</v>
      </c>
      <c r="P2674" s="16">
        <f t="shared" si="83"/>
        <v>42466.25</v>
      </c>
    </row>
    <row r="2675" spans="1:16" ht="43.2" x14ac:dyDescent="0.3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6">
        <f t="shared" si="84"/>
        <v>42012.541655092595</v>
      </c>
      <c r="P2675" s="16">
        <f t="shared" si="83"/>
        <v>42041.947916666664</v>
      </c>
    </row>
    <row r="2676" spans="1:16" ht="57.6" x14ac:dyDescent="0.3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6">
        <f t="shared" si="84"/>
        <v>42629.632754629631</v>
      </c>
      <c r="P2676" s="16">
        <f t="shared" si="83"/>
        <v>42656.207638888889</v>
      </c>
    </row>
    <row r="2677" spans="1:16" ht="57.6" x14ac:dyDescent="0.3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6">
        <f t="shared" si="84"/>
        <v>42023.857511574075</v>
      </c>
      <c r="P2677" s="16">
        <f t="shared" si="83"/>
        <v>42053.899178240739</v>
      </c>
    </row>
    <row r="2678" spans="1:16" ht="43.2" x14ac:dyDescent="0.3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6">
        <f t="shared" si="84"/>
        <v>42582.624699074076</v>
      </c>
      <c r="P2678" s="16">
        <f t="shared" si="83"/>
        <v>42612.624699074076</v>
      </c>
    </row>
    <row r="2679" spans="1:16" ht="43.2" x14ac:dyDescent="0.3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6">
        <f t="shared" si="84"/>
        <v>41893.029432870375</v>
      </c>
      <c r="P2679" s="16">
        <f t="shared" si="83"/>
        <v>41923.029432870375</v>
      </c>
    </row>
    <row r="2680" spans="1:16" ht="43.2" x14ac:dyDescent="0.3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6">
        <f t="shared" si="84"/>
        <v>42341.798206018517</v>
      </c>
      <c r="P2680" s="16">
        <f t="shared" si="83"/>
        <v>42371.798206018517</v>
      </c>
    </row>
    <row r="2681" spans="1:16" ht="57.6" x14ac:dyDescent="0.3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6">
        <f t="shared" si="84"/>
        <v>42133.001087962963</v>
      </c>
      <c r="P2681" s="16">
        <f t="shared" si="83"/>
        <v>42163.001087962963</v>
      </c>
    </row>
    <row r="2682" spans="1:16" x14ac:dyDescent="0.3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6">
        <f t="shared" si="84"/>
        <v>42536.211701388893</v>
      </c>
      <c r="P2682" s="16">
        <f t="shared" si="83"/>
        <v>42566.170034722221</v>
      </c>
    </row>
    <row r="2683" spans="1:16" ht="43.2" x14ac:dyDescent="0.3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6">
        <f t="shared" si="84"/>
        <v>41905.895254629628</v>
      </c>
      <c r="P2683" s="16">
        <f t="shared" si="83"/>
        <v>41930.895254629628</v>
      </c>
    </row>
    <row r="2684" spans="1:16" ht="43.2" x14ac:dyDescent="0.3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6">
        <f t="shared" si="84"/>
        <v>42032.871990740743</v>
      </c>
      <c r="P2684" s="16">
        <f t="shared" si="83"/>
        <v>42065.249305555553</v>
      </c>
    </row>
    <row r="2685" spans="1:16" ht="43.2" x14ac:dyDescent="0.3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6">
        <f t="shared" si="84"/>
        <v>42134.75509259259</v>
      </c>
      <c r="P2685" s="16">
        <f t="shared" si="83"/>
        <v>42164.75509259259</v>
      </c>
    </row>
    <row r="2686" spans="1:16" ht="43.2" x14ac:dyDescent="0.3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6">
        <f t="shared" si="84"/>
        <v>41920.914641203708</v>
      </c>
      <c r="P2686" s="16">
        <f t="shared" si="83"/>
        <v>41960.914641203708</v>
      </c>
    </row>
    <row r="2687" spans="1:16" ht="43.2" x14ac:dyDescent="0.3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6">
        <f t="shared" si="84"/>
        <v>42161.69594907407</v>
      </c>
      <c r="P2687" s="16">
        <f t="shared" si="83"/>
        <v>42221.654282407406</v>
      </c>
    </row>
    <row r="2688" spans="1:16" ht="43.2" x14ac:dyDescent="0.3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6">
        <f t="shared" si="84"/>
        <v>41992.974803240737</v>
      </c>
      <c r="P2688" s="16">
        <f t="shared" si="83"/>
        <v>42012.974803240737</v>
      </c>
    </row>
    <row r="2689" spans="1:16" ht="43.2" x14ac:dyDescent="0.3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6">
        <f t="shared" si="84"/>
        <v>42254.64025462963</v>
      </c>
      <c r="P2689" s="16">
        <f t="shared" si="83"/>
        <v>42284.64025462963</v>
      </c>
    </row>
    <row r="2690" spans="1:16" ht="28.8" x14ac:dyDescent="0.3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6">
        <f t="shared" si="84"/>
        <v>42128.11886574074</v>
      </c>
      <c r="P2690" s="16">
        <f t="shared" si="83"/>
        <v>42159.125</v>
      </c>
    </row>
    <row r="2691" spans="1:16" ht="43.2" x14ac:dyDescent="0.3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6">
        <f t="shared" si="84"/>
        <v>42651.961689814816</v>
      </c>
      <c r="P2691" s="16">
        <f t="shared" ref="P2691:P2754" si="85">I2691/86400+25669</f>
        <v>42681.961689814816</v>
      </c>
    </row>
    <row r="2692" spans="1:16" ht="57.6" x14ac:dyDescent="0.3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6">
        <f t="shared" si="84"/>
        <v>42213.105046296296</v>
      </c>
      <c r="P2692" s="16">
        <f t="shared" si="85"/>
        <v>42258.105046296296</v>
      </c>
    </row>
    <row r="2693" spans="1:16" ht="28.8" x14ac:dyDescent="0.3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6">
        <f t="shared" si="84"/>
        <v>42189.724039351851</v>
      </c>
      <c r="P2693" s="16">
        <f t="shared" si="85"/>
        <v>42234.724039351851</v>
      </c>
    </row>
    <row r="2694" spans="1:16" ht="43.2" x14ac:dyDescent="0.3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6">
        <f t="shared" si="84"/>
        <v>42158.334027777775</v>
      </c>
      <c r="P2694" s="16">
        <f t="shared" si="85"/>
        <v>42188.292361111111</v>
      </c>
    </row>
    <row r="2695" spans="1:16" ht="43.2" x14ac:dyDescent="0.3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6">
        <f t="shared" si="84"/>
        <v>41934.138495370367</v>
      </c>
      <c r="P2695" s="16">
        <f t="shared" si="85"/>
        <v>41964.138495370367</v>
      </c>
    </row>
    <row r="2696" spans="1:16" ht="57.6" x14ac:dyDescent="0.3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6">
        <f t="shared" si="84"/>
        <v>41978.140497685185</v>
      </c>
      <c r="P2696" s="16">
        <f t="shared" si="85"/>
        <v>42008.140497685185</v>
      </c>
    </row>
    <row r="2697" spans="1:16" ht="43.2" x14ac:dyDescent="0.3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6">
        <f t="shared" si="84"/>
        <v>42148.181921296295</v>
      </c>
      <c r="P2697" s="16">
        <f t="shared" si="85"/>
        <v>42208.14025462963</v>
      </c>
    </row>
    <row r="2698" spans="1:16" ht="57.6" x14ac:dyDescent="0.3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6">
        <f t="shared" si="84"/>
        <v>42064.844444444447</v>
      </c>
      <c r="P2698" s="16">
        <f t="shared" si="85"/>
        <v>42098.844444444447</v>
      </c>
    </row>
    <row r="2699" spans="1:16" ht="43.2" x14ac:dyDescent="0.3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6">
        <f t="shared" si="84"/>
        <v>42287.940081018518</v>
      </c>
      <c r="P2699" s="16">
        <f t="shared" si="85"/>
        <v>42318.916666666672</v>
      </c>
    </row>
    <row r="2700" spans="1:16" ht="43.2" x14ac:dyDescent="0.3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6">
        <f t="shared" si="84"/>
        <v>41887.898240740738</v>
      </c>
      <c r="P2700" s="16">
        <f t="shared" si="85"/>
        <v>41917.898240740738</v>
      </c>
    </row>
    <row r="2701" spans="1:16" ht="43.2" x14ac:dyDescent="0.3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6">
        <f t="shared" si="84"/>
        <v>41929.896562499998</v>
      </c>
      <c r="P2701" s="16">
        <f t="shared" si="85"/>
        <v>41959.896562499998</v>
      </c>
    </row>
    <row r="2702" spans="1:16" ht="43.2" x14ac:dyDescent="0.3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6">
        <f t="shared" si="84"/>
        <v>41970.874675925923</v>
      </c>
      <c r="P2702" s="16">
        <f t="shared" si="85"/>
        <v>42000.874675925923</v>
      </c>
    </row>
    <row r="2703" spans="1:16" ht="43.2" x14ac:dyDescent="0.3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P2703" s="16">
        <f t="shared" si="85"/>
        <v>42932.733032407406</v>
      </c>
    </row>
    <row r="2704" spans="1:16" ht="43.2" x14ac:dyDescent="0.3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P2704" s="16">
        <f t="shared" si="85"/>
        <v>42930.760150462964</v>
      </c>
    </row>
    <row r="2705" spans="1:16" ht="28.8" x14ac:dyDescent="0.3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P2705" s="16">
        <f t="shared" si="85"/>
        <v>42916.648495370369</v>
      </c>
    </row>
    <row r="2706" spans="1:16" ht="43.2" x14ac:dyDescent="0.3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P2706" s="16">
        <f t="shared" si="85"/>
        <v>42930.820763888885</v>
      </c>
    </row>
    <row r="2707" spans="1:16" ht="28.8" x14ac:dyDescent="0.3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P2707" s="16">
        <f t="shared" si="85"/>
        <v>42918.874513888892</v>
      </c>
    </row>
    <row r="2708" spans="1:16" ht="43.2" x14ac:dyDescent="0.3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6">
        <f t="shared" ref="O2708:O2771" si="86">J2708/86400+25669</f>
        <v>41999.294942129629</v>
      </c>
      <c r="P2708" s="16">
        <f t="shared" si="85"/>
        <v>42028.290972222225</v>
      </c>
    </row>
    <row r="2709" spans="1:16" ht="43.2" x14ac:dyDescent="0.3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6">
        <f t="shared" si="86"/>
        <v>41491.782905092594</v>
      </c>
      <c r="P2709" s="16">
        <f t="shared" si="85"/>
        <v>41521.290972222225</v>
      </c>
    </row>
    <row r="2710" spans="1:16" ht="43.2" x14ac:dyDescent="0.3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6">
        <f t="shared" si="86"/>
        <v>42612.698217592595</v>
      </c>
      <c r="P2710" s="16">
        <f t="shared" si="85"/>
        <v>42672.698217592595</v>
      </c>
    </row>
    <row r="2711" spans="1:16" ht="43.2" x14ac:dyDescent="0.3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6">
        <f t="shared" si="86"/>
        <v>42712.149780092594</v>
      </c>
      <c r="P2711" s="16">
        <f t="shared" si="85"/>
        <v>42747.165972222225</v>
      </c>
    </row>
    <row r="2712" spans="1:16" ht="28.8" x14ac:dyDescent="0.3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6">
        <f t="shared" si="86"/>
        <v>41928.229490740741</v>
      </c>
      <c r="P2712" s="16">
        <f t="shared" si="85"/>
        <v>41960.083333333336</v>
      </c>
    </row>
    <row r="2713" spans="1:16" ht="43.2" x14ac:dyDescent="0.3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6">
        <f t="shared" si="86"/>
        <v>41880.745254629626</v>
      </c>
      <c r="P2713" s="16">
        <f t="shared" si="85"/>
        <v>41910.917361111111</v>
      </c>
    </row>
    <row r="2714" spans="1:16" ht="43.2" x14ac:dyDescent="0.3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6">
        <f t="shared" si="86"/>
        <v>41532.062037037038</v>
      </c>
      <c r="P2714" s="16">
        <f t="shared" si="85"/>
        <v>41568.75</v>
      </c>
    </row>
    <row r="2715" spans="1:16" ht="43.2" x14ac:dyDescent="0.3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6">
        <f t="shared" si="86"/>
        <v>42422.653749999998</v>
      </c>
      <c r="P2715" s="16">
        <f t="shared" si="85"/>
        <v>42462.653749999998</v>
      </c>
    </row>
    <row r="2716" spans="1:16" ht="28.8" x14ac:dyDescent="0.3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6">
        <f t="shared" si="86"/>
        <v>42729.655046296291</v>
      </c>
      <c r="P2716" s="16">
        <f t="shared" si="85"/>
        <v>42757.958333333328</v>
      </c>
    </row>
    <row r="2717" spans="1:16" ht="43.2" x14ac:dyDescent="0.3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6">
        <f t="shared" si="86"/>
        <v>42487.398472222223</v>
      </c>
      <c r="P2717" s="16">
        <f t="shared" si="85"/>
        <v>42521.398472222223</v>
      </c>
    </row>
    <row r="2718" spans="1:16" ht="72" x14ac:dyDescent="0.3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6">
        <f t="shared" si="86"/>
        <v>42355.333252314813</v>
      </c>
      <c r="P2718" s="16">
        <f t="shared" si="85"/>
        <v>42385.333252314813</v>
      </c>
    </row>
    <row r="2719" spans="1:16" ht="43.2" x14ac:dyDescent="0.3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6">
        <f t="shared" si="86"/>
        <v>42034.914918981478</v>
      </c>
      <c r="P2719" s="16">
        <f t="shared" si="85"/>
        <v>42079.956585648149</v>
      </c>
    </row>
    <row r="2720" spans="1:16" ht="43.2" x14ac:dyDescent="0.3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6">
        <f t="shared" si="86"/>
        <v>42565.596585648149</v>
      </c>
      <c r="P2720" s="16">
        <f t="shared" si="85"/>
        <v>42593.958333333328</v>
      </c>
    </row>
    <row r="2721" spans="1:16" ht="43.2" x14ac:dyDescent="0.3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6">
        <f t="shared" si="86"/>
        <v>42518.031180555554</v>
      </c>
      <c r="P2721" s="16">
        <f t="shared" si="85"/>
        <v>42577.98951388889</v>
      </c>
    </row>
    <row r="2722" spans="1:16" ht="43.2" x14ac:dyDescent="0.3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6">
        <f t="shared" si="86"/>
        <v>42755.465891203705</v>
      </c>
      <c r="P2722" s="16">
        <f t="shared" si="85"/>
        <v>42785.507557870369</v>
      </c>
    </row>
    <row r="2723" spans="1:16" ht="43.2" x14ac:dyDescent="0.3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6">
        <f t="shared" si="86"/>
        <v>41593.543958333335</v>
      </c>
      <c r="P2723" s="16">
        <f t="shared" si="85"/>
        <v>41623.791666666664</v>
      </c>
    </row>
    <row r="2724" spans="1:16" ht="43.2" x14ac:dyDescent="0.3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6">
        <f t="shared" si="86"/>
        <v>42804.857094907406</v>
      </c>
      <c r="P2724" s="16">
        <f t="shared" si="85"/>
        <v>42864.857094907406</v>
      </c>
    </row>
    <row r="2725" spans="1:16" ht="43.2" x14ac:dyDescent="0.3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6">
        <f t="shared" si="86"/>
        <v>42044.83898148148</v>
      </c>
      <c r="P2725" s="16">
        <f t="shared" si="85"/>
        <v>42104.880648148144</v>
      </c>
    </row>
    <row r="2726" spans="1:16" ht="43.2" x14ac:dyDescent="0.3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6">
        <f t="shared" si="86"/>
        <v>42299.32707175926</v>
      </c>
      <c r="P2726" s="16">
        <f t="shared" si="85"/>
        <v>42331.32707175926</v>
      </c>
    </row>
    <row r="2727" spans="1:16" ht="43.2" x14ac:dyDescent="0.3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6">
        <f t="shared" si="86"/>
        <v>42845.744618055556</v>
      </c>
      <c r="P2727" s="16">
        <f t="shared" si="85"/>
        <v>42895.744618055556</v>
      </c>
    </row>
    <row r="2728" spans="1:16" x14ac:dyDescent="0.3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6">
        <f t="shared" si="86"/>
        <v>42552.579988425925</v>
      </c>
      <c r="P2728" s="16">
        <f t="shared" si="85"/>
        <v>42582.579988425925</v>
      </c>
    </row>
    <row r="2729" spans="1:16" ht="43.2" x14ac:dyDescent="0.3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6">
        <f t="shared" si="86"/>
        <v>42298.676655092597</v>
      </c>
      <c r="P2729" s="16">
        <f t="shared" si="85"/>
        <v>42323.676655092597</v>
      </c>
    </row>
    <row r="2730" spans="1:16" ht="28.8" x14ac:dyDescent="0.3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6">
        <f t="shared" si="86"/>
        <v>42433.59993055556</v>
      </c>
      <c r="P2730" s="16">
        <f t="shared" si="85"/>
        <v>42468.59993055556</v>
      </c>
    </row>
    <row r="2731" spans="1:16" ht="28.8" x14ac:dyDescent="0.3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6">
        <f t="shared" si="86"/>
        <v>42195.240706018521</v>
      </c>
      <c r="P2731" s="16">
        <f t="shared" si="85"/>
        <v>42225.240706018521</v>
      </c>
    </row>
    <row r="2732" spans="1:16" ht="43.2" x14ac:dyDescent="0.3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6">
        <f t="shared" si="86"/>
        <v>41451.541377314818</v>
      </c>
      <c r="P2732" s="16">
        <f t="shared" si="85"/>
        <v>41486.541377314818</v>
      </c>
    </row>
    <row r="2733" spans="1:16" ht="57.6" x14ac:dyDescent="0.3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6">
        <f t="shared" si="86"/>
        <v>41972.525717592594</v>
      </c>
      <c r="P2733" s="16">
        <f t="shared" si="85"/>
        <v>42030.166666666664</v>
      </c>
    </row>
    <row r="2734" spans="1:16" ht="43.2" x14ac:dyDescent="0.3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6">
        <f t="shared" si="86"/>
        <v>41489.808194444442</v>
      </c>
      <c r="P2734" s="16">
        <f t="shared" si="85"/>
        <v>41522</v>
      </c>
    </row>
    <row r="2735" spans="1:16" ht="43.2" x14ac:dyDescent="0.3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6">
        <f t="shared" si="86"/>
        <v>42144.272847222222</v>
      </c>
      <c r="P2735" s="16">
        <f t="shared" si="85"/>
        <v>42204.231180555551</v>
      </c>
    </row>
    <row r="2736" spans="1:16" ht="43.2" x14ac:dyDescent="0.3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6">
        <f t="shared" si="86"/>
        <v>42726.668888888889</v>
      </c>
      <c r="P2736" s="16">
        <f t="shared" si="85"/>
        <v>42756.915972222225</v>
      </c>
    </row>
    <row r="2737" spans="1:16" ht="43.2" x14ac:dyDescent="0.3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6">
        <f t="shared" si="86"/>
        <v>41416.120949074073</v>
      </c>
      <c r="P2737" s="16">
        <f t="shared" si="85"/>
        <v>41446.833333333336</v>
      </c>
    </row>
    <row r="2738" spans="1:16" ht="57.6" x14ac:dyDescent="0.3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6">
        <f t="shared" si="86"/>
        <v>41822.666354166664</v>
      </c>
      <c r="P2738" s="16">
        <f t="shared" si="85"/>
        <v>41852.666354166664</v>
      </c>
    </row>
    <row r="2739" spans="1:16" ht="43.2" x14ac:dyDescent="0.3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6">
        <f t="shared" si="86"/>
        <v>41711.917673611111</v>
      </c>
      <c r="P2739" s="16">
        <f t="shared" si="85"/>
        <v>41754.791666666664</v>
      </c>
    </row>
    <row r="2740" spans="1:16" ht="43.2" x14ac:dyDescent="0.3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6">
        <f t="shared" si="86"/>
        <v>42720.143564814818</v>
      </c>
      <c r="P2740" s="16">
        <f t="shared" si="85"/>
        <v>42780.143564814818</v>
      </c>
    </row>
    <row r="2741" spans="1:16" ht="43.2" x14ac:dyDescent="0.3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6">
        <f t="shared" si="86"/>
        <v>41819.887928240743</v>
      </c>
      <c r="P2741" s="16">
        <f t="shared" si="85"/>
        <v>41864.887928240743</v>
      </c>
    </row>
    <row r="2742" spans="1:16" ht="43.2" x14ac:dyDescent="0.3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6">
        <f t="shared" si="86"/>
        <v>42145.031851851847</v>
      </c>
      <c r="P2742" s="16">
        <f t="shared" si="85"/>
        <v>42174.99018518519</v>
      </c>
    </row>
    <row r="2743" spans="1:16" ht="28.8" x14ac:dyDescent="0.3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6">
        <f t="shared" si="86"/>
        <v>42011.657430555555</v>
      </c>
      <c r="P2743" s="16">
        <f t="shared" si="85"/>
        <v>42032.088194444441</v>
      </c>
    </row>
    <row r="2744" spans="1:16" ht="43.2" x14ac:dyDescent="0.3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6">
        <f t="shared" si="86"/>
        <v>41130.719756944447</v>
      </c>
      <c r="P2744" s="16">
        <f t="shared" si="85"/>
        <v>41144.719756944447</v>
      </c>
    </row>
    <row r="2745" spans="1:16" ht="57.6" x14ac:dyDescent="0.3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6">
        <f t="shared" si="86"/>
        <v>42732.328784722224</v>
      </c>
      <c r="P2745" s="16">
        <f t="shared" si="85"/>
        <v>42762.328784722224</v>
      </c>
    </row>
    <row r="2746" spans="1:16" ht="43.2" x14ac:dyDescent="0.3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6">
        <f t="shared" si="86"/>
        <v>41038.062476851854</v>
      </c>
      <c r="P2746" s="16">
        <f t="shared" si="85"/>
        <v>41068.062476851854</v>
      </c>
    </row>
    <row r="2747" spans="1:16" ht="43.2" x14ac:dyDescent="0.3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6">
        <f t="shared" si="86"/>
        <v>41144.988055555557</v>
      </c>
      <c r="P2747" s="16">
        <f t="shared" si="85"/>
        <v>41204.988055555557</v>
      </c>
    </row>
    <row r="2748" spans="1:16" ht="43.2" x14ac:dyDescent="0.3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6">
        <f t="shared" si="86"/>
        <v>41950.781377314815</v>
      </c>
      <c r="P2748" s="16">
        <f t="shared" si="85"/>
        <v>41980.781377314815</v>
      </c>
    </row>
    <row r="2749" spans="1:16" ht="43.2" x14ac:dyDescent="0.3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6">
        <f t="shared" si="86"/>
        <v>41144.648113425923</v>
      </c>
      <c r="P2749" s="16">
        <f t="shared" si="85"/>
        <v>41176.131944444445</v>
      </c>
    </row>
    <row r="2750" spans="1:16" ht="43.2" x14ac:dyDescent="0.3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6">
        <f t="shared" si="86"/>
        <v>42685.7106712963</v>
      </c>
      <c r="P2750" s="16">
        <f t="shared" si="85"/>
        <v>42715.7106712963</v>
      </c>
    </row>
    <row r="2751" spans="1:16" ht="28.8" x14ac:dyDescent="0.3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6">
        <f t="shared" si="86"/>
        <v>42168.799039351856</v>
      </c>
      <c r="P2751" s="16">
        <f t="shared" si="85"/>
        <v>42198.757372685184</v>
      </c>
    </row>
    <row r="2752" spans="1:16" ht="43.2" x14ac:dyDescent="0.3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6">
        <f t="shared" si="86"/>
        <v>41178.899826388893</v>
      </c>
      <c r="P2752" s="16">
        <f t="shared" si="85"/>
        <v>41190.833333333336</v>
      </c>
    </row>
    <row r="2753" spans="1:16" ht="43.2" x14ac:dyDescent="0.3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6">
        <f t="shared" si="86"/>
        <v>41847.887060185181</v>
      </c>
      <c r="P2753" s="16">
        <f t="shared" si="85"/>
        <v>41907.887060185181</v>
      </c>
    </row>
    <row r="2754" spans="1:16" ht="43.2" x14ac:dyDescent="0.3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6">
        <f t="shared" si="86"/>
        <v>40955.765092592592</v>
      </c>
      <c r="P2754" s="16">
        <f t="shared" si="85"/>
        <v>40995.765092592592</v>
      </c>
    </row>
    <row r="2755" spans="1:16" ht="43.2" x14ac:dyDescent="0.3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6">
        <f t="shared" si="86"/>
        <v>41217.900729166664</v>
      </c>
      <c r="P2755" s="16">
        <f t="shared" ref="P2755:P2818" si="87">I2755/86400+25669</f>
        <v>41247.900729166664</v>
      </c>
    </row>
    <row r="2756" spans="1:16" ht="43.2" x14ac:dyDescent="0.3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6">
        <f t="shared" si="86"/>
        <v>41963.636006944442</v>
      </c>
      <c r="P2756" s="16">
        <f t="shared" si="87"/>
        <v>41993.636006944442</v>
      </c>
    </row>
    <row r="2757" spans="1:16" ht="43.2" x14ac:dyDescent="0.3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6">
        <f t="shared" si="86"/>
        <v>42172.790821759263</v>
      </c>
      <c r="P2757" s="16">
        <f t="shared" si="87"/>
        <v>42202.790821759263</v>
      </c>
    </row>
    <row r="2758" spans="1:16" ht="43.2" x14ac:dyDescent="0.3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6">
        <f t="shared" si="86"/>
        <v>41720.900474537033</v>
      </c>
      <c r="P2758" s="16">
        <f t="shared" si="87"/>
        <v>41750.900474537033</v>
      </c>
    </row>
    <row r="2759" spans="1:16" ht="28.8" x14ac:dyDescent="0.3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6">
        <f t="shared" si="86"/>
        <v>42673.65662037037</v>
      </c>
      <c r="P2759" s="16">
        <f t="shared" si="87"/>
        <v>42688.65662037037</v>
      </c>
    </row>
    <row r="2760" spans="1:16" ht="57.6" x14ac:dyDescent="0.3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6">
        <f t="shared" si="86"/>
        <v>42739.441932870366</v>
      </c>
      <c r="P2760" s="16">
        <f t="shared" si="87"/>
        <v>42753.441932870366</v>
      </c>
    </row>
    <row r="2761" spans="1:16" ht="43.2" x14ac:dyDescent="0.3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6">
        <f t="shared" si="86"/>
        <v>42624.36650462963</v>
      </c>
      <c r="P2761" s="16">
        <f t="shared" si="87"/>
        <v>42667.36650462963</v>
      </c>
    </row>
    <row r="2762" spans="1:16" ht="43.2" x14ac:dyDescent="0.3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6">
        <f t="shared" si="86"/>
        <v>41515.461319444446</v>
      </c>
      <c r="P2762" s="16">
        <f t="shared" si="87"/>
        <v>41545.461319444446</v>
      </c>
    </row>
    <row r="2763" spans="1:16" ht="28.8" x14ac:dyDescent="0.3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6">
        <f t="shared" si="86"/>
        <v>41347.063576388886</v>
      </c>
      <c r="P2763" s="16">
        <f t="shared" si="87"/>
        <v>41377.063576388886</v>
      </c>
    </row>
    <row r="2764" spans="1:16" ht="43.2" x14ac:dyDescent="0.3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6">
        <f t="shared" si="86"/>
        <v>41027.036979166667</v>
      </c>
      <c r="P2764" s="16">
        <f t="shared" si="87"/>
        <v>41086.995312500003</v>
      </c>
    </row>
    <row r="2765" spans="1:16" ht="28.8" x14ac:dyDescent="0.3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6">
        <f t="shared" si="86"/>
        <v>41473.579675925925</v>
      </c>
      <c r="P2765" s="16">
        <f t="shared" si="87"/>
        <v>41518.579675925925</v>
      </c>
    </row>
    <row r="2766" spans="1:16" ht="43.2" x14ac:dyDescent="0.3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6">
        <f t="shared" si="86"/>
        <v>41130.292025462964</v>
      </c>
      <c r="P2766" s="16">
        <f t="shared" si="87"/>
        <v>41159.791666666664</v>
      </c>
    </row>
    <row r="2767" spans="1:16" ht="43.2" x14ac:dyDescent="0.3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6">
        <f t="shared" si="86"/>
        <v>41294.579027777778</v>
      </c>
      <c r="P2767" s="16">
        <f t="shared" si="87"/>
        <v>41310.579027777778</v>
      </c>
    </row>
    <row r="2768" spans="1:16" ht="43.2" x14ac:dyDescent="0.3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6">
        <f t="shared" si="86"/>
        <v>40836.668032407411</v>
      </c>
      <c r="P2768" s="16">
        <f t="shared" si="87"/>
        <v>40866.668032407411</v>
      </c>
    </row>
    <row r="2769" spans="1:16" ht="43.2" x14ac:dyDescent="0.3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6">
        <f t="shared" si="86"/>
        <v>42272.958912037036</v>
      </c>
      <c r="P2769" s="16">
        <f t="shared" si="87"/>
        <v>42332.958912037036</v>
      </c>
    </row>
    <row r="2770" spans="1:16" ht="43.2" x14ac:dyDescent="0.3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6">
        <f t="shared" si="86"/>
        <v>41067.614849537036</v>
      </c>
      <c r="P2770" s="16">
        <f t="shared" si="87"/>
        <v>41097.573182870372</v>
      </c>
    </row>
    <row r="2771" spans="1:16" ht="43.2" x14ac:dyDescent="0.3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6">
        <f t="shared" si="86"/>
        <v>41845.826273148152</v>
      </c>
      <c r="P2771" s="16">
        <f t="shared" si="87"/>
        <v>41895.826273148152</v>
      </c>
    </row>
    <row r="2772" spans="1:16" ht="43.2" x14ac:dyDescent="0.3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6">
        <f t="shared" ref="O2772:O2835" si="88">J2772/86400+25669</f>
        <v>41786.705208333333</v>
      </c>
      <c r="P2772" s="16">
        <f t="shared" si="87"/>
        <v>41816.663541666669</v>
      </c>
    </row>
    <row r="2773" spans="1:16" ht="43.2" x14ac:dyDescent="0.3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6">
        <f t="shared" si="88"/>
        <v>41357.531712962962</v>
      </c>
      <c r="P2773" s="16">
        <f t="shared" si="87"/>
        <v>41406.708333333336</v>
      </c>
    </row>
    <row r="2774" spans="1:16" ht="43.2" x14ac:dyDescent="0.3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6">
        <f t="shared" si="88"/>
        <v>41637.869143518517</v>
      </c>
      <c r="P2774" s="16">
        <f t="shared" si="87"/>
        <v>41652.869143518517</v>
      </c>
    </row>
    <row r="2775" spans="1:16" ht="43.2" x14ac:dyDescent="0.3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6">
        <f t="shared" si="88"/>
        <v>42574.86482638889</v>
      </c>
      <c r="P2775" s="16">
        <f t="shared" si="87"/>
        <v>42584.86482638889</v>
      </c>
    </row>
    <row r="2776" spans="1:16" ht="43.2" x14ac:dyDescent="0.3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6">
        <f t="shared" si="88"/>
        <v>41411.126481481479</v>
      </c>
      <c r="P2776" s="16">
        <f t="shared" si="87"/>
        <v>41441.126481481479</v>
      </c>
    </row>
    <row r="2777" spans="1:16" ht="43.2" x14ac:dyDescent="0.3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6">
        <f t="shared" si="88"/>
        <v>40963.013356481482</v>
      </c>
      <c r="P2777" s="16">
        <f t="shared" si="87"/>
        <v>40993.013356481482</v>
      </c>
    </row>
    <row r="2778" spans="1:16" ht="57.6" x14ac:dyDescent="0.3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6">
        <f t="shared" si="88"/>
        <v>42236.297175925924</v>
      </c>
      <c r="P2778" s="16">
        <f t="shared" si="87"/>
        <v>42267.297175925924</v>
      </c>
    </row>
    <row r="2779" spans="1:16" ht="43.2" x14ac:dyDescent="0.3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6">
        <f t="shared" si="88"/>
        <v>42272.669027777782</v>
      </c>
      <c r="P2779" s="16">
        <f t="shared" si="87"/>
        <v>42302.669027777782</v>
      </c>
    </row>
    <row r="2780" spans="1:16" ht="57.6" x14ac:dyDescent="0.3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6">
        <f t="shared" si="88"/>
        <v>41946.978078703702</v>
      </c>
      <c r="P2780" s="16">
        <f t="shared" si="87"/>
        <v>41976.978078703702</v>
      </c>
    </row>
    <row r="2781" spans="1:16" ht="43.2" x14ac:dyDescent="0.3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6">
        <f t="shared" si="88"/>
        <v>42400.585891203707</v>
      </c>
      <c r="P2781" s="16">
        <f t="shared" si="87"/>
        <v>42430.627557870372</v>
      </c>
    </row>
    <row r="2782" spans="1:16" ht="28.8" x14ac:dyDescent="0.3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6">
        <f t="shared" si="88"/>
        <v>42874.447777777779</v>
      </c>
      <c r="P2782" s="16">
        <f t="shared" si="87"/>
        <v>42904.447777777779</v>
      </c>
    </row>
    <row r="2783" spans="1:16" ht="43.2" x14ac:dyDescent="0.3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6">
        <f t="shared" si="88"/>
        <v>42118.94159722222</v>
      </c>
      <c r="P2783" s="16">
        <f t="shared" si="87"/>
        <v>42147.291666666672</v>
      </c>
    </row>
    <row r="2784" spans="1:16" ht="28.8" x14ac:dyDescent="0.3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6">
        <f t="shared" si="88"/>
        <v>42126.924976851849</v>
      </c>
      <c r="P2784" s="16">
        <f t="shared" si="87"/>
        <v>42152.207638888889</v>
      </c>
    </row>
    <row r="2785" spans="1:16" ht="43.2" x14ac:dyDescent="0.3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6">
        <f t="shared" si="88"/>
        <v>42203.535254629634</v>
      </c>
      <c r="P2785" s="16">
        <f t="shared" si="87"/>
        <v>42217.535254629634</v>
      </c>
    </row>
    <row r="2786" spans="1:16" ht="43.2" x14ac:dyDescent="0.3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6">
        <f t="shared" si="88"/>
        <v>42020.787534722222</v>
      </c>
      <c r="P2786" s="16">
        <f t="shared" si="87"/>
        <v>42041.787534722222</v>
      </c>
    </row>
    <row r="2787" spans="1:16" ht="43.2" x14ac:dyDescent="0.3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6">
        <f t="shared" si="88"/>
        <v>42658.189432870371</v>
      </c>
      <c r="P2787" s="16">
        <f t="shared" si="87"/>
        <v>42687.875</v>
      </c>
    </row>
    <row r="2788" spans="1:16" ht="28.8" x14ac:dyDescent="0.3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6">
        <f t="shared" si="88"/>
        <v>41915.569212962961</v>
      </c>
      <c r="P2788" s="16">
        <f t="shared" si="87"/>
        <v>41929.569212962961</v>
      </c>
    </row>
    <row r="2789" spans="1:16" ht="43.2" x14ac:dyDescent="0.3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6">
        <f t="shared" si="88"/>
        <v>41908.198518518519</v>
      </c>
      <c r="P2789" s="16">
        <f t="shared" si="87"/>
        <v>41938.198518518519</v>
      </c>
    </row>
    <row r="2790" spans="1:16" ht="43.2" x14ac:dyDescent="0.3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6">
        <f t="shared" si="88"/>
        <v>42650.701886574076</v>
      </c>
      <c r="P2790" s="16">
        <f t="shared" si="87"/>
        <v>42680.701886574076</v>
      </c>
    </row>
    <row r="2791" spans="1:16" ht="28.8" x14ac:dyDescent="0.3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6">
        <f t="shared" si="88"/>
        <v>42156.013124999998</v>
      </c>
      <c r="P2791" s="16">
        <f t="shared" si="87"/>
        <v>42175.166666666672</v>
      </c>
    </row>
    <row r="2792" spans="1:16" ht="43.2" x14ac:dyDescent="0.3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6">
        <f t="shared" si="88"/>
        <v>42116.938692129625</v>
      </c>
      <c r="P2792" s="16">
        <f t="shared" si="87"/>
        <v>42146.938692129625</v>
      </c>
    </row>
    <row r="2793" spans="1:16" ht="43.2" x14ac:dyDescent="0.3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6">
        <f t="shared" si="88"/>
        <v>42691.899988425925</v>
      </c>
      <c r="P2793" s="16">
        <f t="shared" si="87"/>
        <v>42722.166666666672</v>
      </c>
    </row>
    <row r="2794" spans="1:16" ht="43.2" x14ac:dyDescent="0.3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6">
        <f t="shared" si="88"/>
        <v>42283.231006944443</v>
      </c>
      <c r="P2794" s="16">
        <f t="shared" si="87"/>
        <v>42328.231006944443</v>
      </c>
    </row>
    <row r="2795" spans="1:16" ht="57.6" x14ac:dyDescent="0.3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6">
        <f t="shared" si="88"/>
        <v>42276.419039351851</v>
      </c>
      <c r="P2795" s="16">
        <f t="shared" si="87"/>
        <v>42306.419039351851</v>
      </c>
    </row>
    <row r="2796" spans="1:16" ht="57.6" x14ac:dyDescent="0.3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6">
        <f t="shared" si="88"/>
        <v>42516.691655092596</v>
      </c>
      <c r="P2796" s="16">
        <f t="shared" si="87"/>
        <v>42532.791666666672</v>
      </c>
    </row>
    <row r="2797" spans="1:16" ht="43.2" x14ac:dyDescent="0.3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6">
        <f t="shared" si="88"/>
        <v>41880.525937500002</v>
      </c>
      <c r="P2797" s="16">
        <f t="shared" si="87"/>
        <v>41896.958333333336</v>
      </c>
    </row>
    <row r="2798" spans="1:16" ht="43.2" x14ac:dyDescent="0.3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6">
        <f t="shared" si="88"/>
        <v>41895.528101851851</v>
      </c>
      <c r="P2798" s="16">
        <f t="shared" si="87"/>
        <v>41925.528101851851</v>
      </c>
    </row>
    <row r="2799" spans="1:16" ht="43.2" x14ac:dyDescent="0.3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6">
        <f t="shared" si="88"/>
        <v>41898.94027777778</v>
      </c>
      <c r="P2799" s="16">
        <f t="shared" si="87"/>
        <v>41928.94027777778</v>
      </c>
    </row>
    <row r="2800" spans="1:16" ht="43.2" x14ac:dyDescent="0.3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6">
        <f t="shared" si="88"/>
        <v>42301.675011574072</v>
      </c>
      <c r="P2800" s="16">
        <f t="shared" si="87"/>
        <v>42316.666666666672</v>
      </c>
    </row>
    <row r="2801" spans="1:16" ht="43.2" x14ac:dyDescent="0.3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6">
        <f t="shared" si="88"/>
        <v>42607.264699074076</v>
      </c>
      <c r="P2801" s="16">
        <f t="shared" si="87"/>
        <v>42638.666666666672</v>
      </c>
    </row>
    <row r="2802" spans="1:16" ht="43.2" x14ac:dyDescent="0.3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6">
        <f t="shared" si="88"/>
        <v>42048.552847222221</v>
      </c>
      <c r="P2802" s="16">
        <f t="shared" si="87"/>
        <v>42108.552847222221</v>
      </c>
    </row>
    <row r="2803" spans="1:16" ht="43.2" x14ac:dyDescent="0.3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6">
        <f t="shared" si="88"/>
        <v>42000.243159722224</v>
      </c>
      <c r="P2803" s="16">
        <f t="shared" si="87"/>
        <v>42022.458333333336</v>
      </c>
    </row>
    <row r="2804" spans="1:16" ht="43.2" x14ac:dyDescent="0.3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6">
        <f t="shared" si="88"/>
        <v>42292.64707175926</v>
      </c>
      <c r="P2804" s="16">
        <f t="shared" si="87"/>
        <v>42322.64707175926</v>
      </c>
    </row>
    <row r="2805" spans="1:16" ht="43.2" x14ac:dyDescent="0.3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6">
        <f t="shared" si="88"/>
        <v>42258.065694444449</v>
      </c>
      <c r="P2805" s="16">
        <f t="shared" si="87"/>
        <v>42301</v>
      </c>
    </row>
    <row r="2806" spans="1:16" ht="43.2" x14ac:dyDescent="0.3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6">
        <f t="shared" si="88"/>
        <v>41981.453587962962</v>
      </c>
      <c r="P2806" s="16">
        <f t="shared" si="87"/>
        <v>42011.453587962962</v>
      </c>
    </row>
    <row r="2807" spans="1:16" ht="57.6" x14ac:dyDescent="0.3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6">
        <f t="shared" si="88"/>
        <v>42313.505474537036</v>
      </c>
      <c r="P2807" s="16">
        <f t="shared" si="87"/>
        <v>42338.505474537036</v>
      </c>
    </row>
    <row r="2808" spans="1:16" ht="43.2" x14ac:dyDescent="0.3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6">
        <f t="shared" si="88"/>
        <v>42285.267245370371</v>
      </c>
      <c r="P2808" s="16">
        <f t="shared" si="87"/>
        <v>42321.458333333328</v>
      </c>
    </row>
    <row r="2809" spans="1:16" x14ac:dyDescent="0.3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6">
        <f t="shared" si="88"/>
        <v>42254.873124999998</v>
      </c>
      <c r="P2809" s="16">
        <f t="shared" si="87"/>
        <v>42284.873124999998</v>
      </c>
    </row>
    <row r="2810" spans="1:16" ht="43.2" x14ac:dyDescent="0.3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6">
        <f t="shared" si="88"/>
        <v>42308.84646990741</v>
      </c>
      <c r="P2810" s="16">
        <f t="shared" si="87"/>
        <v>42338.84646990741</v>
      </c>
    </row>
    <row r="2811" spans="1:16" ht="43.2" x14ac:dyDescent="0.3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6">
        <f t="shared" si="88"/>
        <v>42551.496817129635</v>
      </c>
      <c r="P2811" s="16">
        <f t="shared" si="87"/>
        <v>42559.610416666663</v>
      </c>
    </row>
    <row r="2812" spans="1:16" ht="43.2" x14ac:dyDescent="0.3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6">
        <f t="shared" si="88"/>
        <v>41859.13962962963</v>
      </c>
      <c r="P2812" s="16">
        <f t="shared" si="87"/>
        <v>41891.165972222225</v>
      </c>
    </row>
    <row r="2813" spans="1:16" ht="43.2" x14ac:dyDescent="0.3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6">
        <f t="shared" si="88"/>
        <v>42128.496562500004</v>
      </c>
      <c r="P2813" s="16">
        <f t="shared" si="87"/>
        <v>42158.496562500004</v>
      </c>
    </row>
    <row r="2814" spans="1:16" ht="43.2" x14ac:dyDescent="0.3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6">
        <f t="shared" si="88"/>
        <v>42154.74418981481</v>
      </c>
      <c r="P2814" s="16">
        <f t="shared" si="87"/>
        <v>42200.166666666672</v>
      </c>
    </row>
    <row r="2815" spans="1:16" ht="43.2" x14ac:dyDescent="0.3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6">
        <f t="shared" si="88"/>
        <v>42793.742604166662</v>
      </c>
      <c r="P2815" s="16">
        <f t="shared" si="87"/>
        <v>42818.742604166662</v>
      </c>
    </row>
    <row r="2816" spans="1:16" ht="43.2" x14ac:dyDescent="0.3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6">
        <f t="shared" si="88"/>
        <v>42203.399479166663</v>
      </c>
      <c r="P2816" s="16">
        <f t="shared" si="87"/>
        <v>42233.399479166663</v>
      </c>
    </row>
    <row r="2817" spans="1:16" ht="43.2" x14ac:dyDescent="0.3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6">
        <f t="shared" si="88"/>
        <v>42659.776724537034</v>
      </c>
      <c r="P2817" s="16">
        <f t="shared" si="87"/>
        <v>42689.776724537034</v>
      </c>
    </row>
    <row r="2818" spans="1:16" ht="43.2" x14ac:dyDescent="0.3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6">
        <f t="shared" si="88"/>
        <v>42288.467499999999</v>
      </c>
      <c r="P2818" s="16">
        <f t="shared" si="87"/>
        <v>42318.666666666672</v>
      </c>
    </row>
    <row r="2819" spans="1:16" ht="43.2" x14ac:dyDescent="0.3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6">
        <f t="shared" si="88"/>
        <v>42123.634976851856</v>
      </c>
      <c r="P2819" s="16">
        <f t="shared" ref="P2819:P2882" si="89">I2819/86400+25669</f>
        <v>42163.634976851856</v>
      </c>
    </row>
    <row r="2820" spans="1:16" ht="43.2" x14ac:dyDescent="0.3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6">
        <f t="shared" si="88"/>
        <v>42350.598217592589</v>
      </c>
      <c r="P2820" s="16">
        <f t="shared" si="89"/>
        <v>42370.598217592589</v>
      </c>
    </row>
    <row r="2821" spans="1:16" ht="43.2" x14ac:dyDescent="0.3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6">
        <f t="shared" si="88"/>
        <v>42239.525567129633</v>
      </c>
      <c r="P2821" s="16">
        <f t="shared" si="89"/>
        <v>42269.525567129633</v>
      </c>
    </row>
    <row r="2822" spans="1:16" ht="43.2" x14ac:dyDescent="0.3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6">
        <f t="shared" si="88"/>
        <v>42501.610983796301</v>
      </c>
      <c r="P2822" s="16">
        <f t="shared" si="89"/>
        <v>42526</v>
      </c>
    </row>
    <row r="2823" spans="1:16" ht="57.6" x14ac:dyDescent="0.3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6">
        <f t="shared" si="88"/>
        <v>41975.922858796301</v>
      </c>
      <c r="P2823" s="16">
        <f t="shared" si="89"/>
        <v>42005.922858796301</v>
      </c>
    </row>
    <row r="2824" spans="1:16" ht="57.6" x14ac:dyDescent="0.3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6">
        <f t="shared" si="88"/>
        <v>42160.683935185181</v>
      </c>
      <c r="P2824" s="16">
        <f t="shared" si="89"/>
        <v>42190.642268518517</v>
      </c>
    </row>
    <row r="2825" spans="1:16" ht="57.6" x14ac:dyDescent="0.3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6">
        <f t="shared" si="88"/>
        <v>42167.011643518519</v>
      </c>
      <c r="P2825" s="16">
        <f t="shared" si="89"/>
        <v>42194.957638888889</v>
      </c>
    </row>
    <row r="2826" spans="1:16" ht="43.2" x14ac:dyDescent="0.3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6">
        <f t="shared" si="88"/>
        <v>42236.270787037036</v>
      </c>
      <c r="P2826" s="16">
        <f t="shared" si="89"/>
        <v>42268.071527777778</v>
      </c>
    </row>
    <row r="2827" spans="1:16" ht="57.6" x14ac:dyDescent="0.3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6">
        <f t="shared" si="88"/>
        <v>42412.792662037042</v>
      </c>
      <c r="P2827" s="16">
        <f t="shared" si="89"/>
        <v>42442.792662037042</v>
      </c>
    </row>
    <row r="2828" spans="1:16" ht="57.6" x14ac:dyDescent="0.3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6">
        <f t="shared" si="88"/>
        <v>42271.034861111111</v>
      </c>
      <c r="P2828" s="16">
        <f t="shared" si="89"/>
        <v>42295.291666666672</v>
      </c>
    </row>
    <row r="2829" spans="1:16" ht="57.6" x14ac:dyDescent="0.3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6">
        <f t="shared" si="88"/>
        <v>42594.683634259258</v>
      </c>
      <c r="P2829" s="16">
        <f t="shared" si="89"/>
        <v>42624.6875</v>
      </c>
    </row>
    <row r="2830" spans="1:16" ht="43.2" x14ac:dyDescent="0.3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6">
        <f t="shared" si="88"/>
        <v>42354.264687499999</v>
      </c>
      <c r="P2830" s="16">
        <f t="shared" si="89"/>
        <v>42379.958333333328</v>
      </c>
    </row>
    <row r="2831" spans="1:16" ht="43.2" x14ac:dyDescent="0.3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6">
        <f t="shared" si="88"/>
        <v>42595.434236111112</v>
      </c>
      <c r="P2831" s="16">
        <f t="shared" si="89"/>
        <v>42623.434236111112</v>
      </c>
    </row>
    <row r="2832" spans="1:16" ht="28.8" x14ac:dyDescent="0.3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6">
        <f t="shared" si="88"/>
        <v>41858.839675925927</v>
      </c>
      <c r="P2832" s="16">
        <f t="shared" si="89"/>
        <v>41871.165972222225</v>
      </c>
    </row>
    <row r="2833" spans="1:16" ht="43.2" x14ac:dyDescent="0.3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6">
        <f t="shared" si="88"/>
        <v>42271.824884259258</v>
      </c>
      <c r="P2833" s="16">
        <f t="shared" si="89"/>
        <v>42301.824884259258</v>
      </c>
    </row>
    <row r="2834" spans="1:16" ht="43.2" x14ac:dyDescent="0.3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6">
        <f t="shared" si="88"/>
        <v>42038.709421296298</v>
      </c>
      <c r="P2834" s="16">
        <f t="shared" si="89"/>
        <v>42066.916666666672</v>
      </c>
    </row>
    <row r="2835" spans="1:16" x14ac:dyDescent="0.3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6">
        <f t="shared" si="88"/>
        <v>42368.127696759257</v>
      </c>
      <c r="P2835" s="16">
        <f t="shared" si="89"/>
        <v>42388.083333333328</v>
      </c>
    </row>
    <row r="2836" spans="1:16" ht="43.2" x14ac:dyDescent="0.3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6">
        <f t="shared" ref="O2836:O2899" si="90">J2836/86400+25669</f>
        <v>42119.959837962961</v>
      </c>
      <c r="P2836" s="16">
        <f t="shared" si="89"/>
        <v>42134.959837962961</v>
      </c>
    </row>
    <row r="2837" spans="1:16" ht="43.2" x14ac:dyDescent="0.3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6">
        <f t="shared" si="90"/>
        <v>42413.703900462962</v>
      </c>
      <c r="P2837" s="16">
        <f t="shared" si="89"/>
        <v>42443</v>
      </c>
    </row>
    <row r="2838" spans="1:16" ht="57.6" x14ac:dyDescent="0.3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6">
        <f t="shared" si="90"/>
        <v>42846.261782407411</v>
      </c>
      <c r="P2838" s="16">
        <f t="shared" si="89"/>
        <v>42884.207638888889</v>
      </c>
    </row>
    <row r="2839" spans="1:16" ht="57.6" x14ac:dyDescent="0.3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6">
        <f t="shared" si="90"/>
        <v>42407.908379629633</v>
      </c>
      <c r="P2839" s="16">
        <f t="shared" si="89"/>
        <v>42447.950046296297</v>
      </c>
    </row>
    <row r="2840" spans="1:16" ht="43.2" x14ac:dyDescent="0.3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6">
        <f t="shared" si="90"/>
        <v>41942.607592592591</v>
      </c>
      <c r="P2840" s="16">
        <f t="shared" si="89"/>
        <v>41964.916666666664</v>
      </c>
    </row>
    <row r="2841" spans="1:16" ht="43.2" x14ac:dyDescent="0.3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6">
        <f t="shared" si="90"/>
        <v>41953.240208333329</v>
      </c>
      <c r="P2841" s="16">
        <f t="shared" si="89"/>
        <v>41976.207638888889</v>
      </c>
    </row>
    <row r="2842" spans="1:16" ht="57.6" x14ac:dyDescent="0.3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6">
        <f t="shared" si="90"/>
        <v>42160.035636574074</v>
      </c>
      <c r="P2842" s="16">
        <f t="shared" si="89"/>
        <v>42181.708333333328</v>
      </c>
    </row>
    <row r="2843" spans="1:16" ht="43.2" x14ac:dyDescent="0.3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6">
        <f t="shared" si="90"/>
        <v>42391.739548611113</v>
      </c>
      <c r="P2843" s="16">
        <f t="shared" si="89"/>
        <v>42451.781215277777</v>
      </c>
    </row>
    <row r="2844" spans="1:16" ht="43.2" x14ac:dyDescent="0.3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6">
        <f t="shared" si="90"/>
        <v>41884.95248842593</v>
      </c>
      <c r="P2844" s="16">
        <f t="shared" si="89"/>
        <v>41911.458333333336</v>
      </c>
    </row>
    <row r="2845" spans="1:16" ht="43.2" x14ac:dyDescent="0.3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6">
        <f t="shared" si="90"/>
        <v>42592.737847222219</v>
      </c>
      <c r="P2845" s="16">
        <f t="shared" si="89"/>
        <v>42634.166666666672</v>
      </c>
    </row>
    <row r="2846" spans="1:16" ht="43.2" x14ac:dyDescent="0.3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6">
        <f t="shared" si="90"/>
        <v>42809.546064814815</v>
      </c>
      <c r="P2846" s="16">
        <f t="shared" si="89"/>
        <v>42839.546064814815</v>
      </c>
    </row>
    <row r="2847" spans="1:16" ht="43.2" x14ac:dyDescent="0.3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6">
        <f t="shared" si="90"/>
        <v>42203.016585648147</v>
      </c>
      <c r="P2847" s="16">
        <f t="shared" si="89"/>
        <v>42263.016585648147</v>
      </c>
    </row>
    <row r="2848" spans="1:16" ht="57.6" x14ac:dyDescent="0.3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6">
        <f t="shared" si="90"/>
        <v>42208.692060185189</v>
      </c>
      <c r="P2848" s="16">
        <f t="shared" si="89"/>
        <v>42253.692060185189</v>
      </c>
    </row>
    <row r="2849" spans="1:16" ht="43.2" x14ac:dyDescent="0.3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6">
        <f t="shared" si="90"/>
        <v>42553.806307870371</v>
      </c>
      <c r="P2849" s="16">
        <f t="shared" si="89"/>
        <v>42613.806307870371</v>
      </c>
    </row>
    <row r="2850" spans="1:16" ht="57.6" x14ac:dyDescent="0.3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6">
        <f t="shared" si="90"/>
        <v>42223.648831018523</v>
      </c>
      <c r="P2850" s="16">
        <f t="shared" si="89"/>
        <v>42253.648831018523</v>
      </c>
    </row>
    <row r="2851" spans="1:16" ht="43.2" x14ac:dyDescent="0.3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6">
        <f t="shared" si="90"/>
        <v>42553.428240740745</v>
      </c>
      <c r="P2851" s="16">
        <f t="shared" si="89"/>
        <v>42583.428240740745</v>
      </c>
    </row>
    <row r="2852" spans="1:16" ht="43.2" x14ac:dyDescent="0.3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6">
        <f t="shared" si="90"/>
        <v>41958.007071759261</v>
      </c>
      <c r="P2852" s="16">
        <f t="shared" si="89"/>
        <v>41988.007071759261</v>
      </c>
    </row>
    <row r="2853" spans="1:16" ht="43.2" x14ac:dyDescent="0.3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6">
        <f t="shared" si="90"/>
        <v>42490.002650462964</v>
      </c>
      <c r="P2853" s="16">
        <f t="shared" si="89"/>
        <v>42498.970138888893</v>
      </c>
    </row>
    <row r="2854" spans="1:16" ht="43.2" x14ac:dyDescent="0.3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6">
        <f t="shared" si="90"/>
        <v>41881.045173611114</v>
      </c>
      <c r="P2854" s="16">
        <f t="shared" si="89"/>
        <v>41911.045173611114</v>
      </c>
    </row>
    <row r="2855" spans="1:16" ht="43.2" x14ac:dyDescent="0.3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6">
        <f t="shared" si="90"/>
        <v>41936.190937499996</v>
      </c>
      <c r="P2855" s="16">
        <f t="shared" si="89"/>
        <v>41996.190937499996</v>
      </c>
    </row>
    <row r="2856" spans="1:16" ht="43.2" x14ac:dyDescent="0.3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6">
        <f t="shared" si="90"/>
        <v>42211.71665509259</v>
      </c>
      <c r="P2856" s="16">
        <f t="shared" si="89"/>
        <v>42231.71665509259</v>
      </c>
    </row>
    <row r="2857" spans="1:16" ht="57.6" x14ac:dyDescent="0.3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6">
        <f t="shared" si="90"/>
        <v>42470.007766203707</v>
      </c>
      <c r="P2857" s="16">
        <f t="shared" si="89"/>
        <v>42498.981944444444</v>
      </c>
    </row>
    <row r="2858" spans="1:16" ht="43.2" x14ac:dyDescent="0.3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6">
        <f t="shared" si="90"/>
        <v>42265.037581018521</v>
      </c>
      <c r="P2858" s="16">
        <f t="shared" si="89"/>
        <v>42324.898611111115</v>
      </c>
    </row>
    <row r="2859" spans="1:16" ht="57.6" x14ac:dyDescent="0.3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6">
        <f t="shared" si="90"/>
        <v>42826.920081018514</v>
      </c>
      <c r="P2859" s="16">
        <f t="shared" si="89"/>
        <v>42886.75</v>
      </c>
    </row>
    <row r="2860" spans="1:16" ht="43.2" x14ac:dyDescent="0.3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6">
        <f t="shared" si="90"/>
        <v>42054.545081018514</v>
      </c>
      <c r="P2860" s="16">
        <f t="shared" si="89"/>
        <v>42078.477777777778</v>
      </c>
    </row>
    <row r="2861" spans="1:16" ht="43.2" x14ac:dyDescent="0.3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6">
        <f t="shared" si="90"/>
        <v>42333.362314814818</v>
      </c>
      <c r="P2861" s="16">
        <f t="shared" si="89"/>
        <v>42393.362314814818</v>
      </c>
    </row>
    <row r="2862" spans="1:16" ht="57.6" x14ac:dyDescent="0.3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6">
        <f t="shared" si="90"/>
        <v>42580.80064814815</v>
      </c>
      <c r="P2862" s="16">
        <f t="shared" si="89"/>
        <v>42640.80064814815</v>
      </c>
    </row>
    <row r="2863" spans="1:16" ht="43.2" x14ac:dyDescent="0.3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6">
        <f t="shared" si="90"/>
        <v>42357.590833333335</v>
      </c>
      <c r="P2863" s="16">
        <f t="shared" si="89"/>
        <v>42371.590833333335</v>
      </c>
    </row>
    <row r="2864" spans="1:16" ht="43.2" x14ac:dyDescent="0.3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6">
        <f t="shared" si="90"/>
        <v>41884.789687500001</v>
      </c>
      <c r="P2864" s="16">
        <f t="shared" si="89"/>
        <v>41914.789687500001</v>
      </c>
    </row>
    <row r="2865" spans="1:16" ht="43.2" x14ac:dyDescent="0.3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6">
        <f t="shared" si="90"/>
        <v>41931.675034722226</v>
      </c>
      <c r="P2865" s="16">
        <f t="shared" si="89"/>
        <v>41991.675034722226</v>
      </c>
    </row>
    <row r="2866" spans="1:16" x14ac:dyDescent="0.3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6">
        <f t="shared" si="90"/>
        <v>42272.613506944443</v>
      </c>
      <c r="P2866" s="16">
        <f t="shared" si="89"/>
        <v>42302.554166666669</v>
      </c>
    </row>
    <row r="2867" spans="1:16" ht="43.2" x14ac:dyDescent="0.3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6">
        <f t="shared" si="90"/>
        <v>42050.114108796297</v>
      </c>
      <c r="P2867" s="16">
        <f t="shared" si="89"/>
        <v>42110.114108796297</v>
      </c>
    </row>
    <row r="2868" spans="1:16" ht="43.2" x14ac:dyDescent="0.3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6">
        <f t="shared" si="90"/>
        <v>42727.955104166671</v>
      </c>
      <c r="P2868" s="16">
        <f t="shared" si="89"/>
        <v>42757.916666666672</v>
      </c>
    </row>
    <row r="2869" spans="1:16" ht="57.6" x14ac:dyDescent="0.3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6">
        <f t="shared" si="90"/>
        <v>42631.195277777777</v>
      </c>
      <c r="P2869" s="16">
        <f t="shared" si="89"/>
        <v>42655.166666666672</v>
      </c>
    </row>
    <row r="2870" spans="1:16" ht="57.6" x14ac:dyDescent="0.3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6">
        <f t="shared" si="90"/>
        <v>42718.827013888891</v>
      </c>
      <c r="P2870" s="16">
        <f t="shared" si="89"/>
        <v>42748.827013888891</v>
      </c>
    </row>
    <row r="2871" spans="1:16" ht="57.6" x14ac:dyDescent="0.3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6">
        <f t="shared" si="90"/>
        <v>42640.593530092592</v>
      </c>
      <c r="P2871" s="16">
        <f t="shared" si="89"/>
        <v>42670.593530092592</v>
      </c>
    </row>
    <row r="2872" spans="1:16" ht="57.6" x14ac:dyDescent="0.3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6">
        <f t="shared" si="90"/>
        <v>41846.189409722225</v>
      </c>
      <c r="P2872" s="16">
        <f t="shared" si="89"/>
        <v>41876.189409722225</v>
      </c>
    </row>
    <row r="2873" spans="1:16" ht="43.2" x14ac:dyDescent="0.3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6">
        <f t="shared" si="90"/>
        <v>42074.738576388889</v>
      </c>
      <c r="P2873" s="16">
        <f t="shared" si="89"/>
        <v>42094.738576388889</v>
      </c>
    </row>
    <row r="2874" spans="1:16" ht="43.2" x14ac:dyDescent="0.3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6">
        <f t="shared" si="90"/>
        <v>42215.11618055556</v>
      </c>
      <c r="P2874" s="16">
        <f t="shared" si="89"/>
        <v>42275.11618055556</v>
      </c>
    </row>
    <row r="2875" spans="1:16" ht="57.6" x14ac:dyDescent="0.3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6">
        <f t="shared" si="90"/>
        <v>42102.817488425921</v>
      </c>
      <c r="P2875" s="16">
        <f t="shared" si="89"/>
        <v>42132.817488425921</v>
      </c>
    </row>
    <row r="2876" spans="1:16" ht="43.2" x14ac:dyDescent="0.3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6">
        <f t="shared" si="90"/>
        <v>42822.84474537037</v>
      </c>
      <c r="P2876" s="16">
        <f t="shared" si="89"/>
        <v>42852.84474537037</v>
      </c>
    </row>
    <row r="2877" spans="1:16" ht="43.2" x14ac:dyDescent="0.3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6">
        <f t="shared" si="90"/>
        <v>42565.128391203703</v>
      </c>
      <c r="P2877" s="16">
        <f t="shared" si="89"/>
        <v>42595.128391203703</v>
      </c>
    </row>
    <row r="2878" spans="1:16" ht="43.2" x14ac:dyDescent="0.3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6">
        <f t="shared" si="90"/>
        <v>42271.743969907402</v>
      </c>
      <c r="P2878" s="16">
        <f t="shared" si="89"/>
        <v>42301.743969907402</v>
      </c>
    </row>
    <row r="2879" spans="1:16" ht="43.2" x14ac:dyDescent="0.3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6">
        <f t="shared" si="90"/>
        <v>42772.955138888894</v>
      </c>
      <c r="P2879" s="16">
        <f t="shared" si="89"/>
        <v>42804.708333333328</v>
      </c>
    </row>
    <row r="2880" spans="1:16" ht="43.2" x14ac:dyDescent="0.3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6">
        <f t="shared" si="90"/>
        <v>42228.615682870368</v>
      </c>
      <c r="P2880" s="16">
        <f t="shared" si="89"/>
        <v>42288.615682870368</v>
      </c>
    </row>
    <row r="2881" spans="1:16" ht="43.2" x14ac:dyDescent="0.3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6">
        <f t="shared" si="90"/>
        <v>42459.725243055553</v>
      </c>
      <c r="P2881" s="16">
        <f t="shared" si="89"/>
        <v>42489.725243055553</v>
      </c>
    </row>
    <row r="2882" spans="1:16" ht="43.2" x14ac:dyDescent="0.3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6">
        <f t="shared" si="90"/>
        <v>42292.905694444446</v>
      </c>
      <c r="P2882" s="16">
        <f t="shared" si="89"/>
        <v>42336.711805555555</v>
      </c>
    </row>
    <row r="2883" spans="1:16" ht="43.2" x14ac:dyDescent="0.3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6">
        <f t="shared" si="90"/>
        <v>42016.597638888888</v>
      </c>
      <c r="P2883" s="16">
        <f t="shared" ref="P2883:P2946" si="91">I2883/86400+25669</f>
        <v>42076.639305555553</v>
      </c>
    </row>
    <row r="2884" spans="1:16" ht="43.2" x14ac:dyDescent="0.3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6">
        <f t="shared" si="90"/>
        <v>42561.596273148149</v>
      </c>
      <c r="P2884" s="16">
        <f t="shared" si="91"/>
        <v>42591.596273148149</v>
      </c>
    </row>
    <row r="2885" spans="1:16" ht="57.6" x14ac:dyDescent="0.3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6">
        <f t="shared" si="90"/>
        <v>42470.90320601852</v>
      </c>
      <c r="P2885" s="16">
        <f t="shared" si="91"/>
        <v>42506.207638888889</v>
      </c>
    </row>
    <row r="2886" spans="1:16" ht="28.8" x14ac:dyDescent="0.3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6">
        <f t="shared" si="90"/>
        <v>42048.727256944447</v>
      </c>
      <c r="P2886" s="16">
        <f t="shared" si="91"/>
        <v>42078.727256944447</v>
      </c>
    </row>
    <row r="2887" spans="1:16" ht="28.8" x14ac:dyDescent="0.3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6">
        <f t="shared" si="90"/>
        <v>42147.07640046296</v>
      </c>
      <c r="P2887" s="16">
        <f t="shared" si="91"/>
        <v>42177.034733796296</v>
      </c>
    </row>
    <row r="2888" spans="1:16" ht="43.2" x14ac:dyDescent="0.3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6">
        <f t="shared" si="90"/>
        <v>42361.632916666669</v>
      </c>
      <c r="P2888" s="16">
        <f t="shared" si="91"/>
        <v>42366.165972222225</v>
      </c>
    </row>
    <row r="2889" spans="1:16" ht="43.2" x14ac:dyDescent="0.3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6">
        <f t="shared" si="90"/>
        <v>42085.427361111113</v>
      </c>
      <c r="P2889" s="16">
        <f t="shared" si="91"/>
        <v>42115.427361111113</v>
      </c>
    </row>
    <row r="2890" spans="1:16" ht="43.2" x14ac:dyDescent="0.3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6">
        <f t="shared" si="90"/>
        <v>42022.535185185188</v>
      </c>
      <c r="P2890" s="16">
        <f t="shared" si="91"/>
        <v>42030.207638888889</v>
      </c>
    </row>
    <row r="2891" spans="1:16" ht="43.2" x14ac:dyDescent="0.3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6">
        <f t="shared" si="90"/>
        <v>41950.863252314812</v>
      </c>
      <c r="P2891" s="16">
        <f t="shared" si="91"/>
        <v>41980.863252314812</v>
      </c>
    </row>
    <row r="2892" spans="1:16" ht="43.2" x14ac:dyDescent="0.3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6">
        <f t="shared" si="90"/>
        <v>41931.742962962962</v>
      </c>
      <c r="P2892" s="16">
        <f t="shared" si="91"/>
        <v>41960.125</v>
      </c>
    </row>
    <row r="2893" spans="1:16" ht="43.2" x14ac:dyDescent="0.3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6">
        <f t="shared" si="90"/>
        <v>42515.883425925931</v>
      </c>
      <c r="P2893" s="16">
        <f t="shared" si="91"/>
        <v>42575.84175925926</v>
      </c>
    </row>
    <row r="2894" spans="1:16" ht="43.2" x14ac:dyDescent="0.3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6">
        <f t="shared" si="90"/>
        <v>41969.714166666665</v>
      </c>
      <c r="P2894" s="16">
        <f t="shared" si="91"/>
        <v>41976.875</v>
      </c>
    </row>
    <row r="2895" spans="1:16" x14ac:dyDescent="0.3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6">
        <f t="shared" si="90"/>
        <v>42053.773090277777</v>
      </c>
      <c r="P2895" s="16">
        <f t="shared" si="91"/>
        <v>42113.083333333328</v>
      </c>
    </row>
    <row r="2896" spans="1:16" ht="28.8" x14ac:dyDescent="0.3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6">
        <f t="shared" si="90"/>
        <v>42137.986284722225</v>
      </c>
      <c r="P2896" s="16">
        <f t="shared" si="91"/>
        <v>42197.944618055553</v>
      </c>
    </row>
    <row r="2897" spans="1:16" ht="43.2" x14ac:dyDescent="0.3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6">
        <f t="shared" si="90"/>
        <v>41911.555462962962</v>
      </c>
      <c r="P2897" s="16">
        <f t="shared" si="91"/>
        <v>41912.875</v>
      </c>
    </row>
    <row r="2898" spans="1:16" ht="43.2" x14ac:dyDescent="0.3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6">
        <f t="shared" si="90"/>
        <v>42801.908807870372</v>
      </c>
      <c r="P2898" s="16">
        <f t="shared" si="91"/>
        <v>42816.25</v>
      </c>
    </row>
    <row r="2899" spans="1:16" ht="43.2" x14ac:dyDescent="0.3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6">
        <f t="shared" si="90"/>
        <v>42358.646504629629</v>
      </c>
      <c r="P2899" s="16">
        <f t="shared" si="91"/>
        <v>42388.645196759258</v>
      </c>
    </row>
    <row r="2900" spans="1:16" ht="43.2" x14ac:dyDescent="0.3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6">
        <f t="shared" ref="O2900:O2963" si="92">J2900/86400+25669</f>
        <v>42378.664965277778</v>
      </c>
      <c r="P2900" s="16">
        <f t="shared" si="91"/>
        <v>42408.664965277778</v>
      </c>
    </row>
    <row r="2901" spans="1:16" ht="43.2" x14ac:dyDescent="0.3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6">
        <f t="shared" si="92"/>
        <v>42615.078217592592</v>
      </c>
      <c r="P2901" s="16">
        <f t="shared" si="91"/>
        <v>42675.078217592592</v>
      </c>
    </row>
    <row r="2902" spans="1:16" ht="57.6" x14ac:dyDescent="0.3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6">
        <f t="shared" si="92"/>
        <v>41930.234166666669</v>
      </c>
      <c r="P2902" s="16">
        <f t="shared" si="91"/>
        <v>41960.234166666669</v>
      </c>
    </row>
    <row r="2903" spans="1:16" ht="43.2" x14ac:dyDescent="0.3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6">
        <f t="shared" si="92"/>
        <v>42082.904386574075</v>
      </c>
      <c r="P2903" s="16">
        <f t="shared" si="91"/>
        <v>42142.904386574075</v>
      </c>
    </row>
    <row r="2904" spans="1:16" ht="43.2" x14ac:dyDescent="0.3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6">
        <f t="shared" si="92"/>
        <v>42310.439768518518</v>
      </c>
      <c r="P2904" s="16">
        <f t="shared" si="91"/>
        <v>42340.439768518518</v>
      </c>
    </row>
    <row r="2905" spans="1:16" ht="43.2" x14ac:dyDescent="0.3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6">
        <f t="shared" si="92"/>
        <v>42296.166874999995</v>
      </c>
      <c r="P2905" s="16">
        <f t="shared" si="91"/>
        <v>42356.166874999995</v>
      </c>
    </row>
    <row r="2906" spans="1:16" ht="43.2" x14ac:dyDescent="0.3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6">
        <f t="shared" si="92"/>
        <v>42040.967951388891</v>
      </c>
      <c r="P2906" s="16">
        <f t="shared" si="91"/>
        <v>42052.5</v>
      </c>
    </row>
    <row r="2907" spans="1:16" ht="43.2" x14ac:dyDescent="0.3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6">
        <f t="shared" si="92"/>
        <v>42706.056863425925</v>
      </c>
      <c r="P2907" s="16">
        <f t="shared" si="91"/>
        <v>42720.056863425925</v>
      </c>
    </row>
    <row r="2908" spans="1:16" ht="57.6" x14ac:dyDescent="0.3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6">
        <f t="shared" si="92"/>
        <v>42299.648912037039</v>
      </c>
      <c r="P2908" s="16">
        <f t="shared" si="91"/>
        <v>42317.041666666672</v>
      </c>
    </row>
    <row r="2909" spans="1:16" ht="43.2" x14ac:dyDescent="0.3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6">
        <f t="shared" si="92"/>
        <v>42544.877743055556</v>
      </c>
      <c r="P2909" s="16">
        <f t="shared" si="91"/>
        <v>42604.877743055556</v>
      </c>
    </row>
    <row r="2910" spans="1:16" ht="57.6" x14ac:dyDescent="0.3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6">
        <f t="shared" si="92"/>
        <v>42599.73170138889</v>
      </c>
      <c r="P2910" s="16">
        <f t="shared" si="91"/>
        <v>42629.73170138889</v>
      </c>
    </row>
    <row r="2911" spans="1:16" ht="43.2" x14ac:dyDescent="0.3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6">
        <f t="shared" si="92"/>
        <v>42029.266215277778</v>
      </c>
      <c r="P2911" s="16">
        <f t="shared" si="91"/>
        <v>42068.823611111111</v>
      </c>
    </row>
    <row r="2912" spans="1:16" ht="43.2" x14ac:dyDescent="0.3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6">
        <f t="shared" si="92"/>
        <v>42207.841284722221</v>
      </c>
      <c r="P2912" s="16">
        <f t="shared" si="91"/>
        <v>42267.841284722221</v>
      </c>
    </row>
    <row r="2913" spans="1:16" ht="57.6" x14ac:dyDescent="0.3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6">
        <f t="shared" si="92"/>
        <v>42242.768819444449</v>
      </c>
      <c r="P2913" s="16">
        <f t="shared" si="91"/>
        <v>42282.768819444449</v>
      </c>
    </row>
    <row r="2914" spans="1:16" ht="43.2" x14ac:dyDescent="0.3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6">
        <f t="shared" si="92"/>
        <v>42454.131643518514</v>
      </c>
      <c r="P2914" s="16">
        <f t="shared" si="91"/>
        <v>42484.131643518514</v>
      </c>
    </row>
    <row r="2915" spans="1:16" ht="43.2" x14ac:dyDescent="0.3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6">
        <f t="shared" si="92"/>
        <v>41928.922905092593</v>
      </c>
      <c r="P2915" s="16">
        <f t="shared" si="91"/>
        <v>41988.922905092593</v>
      </c>
    </row>
    <row r="2916" spans="1:16" ht="28.8" x14ac:dyDescent="0.3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6">
        <f t="shared" si="92"/>
        <v>42117.907337962963</v>
      </c>
      <c r="P2916" s="16">
        <f t="shared" si="91"/>
        <v>42177.865671296298</v>
      </c>
    </row>
    <row r="2917" spans="1:16" ht="43.2" x14ac:dyDescent="0.3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6">
        <f t="shared" si="92"/>
        <v>42515.398032407407</v>
      </c>
      <c r="P2917" s="16">
        <f t="shared" si="91"/>
        <v>42545.356365740736</v>
      </c>
    </row>
    <row r="2918" spans="1:16" ht="43.2" x14ac:dyDescent="0.3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6">
        <f t="shared" si="92"/>
        <v>41855.476724537039</v>
      </c>
      <c r="P2918" s="16">
        <f t="shared" si="91"/>
        <v>41878.476724537039</v>
      </c>
    </row>
    <row r="2919" spans="1:16" ht="43.2" x14ac:dyDescent="0.3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6">
        <f t="shared" si="92"/>
        <v>42345.234340277777</v>
      </c>
      <c r="P2919" s="16">
        <f t="shared" si="91"/>
        <v>42363.234340277777</v>
      </c>
    </row>
    <row r="2920" spans="1:16" ht="43.2" x14ac:dyDescent="0.3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6">
        <f t="shared" si="92"/>
        <v>42378.629710648151</v>
      </c>
      <c r="P2920" s="16">
        <f t="shared" si="91"/>
        <v>42406.629710648151</v>
      </c>
    </row>
    <row r="2921" spans="1:16" ht="43.2" x14ac:dyDescent="0.3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6">
        <f t="shared" si="92"/>
        <v>41926.61954861111</v>
      </c>
      <c r="P2921" s="16">
        <f t="shared" si="91"/>
        <v>41956.61954861111</v>
      </c>
    </row>
    <row r="2922" spans="1:16" ht="43.2" x14ac:dyDescent="0.3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6">
        <f t="shared" si="92"/>
        <v>42158.792476851857</v>
      </c>
      <c r="P2922" s="16">
        <f t="shared" si="91"/>
        <v>42188.750810185185</v>
      </c>
    </row>
    <row r="2923" spans="1:16" ht="28.8" x14ac:dyDescent="0.3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6">
        <f t="shared" si="92"/>
        <v>41977.886620370373</v>
      </c>
      <c r="P2923" s="16">
        <f t="shared" si="91"/>
        <v>42007.886620370373</v>
      </c>
    </row>
    <row r="2924" spans="1:16" ht="43.2" x14ac:dyDescent="0.3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6">
        <f t="shared" si="92"/>
        <v>42197.874155092592</v>
      </c>
      <c r="P2924" s="16">
        <f t="shared" si="91"/>
        <v>42242.874155092592</v>
      </c>
    </row>
    <row r="2925" spans="1:16" ht="43.2" x14ac:dyDescent="0.3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6">
        <f t="shared" si="92"/>
        <v>42113.15253472222</v>
      </c>
      <c r="P2925" s="16">
        <f t="shared" si="91"/>
        <v>42128.125</v>
      </c>
    </row>
    <row r="2926" spans="1:16" ht="43.2" x14ac:dyDescent="0.3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6">
        <f t="shared" si="92"/>
        <v>42203.556828703702</v>
      </c>
      <c r="P2926" s="16">
        <f t="shared" si="91"/>
        <v>42233.165972222225</v>
      </c>
    </row>
    <row r="2927" spans="1:16" ht="43.2" x14ac:dyDescent="0.3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6">
        <f t="shared" si="92"/>
        <v>41963.584120370375</v>
      </c>
      <c r="P2927" s="16">
        <f t="shared" si="91"/>
        <v>41993.584120370375</v>
      </c>
    </row>
    <row r="2928" spans="1:16" ht="43.2" x14ac:dyDescent="0.3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6">
        <f t="shared" si="92"/>
        <v>42144.765960648147</v>
      </c>
      <c r="P2928" s="16">
        <f t="shared" si="91"/>
        <v>42158.765960648147</v>
      </c>
    </row>
    <row r="2929" spans="1:16" ht="43.2" x14ac:dyDescent="0.3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6">
        <f t="shared" si="92"/>
        <v>41906.669317129628</v>
      </c>
      <c r="P2929" s="16">
        <f t="shared" si="91"/>
        <v>41935.208333333336</v>
      </c>
    </row>
    <row r="2930" spans="1:16" ht="28.8" x14ac:dyDescent="0.3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6">
        <f t="shared" si="92"/>
        <v>42503.998217592598</v>
      </c>
      <c r="P2930" s="16">
        <f t="shared" si="91"/>
        <v>42533.998217592598</v>
      </c>
    </row>
    <row r="2931" spans="1:16" ht="43.2" x14ac:dyDescent="0.3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6">
        <f t="shared" si="92"/>
        <v>41854.564328703702</v>
      </c>
      <c r="P2931" s="16">
        <f t="shared" si="91"/>
        <v>41884.564328703702</v>
      </c>
    </row>
    <row r="2932" spans="1:16" ht="43.2" x14ac:dyDescent="0.3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6">
        <f t="shared" si="92"/>
        <v>42201.584074074075</v>
      </c>
      <c r="P2932" s="16">
        <f t="shared" si="91"/>
        <v>42231.584074074075</v>
      </c>
    </row>
    <row r="2933" spans="1:16" ht="43.2" x14ac:dyDescent="0.3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6">
        <f t="shared" si="92"/>
        <v>41972.291238425925</v>
      </c>
      <c r="P2933" s="16">
        <f t="shared" si="91"/>
        <v>41997.255555555559</v>
      </c>
    </row>
    <row r="2934" spans="1:16" ht="43.2" x14ac:dyDescent="0.3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6">
        <f t="shared" si="92"/>
        <v>42125.164780092593</v>
      </c>
      <c r="P2934" s="16">
        <f t="shared" si="91"/>
        <v>42156.458333333328</v>
      </c>
    </row>
    <row r="2935" spans="1:16" ht="43.2" x14ac:dyDescent="0.3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6">
        <f t="shared" si="92"/>
        <v>42595.956631944442</v>
      </c>
      <c r="P2935" s="16">
        <f t="shared" si="91"/>
        <v>42625.956631944442</v>
      </c>
    </row>
    <row r="2936" spans="1:16" ht="43.2" x14ac:dyDescent="0.3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6">
        <f t="shared" si="92"/>
        <v>41875.636157407411</v>
      </c>
      <c r="P2936" s="16">
        <f t="shared" si="91"/>
        <v>41905.636157407411</v>
      </c>
    </row>
    <row r="2937" spans="1:16" ht="43.2" x14ac:dyDescent="0.3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6">
        <f t="shared" si="92"/>
        <v>42653.583425925928</v>
      </c>
      <c r="P2937" s="16">
        <f t="shared" si="91"/>
        <v>42711.708333333328</v>
      </c>
    </row>
    <row r="2938" spans="1:16" ht="43.2" x14ac:dyDescent="0.3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6">
        <f t="shared" si="92"/>
        <v>42012.650729166664</v>
      </c>
      <c r="P2938" s="16">
        <f t="shared" si="91"/>
        <v>42025.207638888889</v>
      </c>
    </row>
    <row r="2939" spans="1:16" ht="28.8" x14ac:dyDescent="0.3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6">
        <f t="shared" si="92"/>
        <v>41903.457326388889</v>
      </c>
      <c r="P2939" s="16">
        <f t="shared" si="91"/>
        <v>41933.457326388889</v>
      </c>
    </row>
    <row r="2940" spans="1:16" ht="43.2" x14ac:dyDescent="0.3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6">
        <f t="shared" si="92"/>
        <v>42104.703865740739</v>
      </c>
      <c r="P2940" s="16">
        <f t="shared" si="91"/>
        <v>42134.703865740739</v>
      </c>
    </row>
    <row r="2941" spans="1:16" ht="43.2" x14ac:dyDescent="0.3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6">
        <f t="shared" si="92"/>
        <v>41945.809166666666</v>
      </c>
      <c r="P2941" s="16">
        <f t="shared" si="91"/>
        <v>41979.041666666664</v>
      </c>
    </row>
    <row r="2942" spans="1:16" ht="43.2" x14ac:dyDescent="0.3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6">
        <f t="shared" si="92"/>
        <v>42082.773356481484</v>
      </c>
      <c r="P2942" s="16">
        <f t="shared" si="91"/>
        <v>42122.773356481484</v>
      </c>
    </row>
    <row r="2943" spans="1:16" ht="43.2" x14ac:dyDescent="0.3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6">
        <f t="shared" si="92"/>
        <v>42134.960127314815</v>
      </c>
      <c r="P2943" s="16">
        <f t="shared" si="91"/>
        <v>42164.960127314815</v>
      </c>
    </row>
    <row r="2944" spans="1:16" ht="43.2" x14ac:dyDescent="0.3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6">
        <f t="shared" si="92"/>
        <v>42434.803923611107</v>
      </c>
      <c r="P2944" s="16">
        <f t="shared" si="91"/>
        <v>42454.845833333333</v>
      </c>
    </row>
    <row r="2945" spans="1:16" ht="43.2" x14ac:dyDescent="0.3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6">
        <f t="shared" si="92"/>
        <v>42177.129398148143</v>
      </c>
      <c r="P2945" s="16">
        <f t="shared" si="91"/>
        <v>42207.129398148143</v>
      </c>
    </row>
    <row r="2946" spans="1:16" ht="43.2" x14ac:dyDescent="0.3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6">
        <f t="shared" si="92"/>
        <v>42232.9143287037</v>
      </c>
      <c r="P2946" s="16">
        <f t="shared" si="91"/>
        <v>42262.9143287037</v>
      </c>
    </row>
    <row r="2947" spans="1:16" ht="57.6" x14ac:dyDescent="0.3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6">
        <f t="shared" si="92"/>
        <v>42218.139583333337</v>
      </c>
      <c r="P2947" s="16">
        <f t="shared" ref="P2947:P3010" si="93">I2947/86400+25669</f>
        <v>42248.139583333337</v>
      </c>
    </row>
    <row r="2948" spans="1:16" ht="43.2" x14ac:dyDescent="0.3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6">
        <f t="shared" si="92"/>
        <v>42667.531157407408</v>
      </c>
      <c r="P2948" s="16">
        <f t="shared" si="93"/>
        <v>42697.531157407408</v>
      </c>
    </row>
    <row r="2949" spans="1:16" ht="57.6" x14ac:dyDescent="0.3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6">
        <f t="shared" si="92"/>
        <v>42749.562118055561</v>
      </c>
      <c r="P2949" s="16">
        <f t="shared" si="93"/>
        <v>42798.71597222222</v>
      </c>
    </row>
    <row r="2950" spans="1:16" ht="57.6" x14ac:dyDescent="0.3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6">
        <f t="shared" si="92"/>
        <v>42197.649224537032</v>
      </c>
      <c r="P2950" s="16">
        <f t="shared" si="93"/>
        <v>42257.649224537032</v>
      </c>
    </row>
    <row r="2951" spans="1:16" ht="43.2" x14ac:dyDescent="0.3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6">
        <f t="shared" si="92"/>
        <v>42397.823113425926</v>
      </c>
      <c r="P2951" s="16">
        <f t="shared" si="93"/>
        <v>42427.864780092597</v>
      </c>
    </row>
    <row r="2952" spans="1:16" ht="43.2" x14ac:dyDescent="0.3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6">
        <f t="shared" si="92"/>
        <v>42462.36518518519</v>
      </c>
      <c r="P2952" s="16">
        <f t="shared" si="93"/>
        <v>42492.36518518519</v>
      </c>
    </row>
    <row r="2953" spans="1:16" ht="57.6" x14ac:dyDescent="0.3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6">
        <f t="shared" si="92"/>
        <v>41972.802928240737</v>
      </c>
      <c r="P2953" s="16">
        <f t="shared" si="93"/>
        <v>42017.802928240737</v>
      </c>
    </row>
    <row r="2954" spans="1:16" ht="43.2" x14ac:dyDescent="0.3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6">
        <f t="shared" si="92"/>
        <v>42728.690266203703</v>
      </c>
      <c r="P2954" s="16">
        <f t="shared" si="93"/>
        <v>42760.166666666672</v>
      </c>
    </row>
    <row r="2955" spans="1:16" ht="43.2" x14ac:dyDescent="0.3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6">
        <f t="shared" si="92"/>
        <v>42355.791909722218</v>
      </c>
      <c r="P2955" s="16">
        <f t="shared" si="93"/>
        <v>42385.791909722218</v>
      </c>
    </row>
    <row r="2956" spans="1:16" ht="43.2" x14ac:dyDescent="0.3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6">
        <f t="shared" si="92"/>
        <v>42890.583368055552</v>
      </c>
      <c r="P2956" s="16">
        <f t="shared" si="93"/>
        <v>42910.541701388887</v>
      </c>
    </row>
    <row r="2957" spans="1:16" ht="28.8" x14ac:dyDescent="0.3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6">
        <f t="shared" si="92"/>
        <v>42241.741307870368</v>
      </c>
      <c r="P2957" s="16">
        <f t="shared" si="93"/>
        <v>42271.741307870368</v>
      </c>
    </row>
    <row r="2958" spans="1:16" ht="43.2" x14ac:dyDescent="0.3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6">
        <f t="shared" si="92"/>
        <v>42564.958912037036</v>
      </c>
      <c r="P2958" s="16">
        <f t="shared" si="93"/>
        <v>42594.958912037036</v>
      </c>
    </row>
    <row r="2959" spans="1:16" ht="43.2" x14ac:dyDescent="0.3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6">
        <f t="shared" si="92"/>
        <v>42131.011249999996</v>
      </c>
      <c r="P2959" s="16">
        <f t="shared" si="93"/>
        <v>42190.969583333332</v>
      </c>
    </row>
    <row r="2960" spans="1:16" ht="43.2" x14ac:dyDescent="0.3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6">
        <f t="shared" si="92"/>
        <v>42538.779131944444</v>
      </c>
      <c r="P2960" s="16">
        <f t="shared" si="93"/>
        <v>42598.73746527778</v>
      </c>
    </row>
    <row r="2961" spans="1:16" ht="43.2" x14ac:dyDescent="0.3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6">
        <f t="shared" si="92"/>
        <v>42598.008391203708</v>
      </c>
      <c r="P2961" s="16">
        <f t="shared" si="93"/>
        <v>42628.008391203708</v>
      </c>
    </row>
    <row r="2962" spans="1:16" ht="43.2" x14ac:dyDescent="0.3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6">
        <f t="shared" si="92"/>
        <v>41963.757210648146</v>
      </c>
      <c r="P2962" s="16">
        <f t="shared" si="93"/>
        <v>41993.757210648146</v>
      </c>
    </row>
    <row r="2963" spans="1:16" ht="43.2" x14ac:dyDescent="0.3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6">
        <f t="shared" si="92"/>
        <v>42161.212488425925</v>
      </c>
      <c r="P2963" s="16">
        <f t="shared" si="93"/>
        <v>42189.166666666672</v>
      </c>
    </row>
    <row r="2964" spans="1:16" ht="43.2" x14ac:dyDescent="0.3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6">
        <f t="shared" ref="O2964:O3027" si="94">J2964/86400+25669</f>
        <v>42136.24428240741</v>
      </c>
      <c r="P2964" s="16">
        <f t="shared" si="93"/>
        <v>42164.290972222225</v>
      </c>
    </row>
    <row r="2965" spans="1:16" ht="57.6" x14ac:dyDescent="0.3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6">
        <f t="shared" si="94"/>
        <v>42257.470185185186</v>
      </c>
      <c r="P2965" s="16">
        <f t="shared" si="93"/>
        <v>42287.470185185186</v>
      </c>
    </row>
    <row r="2966" spans="1:16" ht="43.2" x14ac:dyDescent="0.3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6">
        <f t="shared" si="94"/>
        <v>41927.909942129627</v>
      </c>
      <c r="P2966" s="16">
        <f t="shared" si="93"/>
        <v>41957.897222222222</v>
      </c>
    </row>
    <row r="2967" spans="1:16" ht="57.6" x14ac:dyDescent="0.3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6">
        <f t="shared" si="94"/>
        <v>42262.729548611111</v>
      </c>
      <c r="P2967" s="16">
        <f t="shared" si="93"/>
        <v>42292.729548611111</v>
      </c>
    </row>
    <row r="2968" spans="1:16" ht="43.2" x14ac:dyDescent="0.3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6">
        <f t="shared" si="94"/>
        <v>42333.738564814819</v>
      </c>
      <c r="P2968" s="16">
        <f t="shared" si="93"/>
        <v>42363.738564814819</v>
      </c>
    </row>
    <row r="2969" spans="1:16" ht="43.2" x14ac:dyDescent="0.3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6">
        <f t="shared" si="94"/>
        <v>42142.197824074072</v>
      </c>
      <c r="P2969" s="16">
        <f t="shared" si="93"/>
        <v>42172.156157407408</v>
      </c>
    </row>
    <row r="2970" spans="1:16" ht="28.8" x14ac:dyDescent="0.3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6">
        <f t="shared" si="94"/>
        <v>42685.523842592593</v>
      </c>
      <c r="P2970" s="16">
        <f t="shared" si="93"/>
        <v>42699.165972222225</v>
      </c>
    </row>
    <row r="2971" spans="1:16" ht="43.2" x14ac:dyDescent="0.3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6">
        <f t="shared" si="94"/>
        <v>42197.786493055552</v>
      </c>
      <c r="P2971" s="16">
        <f t="shared" si="93"/>
        <v>42227.952083333337</v>
      </c>
    </row>
    <row r="2972" spans="1:16" ht="43.2" x14ac:dyDescent="0.3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6">
        <f t="shared" si="94"/>
        <v>41908.669571759259</v>
      </c>
      <c r="P2972" s="16">
        <f t="shared" si="93"/>
        <v>41938.669571759259</v>
      </c>
    </row>
    <row r="2973" spans="1:16" ht="43.2" x14ac:dyDescent="0.3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6">
        <f t="shared" si="94"/>
        <v>41952.658310185187</v>
      </c>
      <c r="P2973" s="16">
        <f t="shared" si="93"/>
        <v>41982.658310185187</v>
      </c>
    </row>
    <row r="2974" spans="1:16" ht="28.8" x14ac:dyDescent="0.3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6">
        <f t="shared" si="94"/>
        <v>42794.110185185185</v>
      </c>
      <c r="P2974" s="16">
        <f t="shared" si="93"/>
        <v>42809.041666666672</v>
      </c>
    </row>
    <row r="2975" spans="1:16" ht="43.2" x14ac:dyDescent="0.3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6">
        <f t="shared" si="94"/>
        <v>42441.818379629629</v>
      </c>
      <c r="P2975" s="16">
        <f t="shared" si="93"/>
        <v>42470.166666666672</v>
      </c>
    </row>
    <row r="2976" spans="1:16" ht="57.6" x14ac:dyDescent="0.3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6">
        <f t="shared" si="94"/>
        <v>41980.061006944445</v>
      </c>
      <c r="P2976" s="16">
        <f t="shared" si="93"/>
        <v>42008.065972222219</v>
      </c>
    </row>
    <row r="2977" spans="1:16" ht="43.2" x14ac:dyDescent="0.3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6">
        <f t="shared" si="94"/>
        <v>42041.683865740742</v>
      </c>
      <c r="P2977" s="16">
        <f t="shared" si="93"/>
        <v>42070.125</v>
      </c>
    </row>
    <row r="2978" spans="1:16" ht="43.2" x14ac:dyDescent="0.3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6">
        <f t="shared" si="94"/>
        <v>42525.730671296296</v>
      </c>
      <c r="P2978" s="16">
        <f t="shared" si="93"/>
        <v>42542.5</v>
      </c>
    </row>
    <row r="2979" spans="1:16" ht="57.6" x14ac:dyDescent="0.3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6">
        <f t="shared" si="94"/>
        <v>42126.88118055556</v>
      </c>
      <c r="P2979" s="16">
        <f t="shared" si="93"/>
        <v>42186.093055555553</v>
      </c>
    </row>
    <row r="2980" spans="1:16" ht="57.6" x14ac:dyDescent="0.3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6">
        <f t="shared" si="94"/>
        <v>42022.640590277777</v>
      </c>
      <c r="P2980" s="16">
        <f t="shared" si="93"/>
        <v>42032.249305555553</v>
      </c>
    </row>
    <row r="2981" spans="1:16" ht="43.2" x14ac:dyDescent="0.3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6">
        <f t="shared" si="94"/>
        <v>42093.824340277773</v>
      </c>
      <c r="P2981" s="16">
        <f t="shared" si="93"/>
        <v>42110.25</v>
      </c>
    </row>
    <row r="2982" spans="1:16" ht="43.2" x14ac:dyDescent="0.3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6">
        <f t="shared" si="94"/>
        <v>42319.915856481486</v>
      </c>
      <c r="P2982" s="16">
        <f t="shared" si="93"/>
        <v>42340.083333333328</v>
      </c>
    </row>
    <row r="2983" spans="1:16" ht="57.6" x14ac:dyDescent="0.3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6">
        <f t="shared" si="94"/>
        <v>42325.559675925921</v>
      </c>
      <c r="P2983" s="16">
        <f t="shared" si="93"/>
        <v>42370.559675925921</v>
      </c>
    </row>
    <row r="2984" spans="1:16" ht="28.8" x14ac:dyDescent="0.3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6">
        <f t="shared" si="94"/>
        <v>42481.686840277776</v>
      </c>
      <c r="P2984" s="16">
        <f t="shared" si="93"/>
        <v>42511.686840277776</v>
      </c>
    </row>
    <row r="2985" spans="1:16" ht="43.2" x14ac:dyDescent="0.3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6">
        <f t="shared" si="94"/>
        <v>41994.632361111115</v>
      </c>
      <c r="P2985" s="16">
        <f t="shared" si="93"/>
        <v>42054.674027777779</v>
      </c>
    </row>
    <row r="2986" spans="1:16" ht="57.6" x14ac:dyDescent="0.3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6">
        <f t="shared" si="94"/>
        <v>42676.278715277775</v>
      </c>
      <c r="P2986" s="16">
        <f t="shared" si="93"/>
        <v>42706.278715277775</v>
      </c>
    </row>
    <row r="2987" spans="1:16" ht="57.6" x14ac:dyDescent="0.3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6">
        <f t="shared" si="94"/>
        <v>42754.973703703705</v>
      </c>
      <c r="P2987" s="16">
        <f t="shared" si="93"/>
        <v>42774.166666666672</v>
      </c>
    </row>
    <row r="2988" spans="1:16" ht="43.2" x14ac:dyDescent="0.3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6">
        <f t="shared" si="94"/>
        <v>42531.500069444446</v>
      </c>
      <c r="P2988" s="16">
        <f t="shared" si="93"/>
        <v>42591.458402777775</v>
      </c>
    </row>
    <row r="2989" spans="1:16" ht="57.6" x14ac:dyDescent="0.3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6">
        <f t="shared" si="94"/>
        <v>42727.307303240741</v>
      </c>
      <c r="P2989" s="16">
        <f t="shared" si="93"/>
        <v>42756</v>
      </c>
    </row>
    <row r="2990" spans="1:16" ht="43.2" x14ac:dyDescent="0.3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6">
        <f t="shared" si="94"/>
        <v>42611.36204861111</v>
      </c>
      <c r="P2990" s="16">
        <f t="shared" si="93"/>
        <v>42641.36204861111</v>
      </c>
    </row>
    <row r="2991" spans="1:16" x14ac:dyDescent="0.3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6">
        <f t="shared" si="94"/>
        <v>42437.02039351852</v>
      </c>
      <c r="P2991" s="16">
        <f t="shared" si="93"/>
        <v>42459.207638888889</v>
      </c>
    </row>
    <row r="2992" spans="1:16" ht="43.2" x14ac:dyDescent="0.3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6">
        <f t="shared" si="94"/>
        <v>42441.57430555555</v>
      </c>
      <c r="P2992" s="16">
        <f t="shared" si="93"/>
        <v>42476.57430555555</v>
      </c>
    </row>
    <row r="2993" spans="1:16" ht="43.2" x14ac:dyDescent="0.3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6">
        <f t="shared" si="94"/>
        <v>42840.837152777778</v>
      </c>
      <c r="P2993" s="16">
        <f t="shared" si="93"/>
        <v>42862.837152777778</v>
      </c>
    </row>
    <row r="2994" spans="1:16" ht="43.2" x14ac:dyDescent="0.3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6">
        <f t="shared" si="94"/>
        <v>42722.767476851848</v>
      </c>
      <c r="P2994" s="16">
        <f t="shared" si="93"/>
        <v>42752.767476851848</v>
      </c>
    </row>
    <row r="2995" spans="1:16" x14ac:dyDescent="0.3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6">
        <f t="shared" si="94"/>
        <v>42490.838738425926</v>
      </c>
      <c r="P2995" s="16">
        <f t="shared" si="93"/>
        <v>42520.838738425926</v>
      </c>
    </row>
    <row r="2996" spans="1:16" ht="43.2" x14ac:dyDescent="0.3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6">
        <f t="shared" si="94"/>
        <v>41985.478842592594</v>
      </c>
      <c r="P2996" s="16">
        <f t="shared" si="93"/>
        <v>42015.478842592594</v>
      </c>
    </row>
    <row r="2997" spans="1:16" ht="43.2" x14ac:dyDescent="0.3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6">
        <f t="shared" si="94"/>
        <v>42824.665173611109</v>
      </c>
      <c r="P2997" s="16">
        <f t="shared" si="93"/>
        <v>42854.665173611109</v>
      </c>
    </row>
    <row r="2998" spans="1:16" ht="28.8" x14ac:dyDescent="0.3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6">
        <f t="shared" si="94"/>
        <v>42190.912499999999</v>
      </c>
      <c r="P2998" s="16">
        <f t="shared" si="93"/>
        <v>42250.912499999999</v>
      </c>
    </row>
    <row r="2999" spans="1:16" ht="43.2" x14ac:dyDescent="0.3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6">
        <f t="shared" si="94"/>
        <v>42875.733715277776</v>
      </c>
      <c r="P2999" s="16">
        <f t="shared" si="93"/>
        <v>42893.207638888889</v>
      </c>
    </row>
    <row r="3000" spans="1:16" ht="43.2" x14ac:dyDescent="0.3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6">
        <f t="shared" si="94"/>
        <v>41878.193622685183</v>
      </c>
      <c r="P3000" s="16">
        <f t="shared" si="93"/>
        <v>41906.184027777781</v>
      </c>
    </row>
    <row r="3001" spans="1:16" ht="43.2" x14ac:dyDescent="0.3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6">
        <f t="shared" si="94"/>
        <v>42880.740277777775</v>
      </c>
      <c r="P3001" s="16">
        <f t="shared" si="93"/>
        <v>42895.083333333328</v>
      </c>
    </row>
    <row r="3002" spans="1:16" ht="43.2" x14ac:dyDescent="0.3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6">
        <f t="shared" si="94"/>
        <v>42852.827199074076</v>
      </c>
      <c r="P3002" s="16">
        <f t="shared" si="93"/>
        <v>42866.75</v>
      </c>
    </row>
    <row r="3003" spans="1:16" ht="43.2" x14ac:dyDescent="0.3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6">
        <f t="shared" si="94"/>
        <v>42634.895625000005</v>
      </c>
      <c r="P3003" s="16">
        <f t="shared" si="93"/>
        <v>42664.895625000005</v>
      </c>
    </row>
    <row r="3004" spans="1:16" ht="28.8" x14ac:dyDescent="0.3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6">
        <f t="shared" si="94"/>
        <v>41339.83625</v>
      </c>
      <c r="P3004" s="16">
        <f t="shared" si="93"/>
        <v>41369.83625</v>
      </c>
    </row>
    <row r="3005" spans="1:16" ht="43.2" x14ac:dyDescent="0.3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6">
        <f t="shared" si="94"/>
        <v>42498.849259259259</v>
      </c>
      <c r="P3005" s="16">
        <f t="shared" si="93"/>
        <v>42530.249305555553</v>
      </c>
    </row>
    <row r="3006" spans="1:16" ht="57.6" x14ac:dyDescent="0.3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6">
        <f t="shared" si="94"/>
        <v>42028.881064814814</v>
      </c>
      <c r="P3006" s="16">
        <f t="shared" si="93"/>
        <v>42058.922731481478</v>
      </c>
    </row>
    <row r="3007" spans="1:16" ht="43.2" x14ac:dyDescent="0.3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6">
        <f t="shared" si="94"/>
        <v>41988.674826388888</v>
      </c>
      <c r="P3007" s="16">
        <f t="shared" si="93"/>
        <v>42018.674826388888</v>
      </c>
    </row>
    <row r="3008" spans="1:16" ht="28.8" x14ac:dyDescent="0.3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6">
        <f t="shared" si="94"/>
        <v>42057.756840277776</v>
      </c>
      <c r="P3008" s="16">
        <f t="shared" si="93"/>
        <v>42087.756840277776</v>
      </c>
    </row>
    <row r="3009" spans="1:16" ht="28.8" x14ac:dyDescent="0.3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6">
        <f t="shared" si="94"/>
        <v>42198.216238425928</v>
      </c>
      <c r="P3009" s="16">
        <f t="shared" si="93"/>
        <v>42219.216238425928</v>
      </c>
    </row>
    <row r="3010" spans="1:16" ht="43.2" x14ac:dyDescent="0.3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6">
        <f t="shared" si="94"/>
        <v>42460.212025462963</v>
      </c>
      <c r="P3010" s="16">
        <f t="shared" si="93"/>
        <v>42490.212025462963</v>
      </c>
    </row>
    <row r="3011" spans="1:16" ht="43.2" x14ac:dyDescent="0.3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6">
        <f t="shared" si="94"/>
        <v>42039.569907407407</v>
      </c>
      <c r="P3011" s="16">
        <f t="shared" ref="P3011:P3074" si="95">I3011/86400+25669</f>
        <v>42069.611574074079</v>
      </c>
    </row>
    <row r="3012" spans="1:16" ht="43.2" x14ac:dyDescent="0.3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6">
        <f t="shared" si="94"/>
        <v>42096.832395833335</v>
      </c>
      <c r="P3012" s="16">
        <f t="shared" si="95"/>
        <v>42156.832395833335</v>
      </c>
    </row>
    <row r="3013" spans="1:16" ht="43.2" x14ac:dyDescent="0.3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6">
        <f t="shared" si="94"/>
        <v>42434.468935185185</v>
      </c>
      <c r="P3013" s="16">
        <f t="shared" si="95"/>
        <v>42461.957638888889</v>
      </c>
    </row>
    <row r="3014" spans="1:16" ht="43.2" x14ac:dyDescent="0.3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6">
        <f t="shared" si="94"/>
        <v>42124.702893518523</v>
      </c>
      <c r="P3014" s="16">
        <f t="shared" si="95"/>
        <v>42145.702893518523</v>
      </c>
    </row>
    <row r="3015" spans="1:16" ht="43.2" x14ac:dyDescent="0.3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6">
        <f t="shared" si="94"/>
        <v>42246.836215277777</v>
      </c>
      <c r="P3015" s="16">
        <f t="shared" si="95"/>
        <v>42276.836215277777</v>
      </c>
    </row>
    <row r="3016" spans="1:16" ht="43.2" x14ac:dyDescent="0.3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6">
        <f t="shared" si="94"/>
        <v>42020.123611111107</v>
      </c>
      <c r="P3016" s="16">
        <f t="shared" si="95"/>
        <v>42048.208333333336</v>
      </c>
    </row>
    <row r="3017" spans="1:16" ht="43.2" x14ac:dyDescent="0.3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6">
        <f t="shared" si="94"/>
        <v>41885.72729166667</v>
      </c>
      <c r="P3017" s="16">
        <f t="shared" si="95"/>
        <v>41901.166666666664</v>
      </c>
    </row>
    <row r="3018" spans="1:16" ht="57.6" x14ac:dyDescent="0.3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6">
        <f t="shared" si="94"/>
        <v>41878.548055555555</v>
      </c>
      <c r="P3018" s="16">
        <f t="shared" si="95"/>
        <v>41938.548055555555</v>
      </c>
    </row>
    <row r="3019" spans="1:16" ht="43.2" x14ac:dyDescent="0.3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6">
        <f t="shared" si="94"/>
        <v>41941.850034722222</v>
      </c>
      <c r="P3019" s="16">
        <f t="shared" si="95"/>
        <v>41971.850034722222</v>
      </c>
    </row>
    <row r="3020" spans="1:16" ht="43.2" x14ac:dyDescent="0.3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6">
        <f t="shared" si="94"/>
        <v>42263.298333333332</v>
      </c>
      <c r="P3020" s="16">
        <f t="shared" si="95"/>
        <v>42305.916666666672</v>
      </c>
    </row>
    <row r="3021" spans="1:16" ht="43.2" x14ac:dyDescent="0.3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6">
        <f t="shared" si="94"/>
        <v>41858.833564814813</v>
      </c>
      <c r="P3021" s="16">
        <f t="shared" si="95"/>
        <v>41886.125</v>
      </c>
    </row>
    <row r="3022" spans="1:16" ht="43.2" x14ac:dyDescent="0.3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6">
        <f t="shared" si="94"/>
        <v>42270.846446759257</v>
      </c>
      <c r="P3022" s="16">
        <f t="shared" si="95"/>
        <v>42330.846446759257</v>
      </c>
    </row>
    <row r="3023" spans="1:16" ht="43.2" x14ac:dyDescent="0.3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6">
        <f t="shared" si="94"/>
        <v>42760.618854166663</v>
      </c>
      <c r="P3023" s="16">
        <f t="shared" si="95"/>
        <v>42796.249305555553</v>
      </c>
    </row>
    <row r="3024" spans="1:16" ht="43.2" x14ac:dyDescent="0.3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6">
        <f t="shared" si="94"/>
        <v>42664.95380787037</v>
      </c>
      <c r="P3024" s="16">
        <f t="shared" si="95"/>
        <v>42709.95380787037</v>
      </c>
    </row>
    <row r="3025" spans="1:16" ht="57.6" x14ac:dyDescent="0.3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6">
        <f t="shared" si="94"/>
        <v>42221.675763888888</v>
      </c>
      <c r="P3025" s="16">
        <f t="shared" si="95"/>
        <v>42266.675763888888</v>
      </c>
    </row>
    <row r="3026" spans="1:16" ht="43.2" x14ac:dyDescent="0.3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6">
        <f t="shared" si="94"/>
        <v>41258.993923611109</v>
      </c>
      <c r="P3026" s="16">
        <f t="shared" si="95"/>
        <v>41288.993923611109</v>
      </c>
    </row>
    <row r="3027" spans="1:16" ht="43.2" x14ac:dyDescent="0.3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6">
        <f t="shared" si="94"/>
        <v>41861.509409722225</v>
      </c>
      <c r="P3027" s="16">
        <f t="shared" si="95"/>
        <v>41889.666666666664</v>
      </c>
    </row>
    <row r="3028" spans="1:16" ht="57.6" x14ac:dyDescent="0.3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6">
        <f t="shared" ref="O3028:O3091" si="96">J3028/86400+25669</f>
        <v>42883.459398148145</v>
      </c>
      <c r="P3028" s="16">
        <f t="shared" si="95"/>
        <v>42897.459398148145</v>
      </c>
    </row>
    <row r="3029" spans="1:16" ht="43.2" x14ac:dyDescent="0.3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6">
        <f t="shared" si="96"/>
        <v>42153.704293981486</v>
      </c>
      <c r="P3029" s="16">
        <f t="shared" si="95"/>
        <v>42183.662627314814</v>
      </c>
    </row>
    <row r="3030" spans="1:16" ht="28.8" x14ac:dyDescent="0.3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6">
        <f t="shared" si="96"/>
        <v>42667.264178240745</v>
      </c>
      <c r="P3030" s="16">
        <f t="shared" si="95"/>
        <v>42697.264178240745</v>
      </c>
    </row>
    <row r="3031" spans="1:16" ht="43.2" x14ac:dyDescent="0.3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6">
        <f t="shared" si="96"/>
        <v>42032.708877314813</v>
      </c>
      <c r="P3031" s="16">
        <f t="shared" si="95"/>
        <v>42061.190972222219</v>
      </c>
    </row>
    <row r="3032" spans="1:16" ht="43.2" x14ac:dyDescent="0.3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6">
        <f t="shared" si="96"/>
        <v>42333.747349537036</v>
      </c>
      <c r="P3032" s="16">
        <f t="shared" si="95"/>
        <v>42363.747349537036</v>
      </c>
    </row>
    <row r="3033" spans="1:16" ht="72" x14ac:dyDescent="0.3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6">
        <f t="shared" si="96"/>
        <v>42697.882488425923</v>
      </c>
      <c r="P3033" s="16">
        <f t="shared" si="95"/>
        <v>42757.882488425923</v>
      </c>
    </row>
    <row r="3034" spans="1:16" ht="43.2" x14ac:dyDescent="0.3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6">
        <f t="shared" si="96"/>
        <v>42328.044664351852</v>
      </c>
      <c r="P3034" s="16">
        <f t="shared" si="95"/>
        <v>42358.044664351852</v>
      </c>
    </row>
    <row r="3035" spans="1:16" ht="43.2" x14ac:dyDescent="0.3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6">
        <f t="shared" si="96"/>
        <v>42670.110243055555</v>
      </c>
      <c r="P3035" s="16">
        <f t="shared" si="95"/>
        <v>42700.110243055555</v>
      </c>
    </row>
    <row r="3036" spans="1:16" ht="72" x14ac:dyDescent="0.3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6">
        <f t="shared" si="96"/>
        <v>42744.535358796296</v>
      </c>
      <c r="P3036" s="16">
        <f t="shared" si="95"/>
        <v>42775.165972222225</v>
      </c>
    </row>
    <row r="3037" spans="1:16" ht="28.8" x14ac:dyDescent="0.3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6">
        <f t="shared" si="96"/>
        <v>41468.560289351852</v>
      </c>
      <c r="P3037" s="16">
        <f t="shared" si="95"/>
        <v>41498.560289351852</v>
      </c>
    </row>
    <row r="3038" spans="1:16" ht="43.2" x14ac:dyDescent="0.3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6">
        <f t="shared" si="96"/>
        <v>41566.785231481481</v>
      </c>
      <c r="P3038" s="16">
        <f t="shared" si="95"/>
        <v>41602.499305555553</v>
      </c>
    </row>
    <row r="3039" spans="1:16" ht="57.6" x14ac:dyDescent="0.3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6">
        <f t="shared" si="96"/>
        <v>40478.893206018518</v>
      </c>
      <c r="P3039" s="16">
        <f t="shared" si="95"/>
        <v>40553.207638888889</v>
      </c>
    </row>
    <row r="3040" spans="1:16" ht="43.2" x14ac:dyDescent="0.3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6">
        <f t="shared" si="96"/>
        <v>42473.252280092594</v>
      </c>
      <c r="P3040" s="16">
        <f t="shared" si="95"/>
        <v>42533.252280092594</v>
      </c>
    </row>
    <row r="3041" spans="1:16" ht="43.2" x14ac:dyDescent="0.3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6">
        <f t="shared" si="96"/>
        <v>41710.794421296298</v>
      </c>
      <c r="P3041" s="16">
        <f t="shared" si="95"/>
        <v>41737.332638888889</v>
      </c>
    </row>
    <row r="3042" spans="1:16" ht="43.2" x14ac:dyDescent="0.3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6">
        <f t="shared" si="96"/>
        <v>42277.791909722218</v>
      </c>
      <c r="P3042" s="16">
        <f t="shared" si="95"/>
        <v>42281.958333333328</v>
      </c>
    </row>
    <row r="3043" spans="1:16" ht="28.8" x14ac:dyDescent="0.3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6">
        <f t="shared" si="96"/>
        <v>42459.868611111116</v>
      </c>
      <c r="P3043" s="16">
        <f t="shared" si="95"/>
        <v>42489.868611111116</v>
      </c>
    </row>
    <row r="3044" spans="1:16" ht="57.6" x14ac:dyDescent="0.3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6">
        <f t="shared" si="96"/>
        <v>42353.688043981485</v>
      </c>
      <c r="P3044" s="16">
        <f t="shared" si="95"/>
        <v>42383.688043981485</v>
      </c>
    </row>
    <row r="3045" spans="1:16" ht="43.2" x14ac:dyDescent="0.3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6">
        <f t="shared" si="96"/>
        <v>42183.070590277777</v>
      </c>
      <c r="P3045" s="16">
        <f t="shared" si="95"/>
        <v>42210.118055555555</v>
      </c>
    </row>
    <row r="3046" spans="1:16" ht="43.2" x14ac:dyDescent="0.3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6">
        <f t="shared" si="96"/>
        <v>42487.7268287037</v>
      </c>
      <c r="P3046" s="16">
        <f t="shared" si="95"/>
        <v>42502.7268287037</v>
      </c>
    </row>
    <row r="3047" spans="1:16" ht="43.2" x14ac:dyDescent="0.3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6">
        <f t="shared" si="96"/>
        <v>41943.155729166669</v>
      </c>
      <c r="P3047" s="16">
        <f t="shared" si="95"/>
        <v>41973.155729166669</v>
      </c>
    </row>
    <row r="3048" spans="1:16" ht="57.6" x14ac:dyDescent="0.3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6">
        <f t="shared" si="96"/>
        <v>41962.803078703706</v>
      </c>
      <c r="P3048" s="16">
        <f t="shared" si="95"/>
        <v>41992.202777777777</v>
      </c>
    </row>
    <row r="3049" spans="1:16" ht="43.2" x14ac:dyDescent="0.3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6">
        <f t="shared" si="96"/>
        <v>42543.989050925928</v>
      </c>
      <c r="P3049" s="16">
        <f t="shared" si="95"/>
        <v>42587.552777777775</v>
      </c>
    </row>
    <row r="3050" spans="1:16" ht="43.2" x14ac:dyDescent="0.3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6">
        <f t="shared" si="96"/>
        <v>42075.901180555556</v>
      </c>
      <c r="P3050" s="16">
        <f t="shared" si="95"/>
        <v>42104.890277777777</v>
      </c>
    </row>
    <row r="3051" spans="1:16" ht="57.6" x14ac:dyDescent="0.3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6">
        <f t="shared" si="96"/>
        <v>42239.014525462961</v>
      </c>
      <c r="P3051" s="16">
        <f t="shared" si="95"/>
        <v>42269.014525462961</v>
      </c>
    </row>
    <row r="3052" spans="1:16" ht="28.8" x14ac:dyDescent="0.3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6">
        <f t="shared" si="96"/>
        <v>42565.16851851852</v>
      </c>
      <c r="P3052" s="16">
        <f t="shared" si="95"/>
        <v>42595.16851851852</v>
      </c>
    </row>
    <row r="3053" spans="1:16" ht="57.6" x14ac:dyDescent="0.3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6">
        <f t="shared" si="96"/>
        <v>42844.416030092594</v>
      </c>
      <c r="P3053" s="16">
        <f t="shared" si="95"/>
        <v>42874.416030092594</v>
      </c>
    </row>
    <row r="3054" spans="1:16" ht="43.2" x14ac:dyDescent="0.3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6">
        <f t="shared" si="96"/>
        <v>42222.670069444444</v>
      </c>
      <c r="P3054" s="16">
        <f t="shared" si="95"/>
        <v>42252.665972222225</v>
      </c>
    </row>
    <row r="3055" spans="1:16" ht="57.6" x14ac:dyDescent="0.3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6">
        <f t="shared" si="96"/>
        <v>41962.761724537035</v>
      </c>
      <c r="P3055" s="16">
        <f t="shared" si="95"/>
        <v>42014.165972222225</v>
      </c>
    </row>
    <row r="3056" spans="1:16" ht="43.2" x14ac:dyDescent="0.3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6">
        <f t="shared" si="96"/>
        <v>42127.832800925928</v>
      </c>
      <c r="P3056" s="16">
        <f t="shared" si="95"/>
        <v>42165.044444444444</v>
      </c>
    </row>
    <row r="3057" spans="1:16" ht="43.2" x14ac:dyDescent="0.3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6">
        <f t="shared" si="96"/>
        <v>42053.95821759259</v>
      </c>
      <c r="P3057" s="16">
        <f t="shared" si="95"/>
        <v>42113.95821759259</v>
      </c>
    </row>
    <row r="3058" spans="1:16" ht="43.2" x14ac:dyDescent="0.3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6">
        <f t="shared" si="96"/>
        <v>41951.636388888888</v>
      </c>
      <c r="P3058" s="16">
        <f t="shared" si="95"/>
        <v>42011.636388888888</v>
      </c>
    </row>
    <row r="3059" spans="1:16" ht="43.2" x14ac:dyDescent="0.3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6">
        <f t="shared" si="96"/>
        <v>42533.650590277779</v>
      </c>
      <c r="P3059" s="16">
        <f t="shared" si="95"/>
        <v>42563.608923611115</v>
      </c>
    </row>
    <row r="3060" spans="1:16" ht="57.6" x14ac:dyDescent="0.3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6">
        <f t="shared" si="96"/>
        <v>42560.374305555553</v>
      </c>
      <c r="P3060" s="16">
        <f t="shared" si="95"/>
        <v>42610.374305555553</v>
      </c>
    </row>
    <row r="3061" spans="1:16" ht="43.2" x14ac:dyDescent="0.3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6">
        <f t="shared" si="96"/>
        <v>41929.935717592591</v>
      </c>
      <c r="P3061" s="16">
        <f t="shared" si="95"/>
        <v>41959.935717592591</v>
      </c>
    </row>
    <row r="3062" spans="1:16" ht="28.8" x14ac:dyDescent="0.3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6">
        <f t="shared" si="96"/>
        <v>42345.274699074071</v>
      </c>
      <c r="P3062" s="16">
        <f t="shared" si="95"/>
        <v>42375.274699074071</v>
      </c>
    </row>
    <row r="3063" spans="1:16" x14ac:dyDescent="0.3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6">
        <f t="shared" si="96"/>
        <v>41934.784120370372</v>
      </c>
      <c r="P3063" s="16">
        <f t="shared" si="95"/>
        <v>41964.784120370372</v>
      </c>
    </row>
    <row r="3064" spans="1:16" ht="43.2" x14ac:dyDescent="0.3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6">
        <f t="shared" si="96"/>
        <v>42348.535787037035</v>
      </c>
      <c r="P3064" s="16">
        <f t="shared" si="95"/>
        <v>42377.75</v>
      </c>
    </row>
    <row r="3065" spans="1:16" ht="43.2" x14ac:dyDescent="0.3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6">
        <f t="shared" si="96"/>
        <v>42730.922893518524</v>
      </c>
      <c r="P3065" s="16">
        <f t="shared" si="95"/>
        <v>42765.922893518524</v>
      </c>
    </row>
    <row r="3066" spans="1:16" ht="28.8" x14ac:dyDescent="0.3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6">
        <f t="shared" si="96"/>
        <v>42399.130162037036</v>
      </c>
      <c r="P3066" s="16">
        <f t="shared" si="95"/>
        <v>42430.290972222225</v>
      </c>
    </row>
    <row r="3067" spans="1:16" ht="43.2" x14ac:dyDescent="0.3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6">
        <f t="shared" si="96"/>
        <v>41925.055231481485</v>
      </c>
      <c r="P3067" s="16">
        <f t="shared" si="95"/>
        <v>41950.055231481485</v>
      </c>
    </row>
    <row r="3068" spans="1:16" ht="43.2" x14ac:dyDescent="0.3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6">
        <f t="shared" si="96"/>
        <v>42631.228437500002</v>
      </c>
      <c r="P3068" s="16">
        <f t="shared" si="95"/>
        <v>42661.228437500002</v>
      </c>
    </row>
    <row r="3069" spans="1:16" ht="43.2" x14ac:dyDescent="0.3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6">
        <f t="shared" si="96"/>
        <v>42326.938414351855</v>
      </c>
      <c r="P3069" s="16">
        <f t="shared" si="95"/>
        <v>42356.938414351855</v>
      </c>
    </row>
    <row r="3070" spans="1:16" ht="43.2" x14ac:dyDescent="0.3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6">
        <f t="shared" si="96"/>
        <v>42363.691574074073</v>
      </c>
      <c r="P3070" s="16">
        <f t="shared" si="95"/>
        <v>42393.691574074073</v>
      </c>
    </row>
    <row r="3071" spans="1:16" ht="43.2" x14ac:dyDescent="0.3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6">
        <f t="shared" si="96"/>
        <v>42057.833726851852</v>
      </c>
      <c r="P3071" s="16">
        <f t="shared" si="95"/>
        <v>42087.833726851852</v>
      </c>
    </row>
    <row r="3072" spans="1:16" ht="43.2" x14ac:dyDescent="0.3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6">
        <f t="shared" si="96"/>
        <v>42790.733437499999</v>
      </c>
      <c r="P3072" s="16">
        <f t="shared" si="95"/>
        <v>42811.733437499999</v>
      </c>
    </row>
    <row r="3073" spans="1:16" ht="43.2" x14ac:dyDescent="0.3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6">
        <f t="shared" si="96"/>
        <v>42197.732418981483</v>
      </c>
      <c r="P3073" s="16">
        <f t="shared" si="95"/>
        <v>42215.249305555553</v>
      </c>
    </row>
    <row r="3074" spans="1:16" ht="43.2" x14ac:dyDescent="0.3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6">
        <f t="shared" si="96"/>
        <v>42758.690532407403</v>
      </c>
      <c r="P3074" s="16">
        <f t="shared" si="95"/>
        <v>42773.073611111111</v>
      </c>
    </row>
    <row r="3075" spans="1:16" ht="43.2" x14ac:dyDescent="0.3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6">
        <f t="shared" si="96"/>
        <v>42211.684027777781</v>
      </c>
      <c r="P3075" s="16">
        <f t="shared" ref="P3075:P3138" si="97">I3075/86400+25669</f>
        <v>42269.804861111115</v>
      </c>
    </row>
    <row r="3076" spans="1:16" ht="57.6" x14ac:dyDescent="0.3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6">
        <f t="shared" si="96"/>
        <v>42509.571284722224</v>
      </c>
      <c r="P3076" s="16">
        <f t="shared" si="97"/>
        <v>42539.571284722224</v>
      </c>
    </row>
    <row r="3077" spans="1:16" ht="43.2" x14ac:dyDescent="0.3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6">
        <f t="shared" si="96"/>
        <v>42651.102314814816</v>
      </c>
      <c r="P3077" s="16">
        <f t="shared" si="97"/>
        <v>42701.102314814816</v>
      </c>
    </row>
    <row r="3078" spans="1:16" ht="28.8" x14ac:dyDescent="0.3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6">
        <f t="shared" si="96"/>
        <v>42326.651886574073</v>
      </c>
      <c r="P3078" s="16">
        <f t="shared" si="97"/>
        <v>42386.651886574073</v>
      </c>
    </row>
    <row r="3079" spans="1:16" ht="43.2" x14ac:dyDescent="0.3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6">
        <f t="shared" si="96"/>
        <v>42866.956921296296</v>
      </c>
      <c r="P3079" s="16">
        <f t="shared" si="97"/>
        <v>42896.956921296296</v>
      </c>
    </row>
    <row r="3080" spans="1:16" ht="43.2" x14ac:dyDescent="0.3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6">
        <f t="shared" si="96"/>
        <v>42131.138831018514</v>
      </c>
      <c r="P3080" s="16">
        <f t="shared" si="97"/>
        <v>42161.138831018514</v>
      </c>
    </row>
    <row r="3081" spans="1:16" ht="43.2" x14ac:dyDescent="0.3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6">
        <f t="shared" si="96"/>
        <v>42155.713368055556</v>
      </c>
      <c r="P3081" s="16">
        <f t="shared" si="97"/>
        <v>42185.671701388885</v>
      </c>
    </row>
    <row r="3082" spans="1:16" ht="43.2" x14ac:dyDescent="0.3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6">
        <f t="shared" si="96"/>
        <v>42040.028287037036</v>
      </c>
      <c r="P3082" s="16">
        <f t="shared" si="97"/>
        <v>42100.0699537037</v>
      </c>
    </row>
    <row r="3083" spans="1:16" ht="43.2" x14ac:dyDescent="0.3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6">
        <f t="shared" si="96"/>
        <v>42337.181608796294</v>
      </c>
      <c r="P3083" s="16">
        <f t="shared" si="97"/>
        <v>42367.181608796294</v>
      </c>
    </row>
    <row r="3084" spans="1:16" ht="43.2" x14ac:dyDescent="0.3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6">
        <f t="shared" si="96"/>
        <v>42393.922986111109</v>
      </c>
      <c r="P3084" s="16">
        <f t="shared" si="97"/>
        <v>42423.96465277778</v>
      </c>
    </row>
    <row r="3085" spans="1:16" ht="57.6" x14ac:dyDescent="0.3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6">
        <f t="shared" si="96"/>
        <v>41953.563402777778</v>
      </c>
      <c r="P3085" s="16">
        <f t="shared" si="97"/>
        <v>41983.208333333336</v>
      </c>
    </row>
    <row r="3086" spans="1:16" ht="57.6" x14ac:dyDescent="0.3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6">
        <f t="shared" si="96"/>
        <v>42200.723738425921</v>
      </c>
      <c r="P3086" s="16">
        <f t="shared" si="97"/>
        <v>42229.783333333333</v>
      </c>
    </row>
    <row r="3087" spans="1:16" ht="43.2" x14ac:dyDescent="0.3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6">
        <f t="shared" si="96"/>
        <v>42346.883784722224</v>
      </c>
      <c r="P3087" s="16">
        <f t="shared" si="97"/>
        <v>42376.883784722224</v>
      </c>
    </row>
    <row r="3088" spans="1:16" ht="43.2" x14ac:dyDescent="0.3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6">
        <f t="shared" si="96"/>
        <v>42273.67082175926</v>
      </c>
      <c r="P3088" s="16">
        <f t="shared" si="97"/>
        <v>42333.67082175926</v>
      </c>
    </row>
    <row r="3089" spans="1:16" ht="43.2" x14ac:dyDescent="0.3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6">
        <f t="shared" si="96"/>
        <v>42765.150347222225</v>
      </c>
      <c r="P3089" s="16">
        <f t="shared" si="97"/>
        <v>42825.192013888889</v>
      </c>
    </row>
    <row r="3090" spans="1:16" ht="43.2" x14ac:dyDescent="0.3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6">
        <f t="shared" si="96"/>
        <v>42081.57230324074</v>
      </c>
      <c r="P3090" s="16">
        <f t="shared" si="97"/>
        <v>42112.570138888885</v>
      </c>
    </row>
    <row r="3091" spans="1:16" ht="43.2" x14ac:dyDescent="0.3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6">
        <f t="shared" si="96"/>
        <v>42628.542627314819</v>
      </c>
      <c r="P3091" s="16">
        <f t="shared" si="97"/>
        <v>42660.082638888889</v>
      </c>
    </row>
    <row r="3092" spans="1:16" ht="43.2" x14ac:dyDescent="0.3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6">
        <f t="shared" ref="O3092:O3129" si="98">J3092/86400+25669</f>
        <v>42165.818807870368</v>
      </c>
      <c r="P3092" s="16">
        <f t="shared" si="97"/>
        <v>42225.777141203704</v>
      </c>
    </row>
    <row r="3093" spans="1:16" ht="57.6" x14ac:dyDescent="0.3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6">
        <f t="shared" si="98"/>
        <v>42666.948414351849</v>
      </c>
      <c r="P3093" s="16">
        <f t="shared" si="97"/>
        <v>42696.948414351849</v>
      </c>
    </row>
    <row r="3094" spans="1:16" ht="43.2" x14ac:dyDescent="0.3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6">
        <f t="shared" si="98"/>
        <v>42355.619351851856</v>
      </c>
      <c r="P3094" s="16">
        <f t="shared" si="97"/>
        <v>42392.916666666672</v>
      </c>
    </row>
    <row r="3095" spans="1:16" ht="57.6" x14ac:dyDescent="0.3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6">
        <f t="shared" si="98"/>
        <v>41860.909039351856</v>
      </c>
      <c r="P3095" s="16">
        <f t="shared" si="97"/>
        <v>41891.165972222225</v>
      </c>
    </row>
    <row r="3096" spans="1:16" ht="43.2" x14ac:dyDescent="0.3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6">
        <f t="shared" si="98"/>
        <v>42307.795787037037</v>
      </c>
      <c r="P3096" s="16">
        <f t="shared" si="97"/>
        <v>42367.795787037037</v>
      </c>
    </row>
    <row r="3097" spans="1:16" ht="43.2" x14ac:dyDescent="0.3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6">
        <f t="shared" si="98"/>
        <v>42623.025231481486</v>
      </c>
      <c r="P3097" s="16">
        <f t="shared" si="97"/>
        <v>42683.025231481486</v>
      </c>
    </row>
    <row r="3098" spans="1:16" ht="43.2" x14ac:dyDescent="0.3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6">
        <f t="shared" si="98"/>
        <v>42214.825532407413</v>
      </c>
      <c r="P3098" s="16">
        <f t="shared" si="97"/>
        <v>42244.825532407413</v>
      </c>
    </row>
    <row r="3099" spans="1:16" ht="43.2" x14ac:dyDescent="0.3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6">
        <f t="shared" si="98"/>
        <v>42729.503483796296</v>
      </c>
      <c r="P3099" s="16">
        <f t="shared" si="97"/>
        <v>42750.583333333328</v>
      </c>
    </row>
    <row r="3100" spans="1:16" ht="43.2" x14ac:dyDescent="0.3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6">
        <f t="shared" si="98"/>
        <v>42459.792233796295</v>
      </c>
      <c r="P3100" s="16">
        <f t="shared" si="97"/>
        <v>42508.01180555555</v>
      </c>
    </row>
    <row r="3101" spans="1:16" ht="43.2" x14ac:dyDescent="0.3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6">
        <f t="shared" si="98"/>
        <v>42482.189710648148</v>
      </c>
      <c r="P3101" s="16">
        <f t="shared" si="97"/>
        <v>42512.189710648148</v>
      </c>
    </row>
    <row r="3102" spans="1:16" ht="43.2" x14ac:dyDescent="0.3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6">
        <f t="shared" si="98"/>
        <v>42002.622395833336</v>
      </c>
      <c r="P3102" s="16">
        <f t="shared" si="97"/>
        <v>42032.622395833336</v>
      </c>
    </row>
    <row r="3103" spans="1:16" ht="57.6" x14ac:dyDescent="0.3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6">
        <f t="shared" si="98"/>
        <v>42271.383530092593</v>
      </c>
      <c r="P3103" s="16">
        <f t="shared" si="97"/>
        <v>42301.330555555556</v>
      </c>
    </row>
    <row r="3104" spans="1:16" ht="57.6" x14ac:dyDescent="0.3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6">
        <f t="shared" si="98"/>
        <v>42655.340486111112</v>
      </c>
      <c r="P3104" s="16">
        <f t="shared" si="97"/>
        <v>42705.340486111112</v>
      </c>
    </row>
    <row r="3105" spans="1:16" ht="28.8" x14ac:dyDescent="0.3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6">
        <f t="shared" si="98"/>
        <v>42207.156319444446</v>
      </c>
      <c r="P3105" s="16">
        <f t="shared" si="97"/>
        <v>42267.156319444446</v>
      </c>
    </row>
    <row r="3106" spans="1:16" ht="43.2" x14ac:dyDescent="0.3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6">
        <f t="shared" si="98"/>
        <v>42106.908692129626</v>
      </c>
      <c r="P3106" s="16">
        <f t="shared" si="97"/>
        <v>42138.083333333328</v>
      </c>
    </row>
    <row r="3107" spans="1:16" ht="43.2" x14ac:dyDescent="0.3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6">
        <f t="shared" si="98"/>
        <v>41976.718935185185</v>
      </c>
      <c r="P3107" s="16">
        <f t="shared" si="97"/>
        <v>42031.208333333336</v>
      </c>
    </row>
    <row r="3108" spans="1:16" ht="57.6" x14ac:dyDescent="0.3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6">
        <f t="shared" si="98"/>
        <v>42341.429120370369</v>
      </c>
      <c r="P3108" s="16">
        <f t="shared" si="97"/>
        <v>42363.916666666672</v>
      </c>
    </row>
    <row r="3109" spans="1:16" ht="43.2" x14ac:dyDescent="0.3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6">
        <f t="shared" si="98"/>
        <v>42228.814247685186</v>
      </c>
      <c r="P3109" s="16">
        <f t="shared" si="97"/>
        <v>42235.814247685186</v>
      </c>
    </row>
    <row r="3110" spans="1:16" x14ac:dyDescent="0.3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6">
        <f t="shared" si="98"/>
        <v>42162.680486111116</v>
      </c>
      <c r="P3110" s="16">
        <f t="shared" si="97"/>
        <v>42222.638819444444</v>
      </c>
    </row>
    <row r="3111" spans="1:16" ht="43.2" x14ac:dyDescent="0.3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6">
        <f t="shared" si="98"/>
        <v>41944.125115740739</v>
      </c>
      <c r="P3111" s="16">
        <f t="shared" si="97"/>
        <v>41979.125115740739</v>
      </c>
    </row>
    <row r="3112" spans="1:16" ht="43.2" x14ac:dyDescent="0.3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6">
        <f t="shared" si="98"/>
        <v>42845.031469907408</v>
      </c>
      <c r="P3112" s="16">
        <f t="shared" si="97"/>
        <v>42885.031469907408</v>
      </c>
    </row>
    <row r="3113" spans="1:16" ht="43.2" x14ac:dyDescent="0.3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6">
        <f t="shared" si="98"/>
        <v>41985.595138888893</v>
      </c>
      <c r="P3113" s="16">
        <f t="shared" si="97"/>
        <v>42016.595138888893</v>
      </c>
    </row>
    <row r="3114" spans="1:16" ht="43.2" x14ac:dyDescent="0.3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6">
        <f t="shared" si="98"/>
        <v>42715.121921296297</v>
      </c>
      <c r="P3114" s="16">
        <f t="shared" si="97"/>
        <v>42775.121921296297</v>
      </c>
    </row>
    <row r="3115" spans="1:16" ht="43.2" x14ac:dyDescent="0.3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6">
        <f t="shared" si="98"/>
        <v>42181.731273148151</v>
      </c>
      <c r="P3115" s="16">
        <f t="shared" si="97"/>
        <v>42211.731273148151</v>
      </c>
    </row>
    <row r="3116" spans="1:16" ht="43.2" x14ac:dyDescent="0.3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6">
        <f t="shared" si="98"/>
        <v>41943.632523148146</v>
      </c>
      <c r="P3116" s="16">
        <f t="shared" si="97"/>
        <v>42003.632523148146</v>
      </c>
    </row>
    <row r="3117" spans="1:16" ht="43.2" x14ac:dyDescent="0.3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6">
        <f t="shared" si="98"/>
        <v>42596.447071759263</v>
      </c>
      <c r="P3117" s="16">
        <f t="shared" si="97"/>
        <v>42626.447071759263</v>
      </c>
    </row>
    <row r="3118" spans="1:16" ht="43.2" x14ac:dyDescent="0.3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6">
        <f t="shared" si="98"/>
        <v>42181.515335648146</v>
      </c>
      <c r="P3118" s="16">
        <f t="shared" si="97"/>
        <v>42195.515335648146</v>
      </c>
    </row>
    <row r="3119" spans="1:16" ht="43.2" x14ac:dyDescent="0.3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6">
        <f t="shared" si="98"/>
        <v>42609.374537037038</v>
      </c>
      <c r="P3119" s="16">
        <f t="shared" si="97"/>
        <v>42617.55</v>
      </c>
    </row>
    <row r="3120" spans="1:16" ht="28.8" x14ac:dyDescent="0.3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6">
        <f t="shared" si="98"/>
        <v>42634.649571759262</v>
      </c>
      <c r="P3120" s="16">
        <f t="shared" si="97"/>
        <v>42653.649571759262</v>
      </c>
    </row>
    <row r="3121" spans="1:16" ht="57.6" x14ac:dyDescent="0.3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6">
        <f t="shared" si="98"/>
        <v>42160.04550925926</v>
      </c>
      <c r="P3121" s="16">
        <f t="shared" si="97"/>
        <v>42190.003842592589</v>
      </c>
    </row>
    <row r="3122" spans="1:16" ht="43.2" x14ac:dyDescent="0.3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6">
        <f t="shared" si="98"/>
        <v>42535.942083333328</v>
      </c>
      <c r="P3122" s="16">
        <f t="shared" si="97"/>
        <v>42595.900416666671</v>
      </c>
    </row>
    <row r="3123" spans="1:16" ht="28.8" x14ac:dyDescent="0.3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6">
        <f t="shared" si="98"/>
        <v>41948.679803240739</v>
      </c>
      <c r="P3123" s="16">
        <f t="shared" si="97"/>
        <v>42008.679803240739</v>
      </c>
    </row>
    <row r="3124" spans="1:16" x14ac:dyDescent="0.3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6">
        <f t="shared" si="98"/>
        <v>42778.932083333333</v>
      </c>
      <c r="P3124" s="16">
        <f t="shared" si="97"/>
        <v>42783.973750000005</v>
      </c>
    </row>
    <row r="3125" spans="1:16" ht="43.2" x14ac:dyDescent="0.3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6">
        <f t="shared" si="98"/>
        <v>42630.993032407408</v>
      </c>
      <c r="P3125" s="16">
        <f t="shared" si="97"/>
        <v>42660.993032407408</v>
      </c>
    </row>
    <row r="3126" spans="1:16" ht="43.2" x14ac:dyDescent="0.3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6">
        <f t="shared" si="98"/>
        <v>42077.780104166668</v>
      </c>
      <c r="P3126" s="16">
        <f t="shared" si="97"/>
        <v>42137.780104166668</v>
      </c>
    </row>
    <row r="3127" spans="1:16" x14ac:dyDescent="0.3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6">
        <f t="shared" si="98"/>
        <v>42446.20685185185</v>
      </c>
      <c r="P3127" s="16">
        <f t="shared" si="97"/>
        <v>42476.20685185185</v>
      </c>
    </row>
    <row r="3128" spans="1:16" ht="72" x14ac:dyDescent="0.3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6">
        <f t="shared" si="98"/>
        <v>42527.018078703702</v>
      </c>
      <c r="P3128" s="16">
        <f t="shared" si="97"/>
        <v>42556.976412037038</v>
      </c>
    </row>
    <row r="3129" spans="1:16" ht="43.2" x14ac:dyDescent="0.3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6">
        <f t="shared" si="98"/>
        <v>42134.856817129628</v>
      </c>
      <c r="P3129" s="16">
        <f t="shared" si="97"/>
        <v>42164.856817129628</v>
      </c>
    </row>
    <row r="3130" spans="1:16" ht="43.2" x14ac:dyDescent="0.3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P3130" s="16">
        <f t="shared" si="97"/>
        <v>42910.784039351856</v>
      </c>
    </row>
    <row r="3131" spans="1:16" ht="43.2" x14ac:dyDescent="0.3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P3131" s="16">
        <f t="shared" si="97"/>
        <v>42943.801145833335</v>
      </c>
    </row>
    <row r="3132" spans="1:16" ht="43.2" x14ac:dyDescent="0.3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P3132" s="16">
        <f t="shared" si="97"/>
        <v>42939.207638888889</v>
      </c>
    </row>
    <row r="3133" spans="1:16" ht="28.8" x14ac:dyDescent="0.3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P3133" s="16">
        <f t="shared" si="97"/>
        <v>42933.537557870368</v>
      </c>
    </row>
    <row r="3134" spans="1:16" ht="28.8" x14ac:dyDescent="0.3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P3134" s="16">
        <f t="shared" si="97"/>
        <v>42946.308564814812</v>
      </c>
    </row>
    <row r="3135" spans="1:16" ht="43.2" x14ac:dyDescent="0.3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P3135" s="16">
        <f t="shared" si="97"/>
        <v>42918.523541666669</v>
      </c>
    </row>
    <row r="3136" spans="1:16" ht="43.2" x14ac:dyDescent="0.3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P3136" s="16">
        <f t="shared" si="97"/>
        <v>42921.678460648152</v>
      </c>
    </row>
    <row r="3137" spans="1:16" ht="43.2" x14ac:dyDescent="0.3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P3137" s="16">
        <f t="shared" si="97"/>
        <v>42929.151863425926</v>
      </c>
    </row>
    <row r="3138" spans="1:16" ht="43.2" x14ac:dyDescent="0.3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P3138" s="16">
        <f t="shared" si="97"/>
        <v>42925.957638888889</v>
      </c>
    </row>
    <row r="3139" spans="1:16" ht="28.8" x14ac:dyDescent="0.3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P3139" s="16">
        <f t="shared" ref="P3139:P3202" si="99">I3139/86400+25669</f>
        <v>42958.8</v>
      </c>
    </row>
    <row r="3140" spans="1:16" ht="57.6" x14ac:dyDescent="0.3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P3140" s="16">
        <f t="shared" si="99"/>
        <v>42928.645914351851</v>
      </c>
    </row>
    <row r="3141" spans="1:16" ht="43.2" x14ac:dyDescent="0.3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P3141" s="16">
        <f t="shared" si="99"/>
        <v>42919.189583333333</v>
      </c>
    </row>
    <row r="3142" spans="1:16" ht="57.6" x14ac:dyDescent="0.3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P3142" s="16">
        <f t="shared" si="99"/>
        <v>42932.677118055552</v>
      </c>
    </row>
    <row r="3143" spans="1:16" ht="57.6" x14ac:dyDescent="0.3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P3143" s="16">
        <f t="shared" si="99"/>
        <v>42941.833333333328</v>
      </c>
    </row>
    <row r="3144" spans="1:16" ht="43.2" x14ac:dyDescent="0.3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P3144" s="16">
        <f t="shared" si="99"/>
        <v>42913.471516203703</v>
      </c>
    </row>
    <row r="3145" spans="1:16" ht="57.6" x14ac:dyDescent="0.3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P3145" s="16">
        <f t="shared" si="99"/>
        <v>42934.358287037037</v>
      </c>
    </row>
    <row r="3146" spans="1:16" ht="57.6" x14ac:dyDescent="0.3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P3146" s="16">
        <f t="shared" si="99"/>
        <v>42913.25</v>
      </c>
    </row>
    <row r="3147" spans="1:16" ht="43.2" x14ac:dyDescent="0.3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P3147" s="16">
        <f t="shared" si="99"/>
        <v>42921.999236111107</v>
      </c>
    </row>
    <row r="3148" spans="1:16" ht="43.2" x14ac:dyDescent="0.3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P3148" s="16">
        <f t="shared" si="99"/>
        <v>42941.640810185185</v>
      </c>
    </row>
    <row r="3149" spans="1:16" ht="43.2" x14ac:dyDescent="0.3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6">
        <f t="shared" ref="O3149:O3212" si="100">J3149/86400+25669</f>
        <v>42009.96938657407</v>
      </c>
      <c r="P3149" s="16">
        <f t="shared" si="99"/>
        <v>42050.011053240742</v>
      </c>
    </row>
    <row r="3150" spans="1:16" ht="28.8" x14ac:dyDescent="0.3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6">
        <f t="shared" si="100"/>
        <v>41991.665324074071</v>
      </c>
      <c r="P3150" s="16">
        <f t="shared" si="99"/>
        <v>42013.166666666664</v>
      </c>
    </row>
    <row r="3151" spans="1:16" ht="43.2" x14ac:dyDescent="0.3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6">
        <f t="shared" si="100"/>
        <v>41326.017361111109</v>
      </c>
      <c r="P3151" s="16">
        <f t="shared" si="99"/>
        <v>41350.083333333336</v>
      </c>
    </row>
    <row r="3152" spans="1:16" ht="57.6" x14ac:dyDescent="0.3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6">
        <f t="shared" si="100"/>
        <v>40578.263923611114</v>
      </c>
      <c r="P3152" s="16">
        <f t="shared" si="99"/>
        <v>40668.166666666664</v>
      </c>
    </row>
    <row r="3153" spans="1:16" ht="43.2" x14ac:dyDescent="0.3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6">
        <f t="shared" si="100"/>
        <v>41962.83997685185</v>
      </c>
      <c r="P3153" s="16">
        <f t="shared" si="99"/>
        <v>41992.83997685185</v>
      </c>
    </row>
    <row r="3154" spans="1:16" ht="43.2" x14ac:dyDescent="0.3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6">
        <f t="shared" si="100"/>
        <v>41650.867673611108</v>
      </c>
      <c r="P3154" s="16">
        <f t="shared" si="99"/>
        <v>41680.867673611108</v>
      </c>
    </row>
    <row r="3155" spans="1:16" ht="43.2" x14ac:dyDescent="0.3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6">
        <f t="shared" si="100"/>
        <v>40733.154363425929</v>
      </c>
      <c r="P3155" s="16">
        <f t="shared" si="99"/>
        <v>40764.207638888889</v>
      </c>
    </row>
    <row r="3156" spans="1:16" ht="43.2" x14ac:dyDescent="0.3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6">
        <f t="shared" si="100"/>
        <v>41070.875671296293</v>
      </c>
      <c r="P3156" s="16">
        <f t="shared" si="99"/>
        <v>41100.834004629629</v>
      </c>
    </row>
    <row r="3157" spans="1:16" ht="43.2" x14ac:dyDescent="0.3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6">
        <f t="shared" si="100"/>
        <v>41333.499131944445</v>
      </c>
      <c r="P3157" s="16">
        <f t="shared" si="99"/>
        <v>41363.499131944445</v>
      </c>
    </row>
    <row r="3158" spans="1:16" ht="43.2" x14ac:dyDescent="0.3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6">
        <f t="shared" si="100"/>
        <v>41126.953055555554</v>
      </c>
      <c r="P3158" s="16">
        <f t="shared" si="99"/>
        <v>41161.953055555554</v>
      </c>
    </row>
    <row r="3159" spans="1:16" ht="28.8" x14ac:dyDescent="0.3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6">
        <f t="shared" si="100"/>
        <v>41929.788252314815</v>
      </c>
      <c r="P3159" s="16">
        <f t="shared" si="99"/>
        <v>41939.208333333336</v>
      </c>
    </row>
    <row r="3160" spans="1:16" ht="28.8" x14ac:dyDescent="0.3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6">
        <f t="shared" si="100"/>
        <v>41547.839722222227</v>
      </c>
      <c r="P3160" s="16">
        <f t="shared" si="99"/>
        <v>41577.839722222227</v>
      </c>
    </row>
    <row r="3161" spans="1:16" ht="43.2" x14ac:dyDescent="0.3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6">
        <f t="shared" si="100"/>
        <v>40984.066678240742</v>
      </c>
      <c r="P3161" s="16">
        <f t="shared" si="99"/>
        <v>41026.958333333336</v>
      </c>
    </row>
    <row r="3162" spans="1:16" ht="43.2" x14ac:dyDescent="0.3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6">
        <f t="shared" si="100"/>
        <v>41941.26489583333</v>
      </c>
      <c r="P3162" s="16">
        <f t="shared" si="99"/>
        <v>41964.207638888889</v>
      </c>
    </row>
    <row r="3163" spans="1:16" ht="57.6" x14ac:dyDescent="0.3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6">
        <f t="shared" si="100"/>
        <v>41997.536134259259</v>
      </c>
      <c r="P3163" s="16">
        <f t="shared" si="99"/>
        <v>42027.536134259259</v>
      </c>
    </row>
    <row r="3164" spans="1:16" ht="43.2" x14ac:dyDescent="0.3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6">
        <f t="shared" si="100"/>
        <v>41899.685902777775</v>
      </c>
      <c r="P3164" s="16">
        <f t="shared" si="99"/>
        <v>41927.083333333336</v>
      </c>
    </row>
    <row r="3165" spans="1:16" ht="43.2" x14ac:dyDescent="0.3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6">
        <f t="shared" si="100"/>
        <v>41875.753761574073</v>
      </c>
      <c r="P3165" s="16">
        <f t="shared" si="99"/>
        <v>41905.753761574073</v>
      </c>
    </row>
    <row r="3166" spans="1:16" ht="57.6" x14ac:dyDescent="0.3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6">
        <f t="shared" si="100"/>
        <v>41866.805729166663</v>
      </c>
      <c r="P3166" s="16">
        <f t="shared" si="99"/>
        <v>41899.805729166663</v>
      </c>
    </row>
    <row r="3167" spans="1:16" ht="57.6" x14ac:dyDescent="0.3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6">
        <f t="shared" si="100"/>
        <v>40744.159259259257</v>
      </c>
      <c r="P3167" s="16">
        <f t="shared" si="99"/>
        <v>40766.165972222225</v>
      </c>
    </row>
    <row r="3168" spans="1:16" ht="43.2" x14ac:dyDescent="0.3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6">
        <f t="shared" si="100"/>
        <v>42040.69158564815</v>
      </c>
      <c r="P3168" s="16">
        <f t="shared" si="99"/>
        <v>42069.332638888889</v>
      </c>
    </row>
    <row r="3169" spans="1:16" ht="28.8" x14ac:dyDescent="0.3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6">
        <f t="shared" si="100"/>
        <v>41939.175706018519</v>
      </c>
      <c r="P3169" s="16">
        <f t="shared" si="99"/>
        <v>41953.175706018519</v>
      </c>
    </row>
    <row r="3170" spans="1:16" ht="43.2" x14ac:dyDescent="0.3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6">
        <f t="shared" si="100"/>
        <v>41872.105937500004</v>
      </c>
      <c r="P3170" s="16">
        <f t="shared" si="99"/>
        <v>41903.916666666664</v>
      </c>
    </row>
    <row r="3171" spans="1:16" ht="28.8" x14ac:dyDescent="0.3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6">
        <f t="shared" si="100"/>
        <v>41691.737974537034</v>
      </c>
      <c r="P3171" s="16">
        <f t="shared" si="99"/>
        <v>41721.207638888889</v>
      </c>
    </row>
    <row r="3172" spans="1:16" ht="43.2" x14ac:dyDescent="0.3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6">
        <f t="shared" si="100"/>
        <v>41889.080370370371</v>
      </c>
      <c r="P3172" s="16">
        <f t="shared" si="99"/>
        <v>41922.166666666664</v>
      </c>
    </row>
    <row r="3173" spans="1:16" ht="57.6" x14ac:dyDescent="0.3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6">
        <f t="shared" si="100"/>
        <v>42566.608310185184</v>
      </c>
      <c r="P3173" s="16">
        <f t="shared" si="99"/>
        <v>42596.608310185184</v>
      </c>
    </row>
    <row r="3174" spans="1:16" ht="43.2" x14ac:dyDescent="0.3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6">
        <f t="shared" si="100"/>
        <v>41023.729953703703</v>
      </c>
      <c r="P3174" s="16">
        <f t="shared" si="99"/>
        <v>41053.729953703703</v>
      </c>
    </row>
    <row r="3175" spans="1:16" ht="43.2" x14ac:dyDescent="0.3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6">
        <f t="shared" si="100"/>
        <v>41978.878379629634</v>
      </c>
      <c r="P3175" s="16">
        <f t="shared" si="99"/>
        <v>42008.878379629634</v>
      </c>
    </row>
    <row r="3176" spans="1:16" ht="57.6" x14ac:dyDescent="0.3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6">
        <f t="shared" si="100"/>
        <v>41962.864675925928</v>
      </c>
      <c r="P3176" s="16">
        <f t="shared" si="99"/>
        <v>41976.864675925928</v>
      </c>
    </row>
    <row r="3177" spans="1:16" ht="57.6" x14ac:dyDescent="0.3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6">
        <f t="shared" si="100"/>
        <v>40631.886886574073</v>
      </c>
      <c r="P3177" s="16">
        <f t="shared" si="99"/>
        <v>40691.886886574073</v>
      </c>
    </row>
    <row r="3178" spans="1:16" ht="57.6" x14ac:dyDescent="0.3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6">
        <f t="shared" si="100"/>
        <v>41577.930914351848</v>
      </c>
      <c r="P3178" s="16">
        <f t="shared" si="99"/>
        <v>41604.625</v>
      </c>
    </row>
    <row r="3179" spans="1:16" ht="43.2" x14ac:dyDescent="0.3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6">
        <f t="shared" si="100"/>
        <v>41881.666770833333</v>
      </c>
      <c r="P3179" s="16">
        <f t="shared" si="99"/>
        <v>41911.666770833333</v>
      </c>
    </row>
    <row r="3180" spans="1:16" ht="57.6" x14ac:dyDescent="0.3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6">
        <f t="shared" si="100"/>
        <v>41906.605034722219</v>
      </c>
      <c r="P3180" s="16">
        <f t="shared" si="99"/>
        <v>41936.605034722219</v>
      </c>
    </row>
    <row r="3181" spans="1:16" ht="43.2" x14ac:dyDescent="0.3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6">
        <f t="shared" si="100"/>
        <v>41475.702210648145</v>
      </c>
      <c r="P3181" s="16">
        <f t="shared" si="99"/>
        <v>41500.702210648145</v>
      </c>
    </row>
    <row r="3182" spans="1:16" ht="43.2" x14ac:dyDescent="0.3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6">
        <f t="shared" si="100"/>
        <v>41880.412604166668</v>
      </c>
      <c r="P3182" s="16">
        <f t="shared" si="99"/>
        <v>41910.412604166668</v>
      </c>
    </row>
    <row r="3183" spans="1:16" ht="43.2" x14ac:dyDescent="0.3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6">
        <f t="shared" si="100"/>
        <v>41879.310034722221</v>
      </c>
      <c r="P3183" s="16">
        <f t="shared" si="99"/>
        <v>41905.666666666664</v>
      </c>
    </row>
    <row r="3184" spans="1:16" ht="57.6" x14ac:dyDescent="0.3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6">
        <f t="shared" si="100"/>
        <v>40983.949317129627</v>
      </c>
      <c r="P3184" s="16">
        <f t="shared" si="99"/>
        <v>41039.708333333336</v>
      </c>
    </row>
    <row r="3185" spans="1:16" ht="43.2" x14ac:dyDescent="0.3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6">
        <f t="shared" si="100"/>
        <v>41591.79478009259</v>
      </c>
      <c r="P3185" s="16">
        <f t="shared" si="99"/>
        <v>41609.79478009259</v>
      </c>
    </row>
    <row r="3186" spans="1:16" ht="43.2" x14ac:dyDescent="0.3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6">
        <f t="shared" si="100"/>
        <v>41891.993414351848</v>
      </c>
      <c r="P3186" s="16">
        <f t="shared" si="99"/>
        <v>41921.993414351848</v>
      </c>
    </row>
    <row r="3187" spans="1:16" ht="43.2" x14ac:dyDescent="0.3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6">
        <f t="shared" si="100"/>
        <v>41929.977326388893</v>
      </c>
      <c r="P3187" s="16">
        <f t="shared" si="99"/>
        <v>41936.977326388893</v>
      </c>
    </row>
    <row r="3188" spans="1:16" ht="43.2" x14ac:dyDescent="0.3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6">
        <f t="shared" si="100"/>
        <v>41968.924050925925</v>
      </c>
      <c r="P3188" s="16">
        <f t="shared" si="99"/>
        <v>41998.875</v>
      </c>
    </row>
    <row r="3189" spans="1:16" ht="57.6" x14ac:dyDescent="0.3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6">
        <f t="shared" si="100"/>
        <v>41935.666354166664</v>
      </c>
      <c r="P3189" s="16">
        <f t="shared" si="99"/>
        <v>41955.666354166664</v>
      </c>
    </row>
    <row r="3190" spans="1:16" ht="43.2" x14ac:dyDescent="0.3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6">
        <f t="shared" si="100"/>
        <v>42244.415532407409</v>
      </c>
      <c r="P3190" s="16">
        <f t="shared" si="99"/>
        <v>42265.415532407409</v>
      </c>
    </row>
    <row r="3191" spans="1:16" ht="57.6" x14ac:dyDescent="0.3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6">
        <f t="shared" si="100"/>
        <v>42218.346435185187</v>
      </c>
      <c r="P3191" s="16">
        <f t="shared" si="99"/>
        <v>42248.346435185187</v>
      </c>
    </row>
    <row r="3192" spans="1:16" ht="43.2" x14ac:dyDescent="0.3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6">
        <f t="shared" si="100"/>
        <v>42783.151331018518</v>
      </c>
      <c r="P3192" s="16">
        <f t="shared" si="99"/>
        <v>42813.192997685182</v>
      </c>
    </row>
    <row r="3193" spans="1:16" ht="43.2" x14ac:dyDescent="0.3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6">
        <f t="shared" si="100"/>
        <v>42638.755428240736</v>
      </c>
      <c r="P3193" s="16">
        <f t="shared" si="99"/>
        <v>42698.755428240736</v>
      </c>
    </row>
    <row r="3194" spans="1:16" ht="43.2" x14ac:dyDescent="0.3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6">
        <f t="shared" si="100"/>
        <v>42118.94049768518</v>
      </c>
      <c r="P3194" s="16">
        <f t="shared" si="99"/>
        <v>42163.916666666672</v>
      </c>
    </row>
    <row r="3195" spans="1:16" ht="43.2" x14ac:dyDescent="0.3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6">
        <f t="shared" si="100"/>
        <v>42110.968240740738</v>
      </c>
      <c r="P3195" s="16">
        <f t="shared" si="99"/>
        <v>42155.968240740738</v>
      </c>
    </row>
    <row r="3196" spans="1:16" ht="43.2" x14ac:dyDescent="0.3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6">
        <f t="shared" si="100"/>
        <v>42282.062476851846</v>
      </c>
      <c r="P3196" s="16">
        <f t="shared" si="99"/>
        <v>42312.062476851846</v>
      </c>
    </row>
    <row r="3197" spans="1:16" ht="57.6" x14ac:dyDescent="0.3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6">
        <f t="shared" si="100"/>
        <v>42117.594236111108</v>
      </c>
      <c r="P3197" s="16">
        <f t="shared" si="99"/>
        <v>42147.594236111108</v>
      </c>
    </row>
    <row r="3198" spans="1:16" ht="43.2" x14ac:dyDescent="0.3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6">
        <f t="shared" si="100"/>
        <v>42257.598090277781</v>
      </c>
      <c r="P3198" s="16">
        <f t="shared" si="99"/>
        <v>42317.583333333328</v>
      </c>
    </row>
    <row r="3199" spans="1:16" ht="28.8" x14ac:dyDescent="0.3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6">
        <f t="shared" si="100"/>
        <v>42109.493263888886</v>
      </c>
      <c r="P3199" s="16">
        <f t="shared" si="99"/>
        <v>42139.493263888886</v>
      </c>
    </row>
    <row r="3200" spans="1:16" ht="57.6" x14ac:dyDescent="0.3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6">
        <f t="shared" si="100"/>
        <v>42113.424502314811</v>
      </c>
      <c r="P3200" s="16">
        <f t="shared" si="99"/>
        <v>42151.424502314811</v>
      </c>
    </row>
    <row r="3201" spans="1:16" ht="43.2" x14ac:dyDescent="0.3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6">
        <f t="shared" si="100"/>
        <v>41958.761782407411</v>
      </c>
      <c r="P3201" s="16">
        <f t="shared" si="99"/>
        <v>41988.875</v>
      </c>
    </row>
    <row r="3202" spans="1:16" ht="57.6" x14ac:dyDescent="0.3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6">
        <f t="shared" si="100"/>
        <v>42560.320613425924</v>
      </c>
      <c r="P3202" s="16">
        <f t="shared" si="99"/>
        <v>42590.231944444444</v>
      </c>
    </row>
    <row r="3203" spans="1:16" ht="43.2" x14ac:dyDescent="0.3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6">
        <f t="shared" si="100"/>
        <v>41961.767094907409</v>
      </c>
      <c r="P3203" s="16">
        <f t="shared" ref="P3203:P3266" si="101">I3203/86400+25669</f>
        <v>41982.767094907409</v>
      </c>
    </row>
    <row r="3204" spans="1:16" ht="43.2" x14ac:dyDescent="0.3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6">
        <f t="shared" si="100"/>
        <v>42393.853541666671</v>
      </c>
      <c r="P3204" s="16">
        <f t="shared" si="101"/>
        <v>42452.249305555553</v>
      </c>
    </row>
    <row r="3205" spans="1:16" ht="43.2" x14ac:dyDescent="0.3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6">
        <f t="shared" si="100"/>
        <v>42342.988680555558</v>
      </c>
      <c r="P3205" s="16">
        <f t="shared" si="101"/>
        <v>42372.988680555558</v>
      </c>
    </row>
    <row r="3206" spans="1:16" ht="43.2" x14ac:dyDescent="0.3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6">
        <f t="shared" si="100"/>
        <v>42272.686099537037</v>
      </c>
      <c r="P3206" s="16">
        <f t="shared" si="101"/>
        <v>42302.676388888889</v>
      </c>
    </row>
    <row r="3207" spans="1:16" ht="43.2" x14ac:dyDescent="0.3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6">
        <f t="shared" si="100"/>
        <v>42195.374675925923</v>
      </c>
      <c r="P3207" s="16">
        <f t="shared" si="101"/>
        <v>42225.374675925923</v>
      </c>
    </row>
    <row r="3208" spans="1:16" ht="43.2" x14ac:dyDescent="0.3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6">
        <f t="shared" si="100"/>
        <v>42336.276053240741</v>
      </c>
      <c r="P3208" s="16">
        <f t="shared" si="101"/>
        <v>42366.276053240741</v>
      </c>
    </row>
    <row r="3209" spans="1:16" ht="43.2" x14ac:dyDescent="0.3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6">
        <f t="shared" si="100"/>
        <v>42157.277858796297</v>
      </c>
      <c r="P3209" s="16">
        <f t="shared" si="101"/>
        <v>42217.236192129625</v>
      </c>
    </row>
    <row r="3210" spans="1:16" ht="43.2" x14ac:dyDescent="0.3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6">
        <f t="shared" si="100"/>
        <v>41927.605057870373</v>
      </c>
      <c r="P3210" s="16">
        <f t="shared" si="101"/>
        <v>41948.605057870373</v>
      </c>
    </row>
    <row r="3211" spans="1:16" ht="43.2" x14ac:dyDescent="0.3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6">
        <f t="shared" si="100"/>
        <v>41878.637245370366</v>
      </c>
      <c r="P3211" s="16">
        <f t="shared" si="101"/>
        <v>41910.958333333336</v>
      </c>
    </row>
    <row r="3212" spans="1:16" ht="43.2" x14ac:dyDescent="0.3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6">
        <f t="shared" si="100"/>
        <v>41113.936562499999</v>
      </c>
      <c r="P3212" s="16">
        <f t="shared" si="101"/>
        <v>41161.165972222225</v>
      </c>
    </row>
    <row r="3213" spans="1:16" ht="43.2" x14ac:dyDescent="0.3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6">
        <f t="shared" ref="O3213:O3276" si="102">J3213/86400+25669</f>
        <v>41934.58657407407</v>
      </c>
      <c r="P3213" s="16">
        <f t="shared" si="101"/>
        <v>41966.083333333336</v>
      </c>
    </row>
    <row r="3214" spans="1:16" ht="28.8" x14ac:dyDescent="0.3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6">
        <f t="shared" si="102"/>
        <v>41929.795729166668</v>
      </c>
      <c r="P3214" s="16">
        <f t="shared" si="101"/>
        <v>41959.795729166668</v>
      </c>
    </row>
    <row r="3215" spans="1:16" ht="43.2" x14ac:dyDescent="0.3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6">
        <f t="shared" si="102"/>
        <v>42271.763414351852</v>
      </c>
      <c r="P3215" s="16">
        <f t="shared" si="101"/>
        <v>42311.763414351852</v>
      </c>
    </row>
    <row r="3216" spans="1:16" ht="43.2" x14ac:dyDescent="0.3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6">
        <f t="shared" si="102"/>
        <v>42437.792511574073</v>
      </c>
      <c r="P3216" s="16">
        <f t="shared" si="101"/>
        <v>42474.996527777781</v>
      </c>
    </row>
    <row r="3217" spans="1:16" ht="57.6" x14ac:dyDescent="0.3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6">
        <f t="shared" si="102"/>
        <v>42319.665173611109</v>
      </c>
      <c r="P3217" s="16">
        <f t="shared" si="101"/>
        <v>42357.165972222225</v>
      </c>
    </row>
    <row r="3218" spans="1:16" ht="43.2" x14ac:dyDescent="0.3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6">
        <f t="shared" si="102"/>
        <v>42265.462627314817</v>
      </c>
      <c r="P3218" s="16">
        <f t="shared" si="101"/>
        <v>42296.604166666672</v>
      </c>
    </row>
    <row r="3219" spans="1:16" ht="28.8" x14ac:dyDescent="0.3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6">
        <f t="shared" si="102"/>
        <v>42748.546111111107</v>
      </c>
      <c r="P3219" s="16">
        <f t="shared" si="101"/>
        <v>42778.546111111107</v>
      </c>
    </row>
    <row r="3220" spans="1:16" ht="43.2" x14ac:dyDescent="0.3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6">
        <f t="shared" si="102"/>
        <v>42071.002152777779</v>
      </c>
      <c r="P3220" s="16">
        <f t="shared" si="101"/>
        <v>42104</v>
      </c>
    </row>
    <row r="3221" spans="1:16" ht="43.2" x14ac:dyDescent="0.3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6">
        <f t="shared" si="102"/>
        <v>42150.983182870375</v>
      </c>
      <c r="P3221" s="16">
        <f t="shared" si="101"/>
        <v>42185.941516203704</v>
      </c>
    </row>
    <row r="3222" spans="1:16" ht="28.8" x14ac:dyDescent="0.3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6">
        <f t="shared" si="102"/>
        <v>42872.833379629628</v>
      </c>
      <c r="P3222" s="16">
        <f t="shared" si="101"/>
        <v>42906.875</v>
      </c>
    </row>
    <row r="3223" spans="1:16" ht="57.6" x14ac:dyDescent="0.3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6">
        <f t="shared" si="102"/>
        <v>42255.696793981479</v>
      </c>
      <c r="P3223" s="16">
        <f t="shared" si="101"/>
        <v>42290.696793981479</v>
      </c>
    </row>
    <row r="3224" spans="1:16" ht="43.2" x14ac:dyDescent="0.3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6">
        <f t="shared" si="102"/>
        <v>42370.582141203704</v>
      </c>
      <c r="P3224" s="16">
        <f t="shared" si="101"/>
        <v>42401.895138888889</v>
      </c>
    </row>
    <row r="3225" spans="1:16" ht="28.8" x14ac:dyDescent="0.3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6">
        <f t="shared" si="102"/>
        <v>42306.835370370369</v>
      </c>
      <c r="P3225" s="16">
        <f t="shared" si="101"/>
        <v>42336.835370370369</v>
      </c>
    </row>
    <row r="3226" spans="1:16" ht="57.6" x14ac:dyDescent="0.3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6">
        <f t="shared" si="102"/>
        <v>42797.850844907407</v>
      </c>
      <c r="P3226" s="16">
        <f t="shared" si="101"/>
        <v>42845.208333333328</v>
      </c>
    </row>
    <row r="3227" spans="1:16" ht="43.2" x14ac:dyDescent="0.3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6">
        <f t="shared" si="102"/>
        <v>42603.559467592597</v>
      </c>
      <c r="P3227" s="16">
        <f t="shared" si="101"/>
        <v>42624.875</v>
      </c>
    </row>
    <row r="3228" spans="1:16" ht="43.2" x14ac:dyDescent="0.3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6">
        <f t="shared" si="102"/>
        <v>42377.583472222221</v>
      </c>
      <c r="P3228" s="16">
        <f t="shared" si="101"/>
        <v>42407.583472222221</v>
      </c>
    </row>
    <row r="3229" spans="1:16" ht="43.2" x14ac:dyDescent="0.3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6">
        <f t="shared" si="102"/>
        <v>42822.882361111115</v>
      </c>
      <c r="P3229" s="16">
        <f t="shared" si="101"/>
        <v>42852.882361111115</v>
      </c>
    </row>
    <row r="3230" spans="1:16" ht="28.8" x14ac:dyDescent="0.3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6">
        <f t="shared" si="102"/>
        <v>42423.70930555556</v>
      </c>
      <c r="P3230" s="16">
        <f t="shared" si="101"/>
        <v>42455.207638888889</v>
      </c>
    </row>
    <row r="3231" spans="1:16" ht="43.2" x14ac:dyDescent="0.3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6">
        <f t="shared" si="102"/>
        <v>42033.291643518518</v>
      </c>
      <c r="P3231" s="16">
        <f t="shared" si="101"/>
        <v>42063.333310185189</v>
      </c>
    </row>
    <row r="3232" spans="1:16" ht="43.2" x14ac:dyDescent="0.3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6">
        <f t="shared" si="102"/>
        <v>41998.168124999997</v>
      </c>
      <c r="P3232" s="16">
        <f t="shared" si="101"/>
        <v>42013.165972222225</v>
      </c>
    </row>
    <row r="3233" spans="1:16" ht="43.2" x14ac:dyDescent="0.3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6">
        <f t="shared" si="102"/>
        <v>42546.943831018521</v>
      </c>
      <c r="P3233" s="16">
        <f t="shared" si="101"/>
        <v>42576.943831018521</v>
      </c>
    </row>
    <row r="3234" spans="1:16" ht="43.2" x14ac:dyDescent="0.3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6">
        <f t="shared" si="102"/>
        <v>42563.81385416667</v>
      </c>
      <c r="P3234" s="16">
        <f t="shared" si="101"/>
        <v>42594.165972222225</v>
      </c>
    </row>
    <row r="3235" spans="1:16" ht="43.2" x14ac:dyDescent="0.3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6">
        <f t="shared" si="102"/>
        <v>42866.805034722223</v>
      </c>
      <c r="P3235" s="16">
        <f t="shared" si="101"/>
        <v>42896.805034722223</v>
      </c>
    </row>
    <row r="3236" spans="1:16" ht="43.2" x14ac:dyDescent="0.3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6">
        <f t="shared" si="102"/>
        <v>42834.789444444439</v>
      </c>
      <c r="P3236" s="16">
        <f t="shared" si="101"/>
        <v>42867.979861111111</v>
      </c>
    </row>
    <row r="3237" spans="1:16" ht="43.2" x14ac:dyDescent="0.3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6">
        <f t="shared" si="102"/>
        <v>42622.347812499997</v>
      </c>
      <c r="P3237" s="16">
        <f t="shared" si="101"/>
        <v>42652.347812499997</v>
      </c>
    </row>
    <row r="3238" spans="1:16" ht="43.2" x14ac:dyDescent="0.3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6">
        <f t="shared" si="102"/>
        <v>42802.917048611111</v>
      </c>
      <c r="P3238" s="16">
        <f t="shared" si="101"/>
        <v>42832.917048611111</v>
      </c>
    </row>
    <row r="3239" spans="1:16" ht="28.8" x14ac:dyDescent="0.3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6">
        <f t="shared" si="102"/>
        <v>42352.474351851852</v>
      </c>
      <c r="P3239" s="16">
        <f t="shared" si="101"/>
        <v>42376.165972222225</v>
      </c>
    </row>
    <row r="3240" spans="1:16" ht="43.2" x14ac:dyDescent="0.3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6">
        <f t="shared" si="102"/>
        <v>42256.510393518518</v>
      </c>
      <c r="P3240" s="16">
        <f t="shared" si="101"/>
        <v>42286.510393518518</v>
      </c>
    </row>
    <row r="3241" spans="1:16" ht="57.6" x14ac:dyDescent="0.3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6">
        <f t="shared" si="102"/>
        <v>42378.089039351849</v>
      </c>
      <c r="P3241" s="16">
        <f t="shared" si="101"/>
        <v>42402.999305555553</v>
      </c>
    </row>
    <row r="3242" spans="1:16" ht="43.2" x14ac:dyDescent="0.3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6">
        <f t="shared" si="102"/>
        <v>42854.693842592591</v>
      </c>
      <c r="P3242" s="16">
        <f t="shared" si="101"/>
        <v>42882.958333333328</v>
      </c>
    </row>
    <row r="3243" spans="1:16" ht="57.6" x14ac:dyDescent="0.3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6">
        <f t="shared" si="102"/>
        <v>41993.324884259258</v>
      </c>
      <c r="P3243" s="16">
        <f t="shared" si="101"/>
        <v>42026.290972222225</v>
      </c>
    </row>
    <row r="3244" spans="1:16" ht="43.2" x14ac:dyDescent="0.3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6">
        <f t="shared" si="102"/>
        <v>41971.755694444444</v>
      </c>
      <c r="P3244" s="16">
        <f t="shared" si="101"/>
        <v>42001.755694444444</v>
      </c>
    </row>
    <row r="3245" spans="1:16" ht="43.2" x14ac:dyDescent="0.3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6">
        <f t="shared" si="102"/>
        <v>42362.096782407403</v>
      </c>
      <c r="P3245" s="16">
        <f t="shared" si="101"/>
        <v>42386</v>
      </c>
    </row>
    <row r="3246" spans="1:16" ht="43.2" x14ac:dyDescent="0.3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6">
        <f t="shared" si="102"/>
        <v>42775.694236111114</v>
      </c>
      <c r="P3246" s="16">
        <f t="shared" si="101"/>
        <v>42805.735902777778</v>
      </c>
    </row>
    <row r="3247" spans="1:16" ht="43.2" x14ac:dyDescent="0.3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6">
        <f t="shared" si="102"/>
        <v>42235.60020833333</v>
      </c>
      <c r="P3247" s="16">
        <f t="shared" si="101"/>
        <v>42267.083333333328</v>
      </c>
    </row>
    <row r="3248" spans="1:16" ht="43.2" x14ac:dyDescent="0.3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6">
        <f t="shared" si="102"/>
        <v>42330.472222222219</v>
      </c>
      <c r="P3248" s="16">
        <f t="shared" si="101"/>
        <v>42359.165972222225</v>
      </c>
    </row>
    <row r="3249" spans="1:16" ht="43.2" x14ac:dyDescent="0.3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6">
        <f t="shared" si="102"/>
        <v>42267.434166666666</v>
      </c>
      <c r="P3249" s="16">
        <f t="shared" si="101"/>
        <v>42297.434166666666</v>
      </c>
    </row>
    <row r="3250" spans="1:16" ht="28.8" x14ac:dyDescent="0.3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6">
        <f t="shared" si="102"/>
        <v>42168.888391203705</v>
      </c>
      <c r="P3250" s="16">
        <f t="shared" si="101"/>
        <v>42198.846724537041</v>
      </c>
    </row>
    <row r="3251" spans="1:16" ht="43.2" x14ac:dyDescent="0.3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6">
        <f t="shared" si="102"/>
        <v>42245.746689814812</v>
      </c>
      <c r="P3251" s="16">
        <f t="shared" si="101"/>
        <v>42275.746689814812</v>
      </c>
    </row>
    <row r="3252" spans="1:16" ht="57.6" x14ac:dyDescent="0.3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6">
        <f t="shared" si="102"/>
        <v>42018.742175925923</v>
      </c>
      <c r="P3252" s="16">
        <f t="shared" si="101"/>
        <v>42048.783842592595</v>
      </c>
    </row>
    <row r="3253" spans="1:16" ht="43.2" x14ac:dyDescent="0.3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6">
        <f t="shared" si="102"/>
        <v>42246.731087962966</v>
      </c>
      <c r="P3253" s="16">
        <f t="shared" si="101"/>
        <v>42276.731087962966</v>
      </c>
    </row>
    <row r="3254" spans="1:16" ht="43.2" x14ac:dyDescent="0.3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6">
        <f t="shared" si="102"/>
        <v>42690.472685185188</v>
      </c>
      <c r="P3254" s="16">
        <f t="shared" si="101"/>
        <v>42720.472685185188</v>
      </c>
    </row>
    <row r="3255" spans="1:16" ht="43.2" x14ac:dyDescent="0.3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6">
        <f t="shared" si="102"/>
        <v>42702.576712962968</v>
      </c>
      <c r="P3255" s="16">
        <f t="shared" si="101"/>
        <v>42721.15625</v>
      </c>
    </row>
    <row r="3256" spans="1:16" ht="43.2" x14ac:dyDescent="0.3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6">
        <f t="shared" si="102"/>
        <v>42159.085752314815</v>
      </c>
      <c r="P3256" s="16">
        <f t="shared" si="101"/>
        <v>42189.044085648144</v>
      </c>
    </row>
    <row r="3257" spans="1:16" ht="57.6" x14ac:dyDescent="0.3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6">
        <f t="shared" si="102"/>
        <v>41989.768229166664</v>
      </c>
      <c r="P3257" s="16">
        <f t="shared" si="101"/>
        <v>42019.768229166664</v>
      </c>
    </row>
    <row r="3258" spans="1:16" ht="43.2" x14ac:dyDescent="0.3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6">
        <f t="shared" si="102"/>
        <v>42244.573807870373</v>
      </c>
      <c r="P3258" s="16">
        <f t="shared" si="101"/>
        <v>42266.165972222225</v>
      </c>
    </row>
    <row r="3259" spans="1:16" ht="43.2" x14ac:dyDescent="0.3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6">
        <f t="shared" si="102"/>
        <v>42858.559629629628</v>
      </c>
      <c r="P3259" s="16">
        <f t="shared" si="101"/>
        <v>42888.559629629628</v>
      </c>
    </row>
    <row r="3260" spans="1:16" ht="43.2" x14ac:dyDescent="0.3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6">
        <f t="shared" si="102"/>
        <v>42082.887280092589</v>
      </c>
      <c r="P3260" s="16">
        <f t="shared" si="101"/>
        <v>42112.887280092589</v>
      </c>
    </row>
    <row r="3261" spans="1:16" ht="43.2" x14ac:dyDescent="0.3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6">
        <f t="shared" si="102"/>
        <v>42714.760937500003</v>
      </c>
      <c r="P3261" s="16">
        <f t="shared" si="101"/>
        <v>42744.165972222225</v>
      </c>
    </row>
    <row r="3262" spans="1:16" ht="43.2" x14ac:dyDescent="0.3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6">
        <f t="shared" si="102"/>
        <v>42403.672662037032</v>
      </c>
      <c r="P3262" s="16">
        <f t="shared" si="101"/>
        <v>42438.714328703703</v>
      </c>
    </row>
    <row r="3263" spans="1:16" ht="43.2" x14ac:dyDescent="0.3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6">
        <f t="shared" si="102"/>
        <v>42271.725416666668</v>
      </c>
      <c r="P3263" s="16">
        <f t="shared" si="101"/>
        <v>42301.725416666668</v>
      </c>
    </row>
    <row r="3264" spans="1:16" ht="28.8" x14ac:dyDescent="0.3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6">
        <f t="shared" si="102"/>
        <v>42064.315532407403</v>
      </c>
      <c r="P3264" s="16">
        <f t="shared" si="101"/>
        <v>42095.166666666672</v>
      </c>
    </row>
    <row r="3265" spans="1:16" ht="28.8" x14ac:dyDescent="0.3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6">
        <f t="shared" si="102"/>
        <v>42384.516064814816</v>
      </c>
      <c r="P3265" s="16">
        <f t="shared" si="101"/>
        <v>42407.875</v>
      </c>
    </row>
    <row r="3266" spans="1:16" ht="28.8" x14ac:dyDescent="0.3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6">
        <f t="shared" si="102"/>
        <v>42116.800208333334</v>
      </c>
      <c r="P3266" s="16">
        <f t="shared" si="101"/>
        <v>42132.916666666672</v>
      </c>
    </row>
    <row r="3267" spans="1:16" ht="43.2" x14ac:dyDescent="0.3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6">
        <f t="shared" si="102"/>
        <v>42411.711979166663</v>
      </c>
      <c r="P3267" s="16">
        <f t="shared" ref="P3267:P3330" si="103">I3267/86400+25669</f>
        <v>42441.708333333328</v>
      </c>
    </row>
    <row r="3268" spans="1:16" ht="43.2" x14ac:dyDescent="0.3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6">
        <f t="shared" si="102"/>
        <v>42236.536134259259</v>
      </c>
      <c r="P3268" s="16">
        <f t="shared" si="103"/>
        <v>42267.875</v>
      </c>
    </row>
    <row r="3269" spans="1:16" ht="43.2" x14ac:dyDescent="0.3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6">
        <f t="shared" si="102"/>
        <v>42272.757638888885</v>
      </c>
      <c r="P3269" s="16">
        <f t="shared" si="103"/>
        <v>42302.757638888885</v>
      </c>
    </row>
    <row r="3270" spans="1:16" ht="43.2" x14ac:dyDescent="0.3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6">
        <f t="shared" si="102"/>
        <v>42690.90425925926</v>
      </c>
      <c r="P3270" s="16">
        <f t="shared" si="103"/>
        <v>42706.90425925926</v>
      </c>
    </row>
    <row r="3271" spans="1:16" ht="43.2" x14ac:dyDescent="0.3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6">
        <f t="shared" si="102"/>
        <v>42237.395798611113</v>
      </c>
      <c r="P3271" s="16">
        <f t="shared" si="103"/>
        <v>42271.458333333328</v>
      </c>
    </row>
    <row r="3272" spans="1:16" ht="57.6" x14ac:dyDescent="0.3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6">
        <f t="shared" si="102"/>
        <v>42267.533159722225</v>
      </c>
      <c r="P3272" s="16">
        <f t="shared" si="103"/>
        <v>42297.533159722225</v>
      </c>
    </row>
    <row r="3273" spans="1:16" x14ac:dyDescent="0.3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6">
        <f t="shared" si="102"/>
        <v>42015.437210648146</v>
      </c>
      <c r="P3273" s="16">
        <f t="shared" si="103"/>
        <v>42045.478877314818</v>
      </c>
    </row>
    <row r="3274" spans="1:16" ht="43.2" x14ac:dyDescent="0.3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6">
        <f t="shared" si="102"/>
        <v>42384.500104166669</v>
      </c>
      <c r="P3274" s="16">
        <f t="shared" si="103"/>
        <v>42414.541770833333</v>
      </c>
    </row>
    <row r="3275" spans="1:16" ht="57.6" x14ac:dyDescent="0.3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6">
        <f t="shared" si="102"/>
        <v>42711.801412037035</v>
      </c>
      <c r="P3275" s="16">
        <f t="shared" si="103"/>
        <v>42727.791666666672</v>
      </c>
    </row>
    <row r="3276" spans="1:16" ht="43.2" x14ac:dyDescent="0.3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6">
        <f t="shared" si="102"/>
        <v>42500.704537037032</v>
      </c>
      <c r="P3276" s="16">
        <f t="shared" si="103"/>
        <v>42544.875</v>
      </c>
    </row>
    <row r="3277" spans="1:16" ht="43.2" x14ac:dyDescent="0.3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6">
        <f t="shared" ref="O3277:O3340" si="104">J3277/86400+25669</f>
        <v>42117.88045138889</v>
      </c>
      <c r="P3277" s="16">
        <f t="shared" si="103"/>
        <v>42144.1875</v>
      </c>
    </row>
    <row r="3278" spans="1:16" ht="43.2" x14ac:dyDescent="0.3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6">
        <f t="shared" si="104"/>
        <v>42526.949988425928</v>
      </c>
      <c r="P3278" s="16">
        <f t="shared" si="103"/>
        <v>42561.165972222225</v>
      </c>
    </row>
    <row r="3279" spans="1:16" ht="57.6" x14ac:dyDescent="0.3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6">
        <f t="shared" si="104"/>
        <v>42031.682939814811</v>
      </c>
      <c r="P3279" s="16">
        <f t="shared" si="103"/>
        <v>42061.724606481483</v>
      </c>
    </row>
    <row r="3280" spans="1:16" ht="43.2" x14ac:dyDescent="0.3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6">
        <f t="shared" si="104"/>
        <v>42224.848414351851</v>
      </c>
      <c r="P3280" s="16">
        <f t="shared" si="103"/>
        <v>42254.848414351851</v>
      </c>
    </row>
    <row r="3281" spans="1:16" ht="57.6" x14ac:dyDescent="0.3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6">
        <f t="shared" si="104"/>
        <v>42531.102534722224</v>
      </c>
      <c r="P3281" s="16">
        <f t="shared" si="103"/>
        <v>42561.06086805556</v>
      </c>
    </row>
    <row r="3282" spans="1:16" ht="43.2" x14ac:dyDescent="0.3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6">
        <f t="shared" si="104"/>
        <v>42221.756921296299</v>
      </c>
      <c r="P3282" s="16">
        <f t="shared" si="103"/>
        <v>42256.208333333328</v>
      </c>
    </row>
    <row r="3283" spans="1:16" ht="28.8" x14ac:dyDescent="0.3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6">
        <f t="shared" si="104"/>
        <v>42319.019733796296</v>
      </c>
      <c r="P3283" s="16">
        <f t="shared" si="103"/>
        <v>42349.019733796296</v>
      </c>
    </row>
    <row r="3284" spans="1:16" ht="43.2" x14ac:dyDescent="0.3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6">
        <f t="shared" si="104"/>
        <v>42545.19430555556</v>
      </c>
      <c r="P3284" s="16">
        <f t="shared" si="103"/>
        <v>42589.19430555556</v>
      </c>
    </row>
    <row r="3285" spans="1:16" ht="43.2" x14ac:dyDescent="0.3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6">
        <f t="shared" si="104"/>
        <v>42479.74418981481</v>
      </c>
      <c r="P3285" s="16">
        <f t="shared" si="103"/>
        <v>42510.875</v>
      </c>
    </row>
    <row r="3286" spans="1:16" ht="43.2" x14ac:dyDescent="0.3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6">
        <f t="shared" si="104"/>
        <v>42480.884872685187</v>
      </c>
      <c r="P3286" s="16">
        <f t="shared" si="103"/>
        <v>42498.249305555553</v>
      </c>
    </row>
    <row r="3287" spans="1:16" x14ac:dyDescent="0.3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6">
        <f t="shared" si="104"/>
        <v>42862.942430555559</v>
      </c>
      <c r="P3287" s="16">
        <f t="shared" si="103"/>
        <v>42894.208333333328</v>
      </c>
    </row>
    <row r="3288" spans="1:16" ht="57.6" x14ac:dyDescent="0.3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6">
        <f t="shared" si="104"/>
        <v>42667.840069444443</v>
      </c>
      <c r="P3288" s="16">
        <f t="shared" si="103"/>
        <v>42697.840069444443</v>
      </c>
    </row>
    <row r="3289" spans="1:16" ht="28.8" x14ac:dyDescent="0.3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6">
        <f t="shared" si="104"/>
        <v>42411.750324074077</v>
      </c>
      <c r="P3289" s="16">
        <f t="shared" si="103"/>
        <v>42436.750324074077</v>
      </c>
    </row>
    <row r="3290" spans="1:16" ht="43.2" x14ac:dyDescent="0.3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6">
        <f t="shared" si="104"/>
        <v>42605.774479166663</v>
      </c>
      <c r="P3290" s="16">
        <f t="shared" si="103"/>
        <v>42641.958333333328</v>
      </c>
    </row>
    <row r="3291" spans="1:16" ht="43.2" x14ac:dyDescent="0.3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6">
        <f t="shared" si="104"/>
        <v>42858.368078703701</v>
      </c>
      <c r="P3291" s="16">
        <f t="shared" si="103"/>
        <v>42886.368078703701</v>
      </c>
    </row>
    <row r="3292" spans="1:16" ht="72" x14ac:dyDescent="0.3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6">
        <f t="shared" si="104"/>
        <v>42875.51494212963</v>
      </c>
      <c r="P3292" s="16">
        <f t="shared" si="103"/>
        <v>42905.51494212963</v>
      </c>
    </row>
    <row r="3293" spans="1:16" ht="57.6" x14ac:dyDescent="0.3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6">
        <f t="shared" si="104"/>
        <v>42332.702546296292</v>
      </c>
      <c r="P3293" s="16">
        <f t="shared" si="103"/>
        <v>42364.165972222225</v>
      </c>
    </row>
    <row r="3294" spans="1:16" ht="43.2" x14ac:dyDescent="0.3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6">
        <f t="shared" si="104"/>
        <v>42382.770231481481</v>
      </c>
      <c r="P3294" s="16">
        <f t="shared" si="103"/>
        <v>42442.811898148153</v>
      </c>
    </row>
    <row r="3295" spans="1:16" ht="57.6" x14ac:dyDescent="0.3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6">
        <f t="shared" si="104"/>
        <v>42868.425370370373</v>
      </c>
      <c r="P3295" s="16">
        <f t="shared" si="103"/>
        <v>42898.425370370373</v>
      </c>
    </row>
    <row r="3296" spans="1:16" ht="43.2" x14ac:dyDescent="0.3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6">
        <f t="shared" si="104"/>
        <v>42241.541134259256</v>
      </c>
      <c r="P3296" s="16">
        <f t="shared" si="103"/>
        <v>42271.541134259256</v>
      </c>
    </row>
    <row r="3297" spans="1:16" ht="43.2" x14ac:dyDescent="0.3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6">
        <f t="shared" si="104"/>
        <v>42709.442465277782</v>
      </c>
      <c r="P3297" s="16">
        <f t="shared" si="103"/>
        <v>42739.442465277782</v>
      </c>
    </row>
    <row r="3298" spans="1:16" ht="43.2" x14ac:dyDescent="0.3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6">
        <f t="shared" si="104"/>
        <v>42409.756620370375</v>
      </c>
      <c r="P3298" s="16">
        <f t="shared" si="103"/>
        <v>42430.916666666672</v>
      </c>
    </row>
    <row r="3299" spans="1:16" ht="43.2" x14ac:dyDescent="0.3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6">
        <f t="shared" si="104"/>
        <v>42293.771481481483</v>
      </c>
      <c r="P3299" s="16">
        <f t="shared" si="103"/>
        <v>42312.957638888889</v>
      </c>
    </row>
    <row r="3300" spans="1:16" ht="43.2" x14ac:dyDescent="0.3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6">
        <f t="shared" si="104"/>
        <v>42339.957962962959</v>
      </c>
      <c r="P3300" s="16">
        <f t="shared" si="103"/>
        <v>42360</v>
      </c>
    </row>
    <row r="3301" spans="1:16" ht="43.2" x14ac:dyDescent="0.3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6">
        <f t="shared" si="104"/>
        <v>42361.917395833334</v>
      </c>
      <c r="P3301" s="16">
        <f t="shared" si="103"/>
        <v>42391.917395833334</v>
      </c>
    </row>
    <row r="3302" spans="1:16" ht="43.2" x14ac:dyDescent="0.3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6">
        <f t="shared" si="104"/>
        <v>42202.743773148148</v>
      </c>
      <c r="P3302" s="16">
        <f t="shared" si="103"/>
        <v>42223.743773148148</v>
      </c>
    </row>
    <row r="3303" spans="1:16" ht="43.2" x14ac:dyDescent="0.3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6">
        <f t="shared" si="104"/>
        <v>42638.735833333332</v>
      </c>
      <c r="P3303" s="16">
        <f t="shared" si="103"/>
        <v>42683.290972222225</v>
      </c>
    </row>
    <row r="3304" spans="1:16" x14ac:dyDescent="0.3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6">
        <f t="shared" si="104"/>
        <v>42781.35157407407</v>
      </c>
      <c r="P3304" s="16">
        <f t="shared" si="103"/>
        <v>42811.35157407407</v>
      </c>
    </row>
    <row r="3305" spans="1:16" ht="43.2" x14ac:dyDescent="0.3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6">
        <f t="shared" si="104"/>
        <v>42156.65143518518</v>
      </c>
      <c r="P3305" s="16">
        <f t="shared" si="103"/>
        <v>42191.609768518523</v>
      </c>
    </row>
    <row r="3306" spans="1:16" ht="43.2" x14ac:dyDescent="0.3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6">
        <f t="shared" si="104"/>
        <v>42796.624444444446</v>
      </c>
      <c r="P3306" s="16">
        <f t="shared" si="103"/>
        <v>42826.624444444446</v>
      </c>
    </row>
    <row r="3307" spans="1:16" ht="43.2" x14ac:dyDescent="0.3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6">
        <f t="shared" si="104"/>
        <v>42286.855879629627</v>
      </c>
      <c r="P3307" s="16">
        <f t="shared" si="103"/>
        <v>42316.855879629627</v>
      </c>
    </row>
    <row r="3308" spans="1:16" ht="57.6" x14ac:dyDescent="0.3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6">
        <f t="shared" si="104"/>
        <v>42593.219236111108</v>
      </c>
      <c r="P3308" s="16">
        <f t="shared" si="103"/>
        <v>42631.125</v>
      </c>
    </row>
    <row r="3309" spans="1:16" ht="43.2" x14ac:dyDescent="0.3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6">
        <f t="shared" si="104"/>
        <v>42575.057164351849</v>
      </c>
      <c r="P3309" s="16">
        <f t="shared" si="103"/>
        <v>42605.057164351849</v>
      </c>
    </row>
    <row r="3310" spans="1:16" ht="43.2" x14ac:dyDescent="0.3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6">
        <f t="shared" si="104"/>
        <v>42552.876909722225</v>
      </c>
      <c r="P3310" s="16">
        <f t="shared" si="103"/>
        <v>42573.876909722225</v>
      </c>
    </row>
    <row r="3311" spans="1:16" ht="28.8" x14ac:dyDescent="0.3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6">
        <f t="shared" si="104"/>
        <v>42728.650208333333</v>
      </c>
      <c r="P3311" s="16">
        <f t="shared" si="103"/>
        <v>42759.650208333333</v>
      </c>
    </row>
    <row r="3312" spans="1:16" ht="28.8" x14ac:dyDescent="0.3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6">
        <f t="shared" si="104"/>
        <v>42353.928530092591</v>
      </c>
      <c r="P3312" s="16">
        <f t="shared" si="103"/>
        <v>42383.928530092591</v>
      </c>
    </row>
    <row r="3313" spans="1:16" ht="43.2" x14ac:dyDescent="0.3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6">
        <f t="shared" si="104"/>
        <v>42364.29178240741</v>
      </c>
      <c r="P3313" s="16">
        <f t="shared" si="103"/>
        <v>42394.29178240741</v>
      </c>
    </row>
    <row r="3314" spans="1:16" ht="43.2" x14ac:dyDescent="0.3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6">
        <f t="shared" si="104"/>
        <v>42764.809560185182</v>
      </c>
      <c r="P3314" s="16">
        <f t="shared" si="103"/>
        <v>42785.916666666672</v>
      </c>
    </row>
    <row r="3315" spans="1:16" ht="43.2" x14ac:dyDescent="0.3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6">
        <f t="shared" si="104"/>
        <v>42482.244409722218</v>
      </c>
      <c r="P3315" s="16">
        <f t="shared" si="103"/>
        <v>42496.041666666672</v>
      </c>
    </row>
    <row r="3316" spans="1:16" ht="43.2" x14ac:dyDescent="0.3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6">
        <f t="shared" si="104"/>
        <v>42205.267488425925</v>
      </c>
      <c r="P3316" s="16">
        <f t="shared" si="103"/>
        <v>42232.836805555555</v>
      </c>
    </row>
    <row r="3317" spans="1:16" ht="43.2" x14ac:dyDescent="0.3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6">
        <f t="shared" si="104"/>
        <v>42566.303715277776</v>
      </c>
      <c r="P3317" s="16">
        <f t="shared" si="103"/>
        <v>42596.303715277776</v>
      </c>
    </row>
    <row r="3318" spans="1:16" ht="72" x14ac:dyDescent="0.3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6">
        <f t="shared" si="104"/>
        <v>41926.871238425927</v>
      </c>
      <c r="P3318" s="16">
        <f t="shared" si="103"/>
        <v>41959.579166666663</v>
      </c>
    </row>
    <row r="3319" spans="1:16" ht="43.2" x14ac:dyDescent="0.3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6">
        <f t="shared" si="104"/>
        <v>42599.039629629631</v>
      </c>
      <c r="P3319" s="16">
        <f t="shared" si="103"/>
        <v>42629.039629629631</v>
      </c>
    </row>
    <row r="3320" spans="1:16" ht="28.8" x14ac:dyDescent="0.3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6">
        <f t="shared" si="104"/>
        <v>42531.302002314813</v>
      </c>
      <c r="P3320" s="16">
        <f t="shared" si="103"/>
        <v>42571.104166666672</v>
      </c>
    </row>
    <row r="3321" spans="1:16" ht="43.2" x14ac:dyDescent="0.3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6">
        <f t="shared" si="104"/>
        <v>42090.585486111115</v>
      </c>
      <c r="P3321" s="16">
        <f t="shared" si="103"/>
        <v>42135.585486111115</v>
      </c>
    </row>
    <row r="3322" spans="1:16" ht="43.2" x14ac:dyDescent="0.3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6">
        <f t="shared" si="104"/>
        <v>42613.045798611114</v>
      </c>
      <c r="P3322" s="16">
        <f t="shared" si="103"/>
        <v>42643.045798611114</v>
      </c>
    </row>
    <row r="3323" spans="1:16" ht="57.6" x14ac:dyDescent="0.3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6">
        <f t="shared" si="104"/>
        <v>42014.100289351853</v>
      </c>
      <c r="P3323" s="16">
        <f t="shared" si="103"/>
        <v>42028.165972222225</v>
      </c>
    </row>
    <row r="3324" spans="1:16" ht="43.2" x14ac:dyDescent="0.3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6">
        <f t="shared" si="104"/>
        <v>42621.010370370372</v>
      </c>
      <c r="P3324" s="16">
        <f t="shared" si="103"/>
        <v>42643.163194444445</v>
      </c>
    </row>
    <row r="3325" spans="1:16" ht="43.2" x14ac:dyDescent="0.3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6">
        <f t="shared" si="104"/>
        <v>42708.36583333333</v>
      </c>
      <c r="P3325" s="16">
        <f t="shared" si="103"/>
        <v>42738.36583333333</v>
      </c>
    </row>
    <row r="3326" spans="1:16" ht="43.2" x14ac:dyDescent="0.3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6">
        <f t="shared" si="104"/>
        <v>42612.58321759259</v>
      </c>
      <c r="P3326" s="16">
        <f t="shared" si="103"/>
        <v>42626.58321759259</v>
      </c>
    </row>
    <row r="3327" spans="1:16" ht="43.2" x14ac:dyDescent="0.3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6">
        <f t="shared" si="104"/>
        <v>42164.785613425927</v>
      </c>
      <c r="P3327" s="16">
        <f t="shared" si="103"/>
        <v>42199.743946759263</v>
      </c>
    </row>
    <row r="3328" spans="1:16" ht="43.2" x14ac:dyDescent="0.3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6">
        <f t="shared" si="104"/>
        <v>42141.714178240742</v>
      </c>
      <c r="P3328" s="16">
        <f t="shared" si="103"/>
        <v>42171.67251157407</v>
      </c>
    </row>
    <row r="3329" spans="1:16" ht="43.2" x14ac:dyDescent="0.3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6">
        <f t="shared" si="104"/>
        <v>42568.374606481477</v>
      </c>
      <c r="P3329" s="16">
        <f t="shared" si="103"/>
        <v>42598.374606481477</v>
      </c>
    </row>
    <row r="3330" spans="1:16" ht="43.2" x14ac:dyDescent="0.3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6">
        <f t="shared" si="104"/>
        <v>41922.57503472222</v>
      </c>
      <c r="P3330" s="16">
        <f t="shared" si="103"/>
        <v>41925.041666666664</v>
      </c>
    </row>
    <row r="3331" spans="1:16" ht="43.2" x14ac:dyDescent="0.3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6">
        <f t="shared" si="104"/>
        <v>41937.323009259257</v>
      </c>
      <c r="P3331" s="16">
        <f t="shared" ref="P3331:P3394" si="105">I3331/86400+25669</f>
        <v>41947.958333333336</v>
      </c>
    </row>
    <row r="3332" spans="1:16" ht="43.2" x14ac:dyDescent="0.3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6">
        <f t="shared" si="104"/>
        <v>42165.887361111112</v>
      </c>
      <c r="P3332" s="16">
        <f t="shared" si="105"/>
        <v>42195.845694444448</v>
      </c>
    </row>
    <row r="3333" spans="1:16" ht="43.2" x14ac:dyDescent="0.3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6">
        <f t="shared" si="104"/>
        <v>42348.697754629626</v>
      </c>
      <c r="P3333" s="16">
        <f t="shared" si="105"/>
        <v>42383.697754629626</v>
      </c>
    </row>
    <row r="3334" spans="1:16" ht="43.2" x14ac:dyDescent="0.3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6">
        <f t="shared" si="104"/>
        <v>41909.860300925924</v>
      </c>
      <c r="P3334" s="16">
        <f t="shared" si="105"/>
        <v>41939.860300925924</v>
      </c>
    </row>
    <row r="3335" spans="1:16" ht="43.2" x14ac:dyDescent="0.3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6">
        <f t="shared" si="104"/>
        <v>42248.676851851851</v>
      </c>
      <c r="P3335" s="16">
        <f t="shared" si="105"/>
        <v>42270.676851851851</v>
      </c>
    </row>
    <row r="3336" spans="1:16" ht="28.8" x14ac:dyDescent="0.3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6">
        <f t="shared" si="104"/>
        <v>42285.521087962959</v>
      </c>
      <c r="P3336" s="16">
        <f t="shared" si="105"/>
        <v>42315.521087962959</v>
      </c>
    </row>
    <row r="3337" spans="1:16" ht="43.2" x14ac:dyDescent="0.3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6">
        <f t="shared" si="104"/>
        <v>41927.674143518518</v>
      </c>
      <c r="P3337" s="16">
        <f t="shared" si="105"/>
        <v>41954.958333333336</v>
      </c>
    </row>
    <row r="3338" spans="1:16" ht="43.2" x14ac:dyDescent="0.3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6">
        <f t="shared" si="104"/>
        <v>42537.398680555554</v>
      </c>
      <c r="P3338" s="16">
        <f t="shared" si="105"/>
        <v>42565.35701388889</v>
      </c>
    </row>
    <row r="3339" spans="1:16" ht="43.2" x14ac:dyDescent="0.3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6">
        <f t="shared" si="104"/>
        <v>42001.282025462962</v>
      </c>
      <c r="P3339" s="16">
        <f t="shared" si="105"/>
        <v>42022.875</v>
      </c>
    </row>
    <row r="3340" spans="1:16" ht="28.8" x14ac:dyDescent="0.3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6">
        <f t="shared" si="104"/>
        <v>42869.574999999997</v>
      </c>
      <c r="P3340" s="16">
        <f t="shared" si="105"/>
        <v>42890.574999999997</v>
      </c>
    </row>
    <row r="3341" spans="1:16" ht="43.2" x14ac:dyDescent="0.3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6">
        <f t="shared" ref="O3341:O3404" si="106">J3341/86400+25669</f>
        <v>42649.665717592594</v>
      </c>
      <c r="P3341" s="16">
        <f t="shared" si="105"/>
        <v>42679.665717592594</v>
      </c>
    </row>
    <row r="3342" spans="1:16" ht="43.2" x14ac:dyDescent="0.3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6">
        <f t="shared" si="106"/>
        <v>42785.974004629628</v>
      </c>
      <c r="P3342" s="16">
        <f t="shared" si="105"/>
        <v>42810.974004629628</v>
      </c>
    </row>
    <row r="3343" spans="1:16" ht="43.2" x14ac:dyDescent="0.3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6">
        <f t="shared" si="106"/>
        <v>42610.798854166671</v>
      </c>
      <c r="P3343" s="16">
        <f t="shared" si="105"/>
        <v>42633.708333333328</v>
      </c>
    </row>
    <row r="3344" spans="1:16" ht="43.2" x14ac:dyDescent="0.3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6">
        <f t="shared" si="106"/>
        <v>42162.296412037038</v>
      </c>
      <c r="P3344" s="16">
        <f t="shared" si="105"/>
        <v>42195.207638888889</v>
      </c>
    </row>
    <row r="3345" spans="1:16" ht="43.2" x14ac:dyDescent="0.3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6">
        <f t="shared" si="106"/>
        <v>42552.916481481487</v>
      </c>
      <c r="P3345" s="16">
        <f t="shared" si="105"/>
        <v>42573.554166666669</v>
      </c>
    </row>
    <row r="3346" spans="1:16" ht="43.2" x14ac:dyDescent="0.3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6">
        <f t="shared" si="106"/>
        <v>41951.200150462959</v>
      </c>
      <c r="P3346" s="16">
        <f t="shared" si="105"/>
        <v>41981.200150462959</v>
      </c>
    </row>
    <row r="3347" spans="1:16" ht="43.2" x14ac:dyDescent="0.3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6">
        <f t="shared" si="106"/>
        <v>42153.106111111112</v>
      </c>
      <c r="P3347" s="16">
        <f t="shared" si="105"/>
        <v>42212.025694444441</v>
      </c>
    </row>
    <row r="3348" spans="1:16" ht="43.2" x14ac:dyDescent="0.3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6">
        <f t="shared" si="106"/>
        <v>42154.024421296301</v>
      </c>
      <c r="P3348" s="16">
        <f t="shared" si="105"/>
        <v>42161.024421296301</v>
      </c>
    </row>
    <row r="3349" spans="1:16" ht="57.6" x14ac:dyDescent="0.3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6">
        <f t="shared" si="106"/>
        <v>42584.551550925928</v>
      </c>
      <c r="P3349" s="16">
        <f t="shared" si="105"/>
        <v>42598.875</v>
      </c>
    </row>
    <row r="3350" spans="1:16" ht="43.2" x14ac:dyDescent="0.3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6">
        <f t="shared" si="106"/>
        <v>42566.558796296296</v>
      </c>
      <c r="P3350" s="16">
        <f t="shared" si="105"/>
        <v>42590.165972222225</v>
      </c>
    </row>
    <row r="3351" spans="1:16" ht="43.2" x14ac:dyDescent="0.3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6">
        <f t="shared" si="106"/>
        <v>42613.110787037032</v>
      </c>
      <c r="P3351" s="16">
        <f t="shared" si="105"/>
        <v>42634.708333333328</v>
      </c>
    </row>
    <row r="3352" spans="1:16" ht="57.6" x14ac:dyDescent="0.3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6">
        <f t="shared" si="106"/>
        <v>42402.701516203699</v>
      </c>
      <c r="P3352" s="16">
        <f t="shared" si="105"/>
        <v>42437.958333333328</v>
      </c>
    </row>
    <row r="3353" spans="1:16" ht="43.2" x14ac:dyDescent="0.3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6">
        <f t="shared" si="106"/>
        <v>41906.395428240743</v>
      </c>
      <c r="P3353" s="16">
        <f t="shared" si="105"/>
        <v>41943.458333333336</v>
      </c>
    </row>
    <row r="3354" spans="1:16" ht="43.2" x14ac:dyDescent="0.3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6">
        <f t="shared" si="106"/>
        <v>42595.992800925931</v>
      </c>
      <c r="P3354" s="16">
        <f t="shared" si="105"/>
        <v>42652.958333333328</v>
      </c>
    </row>
    <row r="3355" spans="1:16" ht="43.2" x14ac:dyDescent="0.3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6">
        <f t="shared" si="106"/>
        <v>42579.432291666672</v>
      </c>
      <c r="P3355" s="16">
        <f t="shared" si="105"/>
        <v>42592.958333333328</v>
      </c>
    </row>
    <row r="3356" spans="1:16" ht="28.8" x14ac:dyDescent="0.3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6">
        <f t="shared" si="106"/>
        <v>42370.7269212963</v>
      </c>
      <c r="P3356" s="16">
        <f t="shared" si="105"/>
        <v>42406.167361111111</v>
      </c>
    </row>
    <row r="3357" spans="1:16" ht="43.2" x14ac:dyDescent="0.3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6">
        <f t="shared" si="106"/>
        <v>42589.619525462964</v>
      </c>
      <c r="P3357" s="16">
        <f t="shared" si="105"/>
        <v>42600.470138888893</v>
      </c>
    </row>
    <row r="3358" spans="1:16" ht="43.2" x14ac:dyDescent="0.3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6">
        <f t="shared" si="106"/>
        <v>42636.815648148149</v>
      </c>
      <c r="P3358" s="16">
        <f t="shared" si="105"/>
        <v>42666.815648148149</v>
      </c>
    </row>
    <row r="3359" spans="1:16" ht="43.2" x14ac:dyDescent="0.3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6">
        <f t="shared" si="106"/>
        <v>41922.417939814812</v>
      </c>
      <c r="P3359" s="16">
        <f t="shared" si="105"/>
        <v>41952.417939814812</v>
      </c>
    </row>
    <row r="3360" spans="1:16" ht="43.2" x14ac:dyDescent="0.3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6">
        <f t="shared" si="106"/>
        <v>42032.311099537037</v>
      </c>
      <c r="P3360" s="16">
        <f t="shared" si="105"/>
        <v>42062.352766203709</v>
      </c>
    </row>
    <row r="3361" spans="1:16" ht="43.2" x14ac:dyDescent="0.3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6">
        <f t="shared" si="106"/>
        <v>42846.057106481487</v>
      </c>
      <c r="P3361" s="16">
        <f t="shared" si="105"/>
        <v>42891.057106481487</v>
      </c>
    </row>
    <row r="3362" spans="1:16" ht="28.8" x14ac:dyDescent="0.3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6">
        <f t="shared" si="106"/>
        <v>42797.082673611112</v>
      </c>
      <c r="P3362" s="16">
        <f t="shared" si="105"/>
        <v>42818.665972222225</v>
      </c>
    </row>
    <row r="3363" spans="1:16" ht="57.6" x14ac:dyDescent="0.3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6">
        <f t="shared" si="106"/>
        <v>41966.025347222225</v>
      </c>
      <c r="P3363" s="16">
        <f t="shared" si="105"/>
        <v>41983.665972222225</v>
      </c>
    </row>
    <row r="3364" spans="1:16" ht="43.2" x14ac:dyDescent="0.3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6">
        <f t="shared" si="106"/>
        <v>42156.091631944444</v>
      </c>
      <c r="P3364" s="16">
        <f t="shared" si="105"/>
        <v>42170.204861111109</v>
      </c>
    </row>
    <row r="3365" spans="1:16" ht="43.2" x14ac:dyDescent="0.3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6">
        <f t="shared" si="106"/>
        <v>41951.771354166667</v>
      </c>
      <c r="P3365" s="16">
        <f t="shared" si="105"/>
        <v>41970.666666666664</v>
      </c>
    </row>
    <row r="3366" spans="1:16" ht="43.2" x14ac:dyDescent="0.3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6">
        <f t="shared" si="106"/>
        <v>42522.977418981478</v>
      </c>
      <c r="P3366" s="16">
        <f t="shared" si="105"/>
        <v>42544.875</v>
      </c>
    </row>
    <row r="3367" spans="1:16" ht="43.2" x14ac:dyDescent="0.3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6">
        <f t="shared" si="106"/>
        <v>42421.101759259254</v>
      </c>
      <c r="P3367" s="16">
        <f t="shared" si="105"/>
        <v>42451.101759259254</v>
      </c>
    </row>
    <row r="3368" spans="1:16" ht="43.2" x14ac:dyDescent="0.3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6">
        <f t="shared" si="106"/>
        <v>42207.067557870367</v>
      </c>
      <c r="P3368" s="16">
        <f t="shared" si="105"/>
        <v>42237.067557870367</v>
      </c>
    </row>
    <row r="3369" spans="1:16" ht="43.2" x14ac:dyDescent="0.3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6">
        <f t="shared" si="106"/>
        <v>42292.933958333335</v>
      </c>
      <c r="P3369" s="16">
        <f t="shared" si="105"/>
        <v>42317.933958333335</v>
      </c>
    </row>
    <row r="3370" spans="1:16" ht="43.2" x14ac:dyDescent="0.3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6">
        <f t="shared" si="106"/>
        <v>42069.199756944443</v>
      </c>
      <c r="P3370" s="16">
        <f t="shared" si="105"/>
        <v>42105.208333333328</v>
      </c>
    </row>
    <row r="3371" spans="1:16" ht="43.2" x14ac:dyDescent="0.3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6">
        <f t="shared" si="106"/>
        <v>42790.041435185187</v>
      </c>
      <c r="P3371" s="16">
        <f t="shared" si="105"/>
        <v>42850.041435185187</v>
      </c>
    </row>
    <row r="3372" spans="1:16" ht="28.8" x14ac:dyDescent="0.3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6">
        <f t="shared" si="106"/>
        <v>42790.334317129629</v>
      </c>
      <c r="P3372" s="16">
        <f t="shared" si="105"/>
        <v>42821.333333333328</v>
      </c>
    </row>
    <row r="3373" spans="1:16" ht="28.8" x14ac:dyDescent="0.3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6">
        <f t="shared" si="106"/>
        <v>42412.874594907407</v>
      </c>
      <c r="P3373" s="16">
        <f t="shared" si="105"/>
        <v>42440.874594907407</v>
      </c>
    </row>
    <row r="3374" spans="1:16" ht="43.2" x14ac:dyDescent="0.3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6">
        <f t="shared" si="106"/>
        <v>41955.548101851848</v>
      </c>
      <c r="P3374" s="16">
        <f t="shared" si="105"/>
        <v>41976.207638888889</v>
      </c>
    </row>
    <row r="3375" spans="1:16" ht="43.2" x14ac:dyDescent="0.3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6">
        <f t="shared" si="106"/>
        <v>42279.854629629626</v>
      </c>
      <c r="P3375" s="16">
        <f t="shared" si="105"/>
        <v>42303.666666666672</v>
      </c>
    </row>
    <row r="3376" spans="1:16" ht="43.2" x14ac:dyDescent="0.3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6">
        <f t="shared" si="106"/>
        <v>42375.731666666667</v>
      </c>
      <c r="P3376" s="16">
        <f t="shared" si="105"/>
        <v>42405.731666666667</v>
      </c>
    </row>
    <row r="3377" spans="1:16" ht="43.2" x14ac:dyDescent="0.3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6">
        <f t="shared" si="106"/>
        <v>41865.610798611109</v>
      </c>
      <c r="P3377" s="16">
        <f t="shared" si="105"/>
        <v>41877.610798611109</v>
      </c>
    </row>
    <row r="3378" spans="1:16" ht="43.2" x14ac:dyDescent="0.3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6">
        <f t="shared" si="106"/>
        <v>42159.701319444444</v>
      </c>
      <c r="P3378" s="16">
        <f t="shared" si="105"/>
        <v>42219.659652777773</v>
      </c>
    </row>
    <row r="3379" spans="1:16" ht="43.2" x14ac:dyDescent="0.3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6">
        <f t="shared" si="106"/>
        <v>42153.732627314814</v>
      </c>
      <c r="P3379" s="16">
        <f t="shared" si="105"/>
        <v>42183.705555555556</v>
      </c>
    </row>
    <row r="3380" spans="1:16" ht="43.2" x14ac:dyDescent="0.3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6">
        <f t="shared" si="106"/>
        <v>41958.355393518519</v>
      </c>
      <c r="P3380" s="16">
        <f t="shared" si="105"/>
        <v>41982.547222222223</v>
      </c>
    </row>
    <row r="3381" spans="1:16" ht="57.6" x14ac:dyDescent="0.3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6">
        <f t="shared" si="106"/>
        <v>42325.513888888891</v>
      </c>
      <c r="P3381" s="16">
        <f t="shared" si="105"/>
        <v>42342.958333333328</v>
      </c>
    </row>
    <row r="3382" spans="1:16" ht="57.6" x14ac:dyDescent="0.3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6">
        <f t="shared" si="106"/>
        <v>42037.953449074077</v>
      </c>
      <c r="P3382" s="16">
        <f t="shared" si="105"/>
        <v>42072.995115740741</v>
      </c>
    </row>
    <row r="3383" spans="1:16" ht="43.2" x14ac:dyDescent="0.3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6">
        <f t="shared" si="106"/>
        <v>42144.184988425928</v>
      </c>
      <c r="P3383" s="16">
        <f t="shared" si="105"/>
        <v>42174.143321759257</v>
      </c>
    </row>
    <row r="3384" spans="1:16" ht="43.2" x14ac:dyDescent="0.3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6">
        <f t="shared" si="106"/>
        <v>42659.431203703702</v>
      </c>
      <c r="P3384" s="16">
        <f t="shared" si="105"/>
        <v>42683.957638888889</v>
      </c>
    </row>
    <row r="3385" spans="1:16" ht="43.2" x14ac:dyDescent="0.3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6">
        <f t="shared" si="106"/>
        <v>42624.782638888893</v>
      </c>
      <c r="P3385" s="16">
        <f t="shared" si="105"/>
        <v>42644.782638888893</v>
      </c>
    </row>
    <row r="3386" spans="1:16" ht="43.2" x14ac:dyDescent="0.3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6">
        <f t="shared" si="106"/>
        <v>42392.087592592594</v>
      </c>
      <c r="P3386" s="16">
        <f t="shared" si="105"/>
        <v>42429.125</v>
      </c>
    </row>
    <row r="3387" spans="1:16" ht="57.6" x14ac:dyDescent="0.3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6">
        <f t="shared" si="106"/>
        <v>42053.8675</v>
      </c>
      <c r="P3387" s="16">
        <f t="shared" si="105"/>
        <v>42083.8675</v>
      </c>
    </row>
    <row r="3388" spans="1:16" ht="43.2" x14ac:dyDescent="0.3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6">
        <f t="shared" si="106"/>
        <v>42046.644745370373</v>
      </c>
      <c r="P3388" s="16">
        <f t="shared" si="105"/>
        <v>42076.644745370373</v>
      </c>
    </row>
    <row r="3389" spans="1:16" ht="57.6" x14ac:dyDescent="0.3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6">
        <f t="shared" si="106"/>
        <v>42047.762592592597</v>
      </c>
      <c r="P3389" s="16">
        <f t="shared" si="105"/>
        <v>42087.762592592597</v>
      </c>
    </row>
    <row r="3390" spans="1:16" ht="57.6" x14ac:dyDescent="0.3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6">
        <f t="shared" si="106"/>
        <v>42243.461122685185</v>
      </c>
      <c r="P3390" s="16">
        <f t="shared" si="105"/>
        <v>42273.461122685185</v>
      </c>
    </row>
    <row r="3391" spans="1:16" ht="43.2" x14ac:dyDescent="0.3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6">
        <f t="shared" si="106"/>
        <v>42594.563449074078</v>
      </c>
      <c r="P3391" s="16">
        <f t="shared" si="105"/>
        <v>42624.563449074078</v>
      </c>
    </row>
    <row r="3392" spans="1:16" ht="57.6" x14ac:dyDescent="0.3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6">
        <f t="shared" si="106"/>
        <v>41915.774826388893</v>
      </c>
      <c r="P3392" s="16">
        <f t="shared" si="105"/>
        <v>41930.774826388893</v>
      </c>
    </row>
    <row r="3393" spans="1:16" ht="43.2" x14ac:dyDescent="0.3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6">
        <f t="shared" si="106"/>
        <v>41930.545694444445</v>
      </c>
      <c r="P3393" s="16">
        <f t="shared" si="105"/>
        <v>41959.936111111107</v>
      </c>
    </row>
    <row r="3394" spans="1:16" ht="57.6" x14ac:dyDescent="0.3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6">
        <f t="shared" si="106"/>
        <v>42546.845543981486</v>
      </c>
      <c r="P3394" s="16">
        <f t="shared" si="105"/>
        <v>42596.845543981486</v>
      </c>
    </row>
    <row r="3395" spans="1:16" ht="43.2" x14ac:dyDescent="0.3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6">
        <f t="shared" si="106"/>
        <v>42023.921643518523</v>
      </c>
      <c r="P3395" s="16">
        <f t="shared" ref="P3395:P3458" si="107">I3395/86400+25669</f>
        <v>42049.031944444447</v>
      </c>
    </row>
    <row r="3396" spans="1:16" ht="43.2" x14ac:dyDescent="0.3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6">
        <f t="shared" si="106"/>
        <v>41917.59542824074</v>
      </c>
      <c r="P3396" s="16">
        <f t="shared" si="107"/>
        <v>41947.59542824074</v>
      </c>
    </row>
    <row r="3397" spans="1:16" ht="28.8" x14ac:dyDescent="0.3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6">
        <f t="shared" si="106"/>
        <v>42240.712314814809</v>
      </c>
      <c r="P3397" s="16">
        <f t="shared" si="107"/>
        <v>42254.756944444445</v>
      </c>
    </row>
    <row r="3398" spans="1:16" ht="43.2" x14ac:dyDescent="0.3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6">
        <f t="shared" si="106"/>
        <v>41864.446631944447</v>
      </c>
      <c r="P3398" s="16">
        <f t="shared" si="107"/>
        <v>41891.165972222225</v>
      </c>
    </row>
    <row r="3399" spans="1:16" ht="28.8" x14ac:dyDescent="0.3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6">
        <f t="shared" si="106"/>
        <v>42478.478344907402</v>
      </c>
      <c r="P3399" s="16">
        <f t="shared" si="107"/>
        <v>42518.916666666672</v>
      </c>
    </row>
    <row r="3400" spans="1:16" ht="43.2" x14ac:dyDescent="0.3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6">
        <f t="shared" si="106"/>
        <v>42041.752037037033</v>
      </c>
      <c r="P3400" s="16">
        <f t="shared" si="107"/>
        <v>42064.708333333328</v>
      </c>
    </row>
    <row r="3401" spans="1:16" ht="43.2" x14ac:dyDescent="0.3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6">
        <f t="shared" si="106"/>
        <v>42126.920428240745</v>
      </c>
      <c r="P3401" s="16">
        <f t="shared" si="107"/>
        <v>42156.920428240745</v>
      </c>
    </row>
    <row r="3402" spans="1:16" ht="43.2" x14ac:dyDescent="0.3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6">
        <f t="shared" si="106"/>
        <v>41934.953865740739</v>
      </c>
      <c r="P3402" s="16">
        <f t="shared" si="107"/>
        <v>41979.953865740739</v>
      </c>
    </row>
    <row r="3403" spans="1:16" ht="57.6" x14ac:dyDescent="0.3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6">
        <f t="shared" si="106"/>
        <v>42293.723912037036</v>
      </c>
      <c r="P3403" s="16">
        <f t="shared" si="107"/>
        <v>42323.723912037036</v>
      </c>
    </row>
    <row r="3404" spans="1:16" ht="43.2" x14ac:dyDescent="0.3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6">
        <f t="shared" si="106"/>
        <v>42390.61855324074</v>
      </c>
      <c r="P3404" s="16">
        <f t="shared" si="107"/>
        <v>42420.104861111111</v>
      </c>
    </row>
    <row r="3405" spans="1:16" ht="43.2" x14ac:dyDescent="0.3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6">
        <f t="shared" ref="O3405:O3468" si="108">J3405/86400+25669</f>
        <v>42250.462083333332</v>
      </c>
      <c r="P3405" s="16">
        <f t="shared" si="107"/>
        <v>42280.462083333332</v>
      </c>
    </row>
    <row r="3406" spans="1:16" ht="57.6" x14ac:dyDescent="0.3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6">
        <f t="shared" si="108"/>
        <v>42252.503495370373</v>
      </c>
      <c r="P3406" s="16">
        <f t="shared" si="107"/>
        <v>42272.503495370373</v>
      </c>
    </row>
    <row r="3407" spans="1:16" ht="43.2" x14ac:dyDescent="0.3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6">
        <f t="shared" si="108"/>
        <v>42510.017199074078</v>
      </c>
      <c r="P3407" s="16">
        <f t="shared" si="107"/>
        <v>42530.999305555553</v>
      </c>
    </row>
    <row r="3408" spans="1:16" ht="43.2" x14ac:dyDescent="0.3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6">
        <f t="shared" si="108"/>
        <v>41891.492777777778</v>
      </c>
      <c r="P3408" s="16">
        <f t="shared" si="107"/>
        <v>41936.492777777778</v>
      </c>
    </row>
    <row r="3409" spans="1:16" ht="57.6" x14ac:dyDescent="0.3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6">
        <f t="shared" si="108"/>
        <v>41896.422326388885</v>
      </c>
      <c r="P3409" s="16">
        <f t="shared" si="107"/>
        <v>41926.422326388885</v>
      </c>
    </row>
    <row r="3410" spans="1:16" ht="43.2" x14ac:dyDescent="0.3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6">
        <f t="shared" si="108"/>
        <v>41908.991944444446</v>
      </c>
      <c r="P3410" s="16">
        <f t="shared" si="107"/>
        <v>41938.991944444446</v>
      </c>
    </row>
    <row r="3411" spans="1:16" ht="43.2" x14ac:dyDescent="0.3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6">
        <f t="shared" si="108"/>
        <v>42644.814328703702</v>
      </c>
      <c r="P3411" s="16">
        <f t="shared" si="107"/>
        <v>42682.873611111107</v>
      </c>
    </row>
    <row r="3412" spans="1:16" ht="43.2" x14ac:dyDescent="0.3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6">
        <f t="shared" si="108"/>
        <v>42600.041550925926</v>
      </c>
      <c r="P3412" s="16">
        <f t="shared" si="107"/>
        <v>42627.291666666672</v>
      </c>
    </row>
    <row r="3413" spans="1:16" ht="43.2" x14ac:dyDescent="0.3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6">
        <f t="shared" si="108"/>
        <v>42365.022824074069</v>
      </c>
      <c r="P3413" s="16">
        <f t="shared" si="107"/>
        <v>42385.022824074069</v>
      </c>
    </row>
    <row r="3414" spans="1:16" ht="43.2" x14ac:dyDescent="0.3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6">
        <f t="shared" si="108"/>
        <v>41979.959050925929</v>
      </c>
      <c r="P3414" s="16">
        <f t="shared" si="107"/>
        <v>42009.959050925929</v>
      </c>
    </row>
    <row r="3415" spans="1:16" ht="57.6" x14ac:dyDescent="0.3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6">
        <f t="shared" si="108"/>
        <v>42153.733078703706</v>
      </c>
      <c r="P3415" s="16">
        <f t="shared" si="107"/>
        <v>42163.207638888889</v>
      </c>
    </row>
    <row r="3416" spans="1:16" ht="43.2" x14ac:dyDescent="0.3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6">
        <f t="shared" si="108"/>
        <v>42775.832465277781</v>
      </c>
      <c r="P3416" s="16">
        <f t="shared" si="107"/>
        <v>42805.332638888889</v>
      </c>
    </row>
    <row r="3417" spans="1:16" ht="43.2" x14ac:dyDescent="0.3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6">
        <f t="shared" si="108"/>
        <v>42567.144166666665</v>
      </c>
      <c r="P3417" s="16">
        <f t="shared" si="107"/>
        <v>42577.979166666672</v>
      </c>
    </row>
    <row r="3418" spans="1:16" ht="57.6" x14ac:dyDescent="0.3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6">
        <f t="shared" si="108"/>
        <v>42189.412557870368</v>
      </c>
      <c r="P3418" s="16">
        <f t="shared" si="107"/>
        <v>42217.770833333328</v>
      </c>
    </row>
    <row r="3419" spans="1:16" ht="43.2" x14ac:dyDescent="0.3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6">
        <f t="shared" si="108"/>
        <v>41994.91375</v>
      </c>
      <c r="P3419" s="16">
        <f t="shared" si="107"/>
        <v>42038.029861111107</v>
      </c>
    </row>
    <row r="3420" spans="1:16" ht="43.2" x14ac:dyDescent="0.3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6">
        <f t="shared" si="108"/>
        <v>41852.83457175926</v>
      </c>
      <c r="P3420" s="16">
        <f t="shared" si="107"/>
        <v>41882.83457175926</v>
      </c>
    </row>
    <row r="3421" spans="1:16" ht="57.6" x14ac:dyDescent="0.3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6">
        <f t="shared" si="108"/>
        <v>42548.821585648147</v>
      </c>
      <c r="P3421" s="16">
        <f t="shared" si="107"/>
        <v>42566.895833333328</v>
      </c>
    </row>
    <row r="3422" spans="1:16" ht="43.2" x14ac:dyDescent="0.3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6">
        <f t="shared" si="108"/>
        <v>42505.090300925927</v>
      </c>
      <c r="P3422" s="16">
        <f t="shared" si="107"/>
        <v>42514</v>
      </c>
    </row>
    <row r="3423" spans="1:16" ht="43.2" x14ac:dyDescent="0.3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6">
        <f t="shared" si="108"/>
        <v>42137.791238425925</v>
      </c>
      <c r="P3423" s="16">
        <f t="shared" si="107"/>
        <v>42167.791238425925</v>
      </c>
    </row>
    <row r="3424" spans="1:16" ht="43.2" x14ac:dyDescent="0.3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6">
        <f t="shared" si="108"/>
        <v>42423.562222222223</v>
      </c>
      <c r="P3424" s="16">
        <f t="shared" si="107"/>
        <v>42452</v>
      </c>
    </row>
    <row r="3425" spans="1:16" ht="43.2" x14ac:dyDescent="0.3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6">
        <f t="shared" si="108"/>
        <v>42188.911354166667</v>
      </c>
      <c r="P3425" s="16">
        <f t="shared" si="107"/>
        <v>42218.911354166667</v>
      </c>
    </row>
    <row r="3426" spans="1:16" ht="43.2" x14ac:dyDescent="0.3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6">
        <f t="shared" si="108"/>
        <v>42118.676898148144</v>
      </c>
      <c r="P3426" s="16">
        <f t="shared" si="107"/>
        <v>42140.290972222225</v>
      </c>
    </row>
    <row r="3427" spans="1:16" ht="43.2" x14ac:dyDescent="0.3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6">
        <f t="shared" si="108"/>
        <v>41984.617314814815</v>
      </c>
      <c r="P3427" s="16">
        <f t="shared" si="107"/>
        <v>42016.617314814815</v>
      </c>
    </row>
    <row r="3428" spans="1:16" ht="43.2" x14ac:dyDescent="0.3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6">
        <f t="shared" si="108"/>
        <v>41984.056747685187</v>
      </c>
      <c r="P3428" s="16">
        <f t="shared" si="107"/>
        <v>42003.083333333336</v>
      </c>
    </row>
    <row r="3429" spans="1:16" ht="43.2" x14ac:dyDescent="0.3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6">
        <f t="shared" si="108"/>
        <v>41892.645277777774</v>
      </c>
      <c r="P3429" s="16">
        <f t="shared" si="107"/>
        <v>41922.645277777774</v>
      </c>
    </row>
    <row r="3430" spans="1:16" ht="43.2" x14ac:dyDescent="0.3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6">
        <f t="shared" si="108"/>
        <v>42138.720451388886</v>
      </c>
      <c r="P3430" s="16">
        <f t="shared" si="107"/>
        <v>42163.708333333328</v>
      </c>
    </row>
    <row r="3431" spans="1:16" ht="43.2" x14ac:dyDescent="0.3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6">
        <f t="shared" si="108"/>
        <v>42762.021539351852</v>
      </c>
      <c r="P3431" s="16">
        <f t="shared" si="107"/>
        <v>42776.021539351852</v>
      </c>
    </row>
    <row r="3432" spans="1:16" ht="43.2" x14ac:dyDescent="0.3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6">
        <f t="shared" si="108"/>
        <v>41920.945613425924</v>
      </c>
      <c r="P3432" s="16">
        <f t="shared" si="107"/>
        <v>41950.945613425924</v>
      </c>
    </row>
    <row r="3433" spans="1:16" ht="43.2" x14ac:dyDescent="0.3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6">
        <f t="shared" si="108"/>
        <v>41939.730937500004</v>
      </c>
      <c r="P3433" s="16">
        <f t="shared" si="107"/>
        <v>41969.730937500004</v>
      </c>
    </row>
    <row r="3434" spans="1:16" ht="43.2" x14ac:dyDescent="0.3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6">
        <f t="shared" si="108"/>
        <v>42480.581180555557</v>
      </c>
      <c r="P3434" s="16">
        <f t="shared" si="107"/>
        <v>42505.916666666672</v>
      </c>
    </row>
    <row r="3435" spans="1:16" ht="43.2" x14ac:dyDescent="0.3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6">
        <f t="shared" si="108"/>
        <v>41876.06313657407</v>
      </c>
      <c r="P3435" s="16">
        <f t="shared" si="107"/>
        <v>41907.125</v>
      </c>
    </row>
    <row r="3436" spans="1:16" ht="43.2" x14ac:dyDescent="0.3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6">
        <f t="shared" si="108"/>
        <v>41900.380428240736</v>
      </c>
      <c r="P3436" s="16">
        <f t="shared" si="107"/>
        <v>41930.380428240736</v>
      </c>
    </row>
    <row r="3437" spans="1:16" ht="43.2" x14ac:dyDescent="0.3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6">
        <f t="shared" si="108"/>
        <v>42672.61681712963</v>
      </c>
      <c r="P3437" s="16">
        <f t="shared" si="107"/>
        <v>42689.125</v>
      </c>
    </row>
    <row r="3438" spans="1:16" ht="43.2" x14ac:dyDescent="0.3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6">
        <f t="shared" si="108"/>
        <v>41951.541585648149</v>
      </c>
      <c r="P3438" s="16">
        <f t="shared" si="107"/>
        <v>41972.686111111107</v>
      </c>
    </row>
    <row r="3439" spans="1:16" ht="57.6" x14ac:dyDescent="0.3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6">
        <f t="shared" si="108"/>
        <v>42305.710879629631</v>
      </c>
      <c r="P3439" s="16">
        <f t="shared" si="107"/>
        <v>42335.710879629631</v>
      </c>
    </row>
    <row r="3440" spans="1:16" ht="43.2" x14ac:dyDescent="0.3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6">
        <f t="shared" si="108"/>
        <v>42200.927858796298</v>
      </c>
      <c r="P3440" s="16">
        <f t="shared" si="107"/>
        <v>42226.875</v>
      </c>
    </row>
    <row r="3441" spans="1:16" ht="28.8" x14ac:dyDescent="0.3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6">
        <f t="shared" si="108"/>
        <v>42474.911226851851</v>
      </c>
      <c r="P3441" s="16">
        <f t="shared" si="107"/>
        <v>42488.207638888889</v>
      </c>
    </row>
    <row r="3442" spans="1:16" ht="43.2" x14ac:dyDescent="0.3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6">
        <f t="shared" si="108"/>
        <v>41909.12300925926</v>
      </c>
      <c r="P3442" s="16">
        <f t="shared" si="107"/>
        <v>41931.677083333336</v>
      </c>
    </row>
    <row r="3443" spans="1:16" ht="43.2" x14ac:dyDescent="0.3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6">
        <f t="shared" si="108"/>
        <v>42394.429641203707</v>
      </c>
      <c r="P3443" s="16">
        <f t="shared" si="107"/>
        <v>42421.845138888893</v>
      </c>
    </row>
    <row r="3444" spans="1:16" ht="43.2" x14ac:dyDescent="0.3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6">
        <f t="shared" si="108"/>
        <v>42224.841111111113</v>
      </c>
      <c r="P3444" s="16">
        <f t="shared" si="107"/>
        <v>42254.841111111113</v>
      </c>
    </row>
    <row r="3445" spans="1:16" ht="43.2" x14ac:dyDescent="0.3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6">
        <f t="shared" si="108"/>
        <v>41961.524837962963</v>
      </c>
      <c r="P3445" s="16">
        <f t="shared" si="107"/>
        <v>41991.524837962963</v>
      </c>
    </row>
    <row r="3446" spans="1:16" ht="43.2" x14ac:dyDescent="0.3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6">
        <f t="shared" si="108"/>
        <v>42621.291504629626</v>
      </c>
      <c r="P3446" s="16">
        <f t="shared" si="107"/>
        <v>42629.582638888889</v>
      </c>
    </row>
    <row r="3447" spans="1:16" ht="43.2" x14ac:dyDescent="0.3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6">
        <f t="shared" si="108"/>
        <v>42372.530509259261</v>
      </c>
      <c r="P3447" s="16">
        <f t="shared" si="107"/>
        <v>42400.530509259261</v>
      </c>
    </row>
    <row r="3448" spans="1:16" ht="43.2" x14ac:dyDescent="0.3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6">
        <f t="shared" si="108"/>
        <v>42116.832465277781</v>
      </c>
      <c r="P3448" s="16">
        <f t="shared" si="107"/>
        <v>42140.513888888891</v>
      </c>
    </row>
    <row r="3449" spans="1:16" ht="28.8" x14ac:dyDescent="0.3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6">
        <f t="shared" si="108"/>
        <v>42502.889027777783</v>
      </c>
      <c r="P3449" s="16">
        <f t="shared" si="107"/>
        <v>42547.847361111111</v>
      </c>
    </row>
    <row r="3450" spans="1:16" ht="43.2" x14ac:dyDescent="0.3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6">
        <f t="shared" si="108"/>
        <v>42060.119085648148</v>
      </c>
      <c r="P3450" s="16">
        <f t="shared" si="107"/>
        <v>42090.119085648148</v>
      </c>
    </row>
    <row r="3451" spans="1:16" ht="43.2" x14ac:dyDescent="0.3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6">
        <f t="shared" si="108"/>
        <v>42632.052523148144</v>
      </c>
      <c r="P3451" s="16">
        <f t="shared" si="107"/>
        <v>42660.166666666672</v>
      </c>
    </row>
    <row r="3452" spans="1:16" ht="43.2" x14ac:dyDescent="0.3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6">
        <f t="shared" si="108"/>
        <v>42136.704525462963</v>
      </c>
      <c r="P3452" s="16">
        <f t="shared" si="107"/>
        <v>42196.662858796291</v>
      </c>
    </row>
    <row r="3453" spans="1:16" ht="43.2" x14ac:dyDescent="0.3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6">
        <f t="shared" si="108"/>
        <v>42188.723692129628</v>
      </c>
      <c r="P3453" s="16">
        <f t="shared" si="107"/>
        <v>42215.723692129628</v>
      </c>
    </row>
    <row r="3454" spans="1:16" ht="43.2" x14ac:dyDescent="0.3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6">
        <f t="shared" si="108"/>
        <v>41920.639189814814</v>
      </c>
      <c r="P3454" s="16">
        <f t="shared" si="107"/>
        <v>41943.165972222225</v>
      </c>
    </row>
    <row r="3455" spans="1:16" ht="43.2" x14ac:dyDescent="0.3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6">
        <f t="shared" si="108"/>
        <v>42635.97865740741</v>
      </c>
      <c r="P3455" s="16">
        <f t="shared" si="107"/>
        <v>42695.97865740741</v>
      </c>
    </row>
    <row r="3456" spans="1:16" ht="57.6" x14ac:dyDescent="0.3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6">
        <f t="shared" si="108"/>
        <v>41921.698599537034</v>
      </c>
      <c r="P3456" s="16">
        <f t="shared" si="107"/>
        <v>41951.698599537034</v>
      </c>
    </row>
    <row r="3457" spans="1:16" ht="43.2" x14ac:dyDescent="0.3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6">
        <f t="shared" si="108"/>
        <v>42726.7503125</v>
      </c>
      <c r="P3457" s="16">
        <f t="shared" si="107"/>
        <v>42756.7503125</v>
      </c>
    </row>
    <row r="3458" spans="1:16" ht="43.2" x14ac:dyDescent="0.3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6">
        <f t="shared" si="108"/>
        <v>41921.205636574072</v>
      </c>
      <c r="P3458" s="16">
        <f t="shared" si="107"/>
        <v>41952.290972222225</v>
      </c>
    </row>
    <row r="3459" spans="1:16" ht="28.8" x14ac:dyDescent="0.3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6">
        <f t="shared" si="108"/>
        <v>42116.706678240742</v>
      </c>
      <c r="P3459" s="16">
        <f t="shared" ref="P3459:P3522" si="109">I3459/86400+25669</f>
        <v>42147.249305555553</v>
      </c>
    </row>
    <row r="3460" spans="1:16" ht="43.2" x14ac:dyDescent="0.3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6">
        <f t="shared" si="108"/>
        <v>42111.202581018515</v>
      </c>
      <c r="P3460" s="16">
        <f t="shared" si="109"/>
        <v>42138.185416666667</v>
      </c>
    </row>
    <row r="3461" spans="1:16" ht="43.2" x14ac:dyDescent="0.3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6">
        <f t="shared" si="108"/>
        <v>42580.479861111111</v>
      </c>
      <c r="P3461" s="16">
        <f t="shared" si="109"/>
        <v>42610.479861111111</v>
      </c>
    </row>
    <row r="3462" spans="1:16" ht="43.2" x14ac:dyDescent="0.3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6">
        <f t="shared" si="108"/>
        <v>41952.527222222227</v>
      </c>
      <c r="P3462" s="16">
        <f t="shared" si="109"/>
        <v>41966.527222222227</v>
      </c>
    </row>
    <row r="3463" spans="1:16" ht="43.2" x14ac:dyDescent="0.3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6">
        <f t="shared" si="108"/>
        <v>42743.632858796293</v>
      </c>
      <c r="P3463" s="16">
        <f t="shared" si="109"/>
        <v>42772.125</v>
      </c>
    </row>
    <row r="3464" spans="1:16" ht="43.2" x14ac:dyDescent="0.3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6">
        <f t="shared" si="108"/>
        <v>42279.898472222223</v>
      </c>
      <c r="P3464" s="16">
        <f t="shared" si="109"/>
        <v>42295.75</v>
      </c>
    </row>
    <row r="3465" spans="1:16" ht="43.2" x14ac:dyDescent="0.3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6">
        <f t="shared" si="108"/>
        <v>42712.918807870374</v>
      </c>
      <c r="P3465" s="16">
        <f t="shared" si="109"/>
        <v>42754.165972222225</v>
      </c>
    </row>
    <row r="3466" spans="1:16" ht="57.6" x14ac:dyDescent="0.3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6">
        <f t="shared" si="108"/>
        <v>42675.130057870367</v>
      </c>
      <c r="P3466" s="16">
        <f t="shared" si="109"/>
        <v>42705.130057870367</v>
      </c>
    </row>
    <row r="3467" spans="1:16" ht="43.2" x14ac:dyDescent="0.3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6">
        <f t="shared" si="108"/>
        <v>42300.625833333332</v>
      </c>
      <c r="P3467" s="16">
        <f t="shared" si="109"/>
        <v>42325.666666666672</v>
      </c>
    </row>
    <row r="3468" spans="1:16" ht="43.2" x14ac:dyDescent="0.3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6">
        <f t="shared" si="108"/>
        <v>42520.019097222219</v>
      </c>
      <c r="P3468" s="16">
        <f t="shared" si="109"/>
        <v>42579.977430555555</v>
      </c>
    </row>
    <row r="3469" spans="1:16" x14ac:dyDescent="0.3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6">
        <f t="shared" ref="O3469:O3532" si="110">J3469/86400+25669</f>
        <v>42153.671666666662</v>
      </c>
      <c r="P3469" s="16">
        <f t="shared" si="109"/>
        <v>42183.630000000005</v>
      </c>
    </row>
    <row r="3470" spans="1:16" ht="43.2" x14ac:dyDescent="0.3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6">
        <f t="shared" si="110"/>
        <v>42705.765381944446</v>
      </c>
      <c r="P3470" s="16">
        <f t="shared" si="109"/>
        <v>42734.125</v>
      </c>
    </row>
    <row r="3471" spans="1:16" ht="57.6" x14ac:dyDescent="0.3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6">
        <f t="shared" si="110"/>
        <v>42558.641724537039</v>
      </c>
      <c r="P3471" s="16">
        <f t="shared" si="109"/>
        <v>42588.641724537039</v>
      </c>
    </row>
    <row r="3472" spans="1:16" ht="28.8" x14ac:dyDescent="0.3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6">
        <f t="shared" si="110"/>
        <v>42629.022013888884</v>
      </c>
      <c r="P3472" s="16">
        <f t="shared" si="109"/>
        <v>42666.901388888888</v>
      </c>
    </row>
    <row r="3473" spans="1:16" ht="43.2" x14ac:dyDescent="0.3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6">
        <f t="shared" si="110"/>
        <v>41941.820486111115</v>
      </c>
      <c r="P3473" s="16">
        <f t="shared" si="109"/>
        <v>41982.833333333336</v>
      </c>
    </row>
    <row r="3474" spans="1:16" ht="43.2" x14ac:dyDescent="0.3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6">
        <f t="shared" si="110"/>
        <v>42028.170497685183</v>
      </c>
      <c r="P3474" s="16">
        <f t="shared" si="109"/>
        <v>42049.249305555553</v>
      </c>
    </row>
    <row r="3475" spans="1:16" ht="43.2" x14ac:dyDescent="0.3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6">
        <f t="shared" si="110"/>
        <v>42162.834444444445</v>
      </c>
      <c r="P3475" s="16">
        <f t="shared" si="109"/>
        <v>42183.852083333331</v>
      </c>
    </row>
    <row r="3476" spans="1:16" ht="43.2" x14ac:dyDescent="0.3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6">
        <f t="shared" si="110"/>
        <v>42641.501516203702</v>
      </c>
      <c r="P3476" s="16">
        <f t="shared" si="109"/>
        <v>42671.501516203702</v>
      </c>
    </row>
    <row r="3477" spans="1:16" ht="43.2" x14ac:dyDescent="0.3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6">
        <f t="shared" si="110"/>
        <v>42018.880833333329</v>
      </c>
      <c r="P3477" s="16">
        <f t="shared" si="109"/>
        <v>42046</v>
      </c>
    </row>
    <row r="3478" spans="1:16" ht="43.2" x14ac:dyDescent="0.3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6">
        <f t="shared" si="110"/>
        <v>42021.279976851853</v>
      </c>
      <c r="P3478" s="16">
        <f t="shared" si="109"/>
        <v>42039.125</v>
      </c>
    </row>
    <row r="3479" spans="1:16" ht="43.2" x14ac:dyDescent="0.3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6">
        <f t="shared" si="110"/>
        <v>42228.736608796295</v>
      </c>
      <c r="P3479" s="16">
        <f t="shared" si="109"/>
        <v>42241.125</v>
      </c>
    </row>
    <row r="3480" spans="1:16" ht="43.2" x14ac:dyDescent="0.3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6">
        <f t="shared" si="110"/>
        <v>42153.916921296295</v>
      </c>
      <c r="P3480" s="16">
        <f t="shared" si="109"/>
        <v>42179.875</v>
      </c>
    </row>
    <row r="3481" spans="1:16" ht="43.2" x14ac:dyDescent="0.3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6">
        <f t="shared" si="110"/>
        <v>41881.855092592596</v>
      </c>
      <c r="P3481" s="16">
        <f t="shared" si="109"/>
        <v>41911.855092592596</v>
      </c>
    </row>
    <row r="3482" spans="1:16" ht="43.2" x14ac:dyDescent="0.3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6">
        <f t="shared" si="110"/>
        <v>42271.317442129628</v>
      </c>
      <c r="P3482" s="16">
        <f t="shared" si="109"/>
        <v>42295.875</v>
      </c>
    </row>
    <row r="3483" spans="1:16" ht="43.2" x14ac:dyDescent="0.3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6">
        <f t="shared" si="110"/>
        <v>42089.247546296298</v>
      </c>
      <c r="P3483" s="16">
        <f t="shared" si="109"/>
        <v>42106.247546296298</v>
      </c>
    </row>
    <row r="3484" spans="1:16" ht="43.2" x14ac:dyDescent="0.3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6">
        <f t="shared" si="110"/>
        <v>41896.771597222221</v>
      </c>
      <c r="P3484" s="16">
        <f t="shared" si="109"/>
        <v>41926.771597222221</v>
      </c>
    </row>
    <row r="3485" spans="1:16" ht="43.2" x14ac:dyDescent="0.3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6">
        <f t="shared" si="110"/>
        <v>41893.668761574074</v>
      </c>
      <c r="P3485" s="16">
        <f t="shared" si="109"/>
        <v>41923.668761574074</v>
      </c>
    </row>
    <row r="3486" spans="1:16" ht="57.6" x14ac:dyDescent="0.3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6">
        <f t="shared" si="110"/>
        <v>42606.760405092587</v>
      </c>
      <c r="P3486" s="16">
        <f t="shared" si="109"/>
        <v>42636.760405092587</v>
      </c>
    </row>
    <row r="3487" spans="1:16" ht="43.2" x14ac:dyDescent="0.3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6">
        <f t="shared" si="110"/>
        <v>42472.693055555559</v>
      </c>
      <c r="P3487" s="16">
        <f t="shared" si="109"/>
        <v>42502.693055555559</v>
      </c>
    </row>
    <row r="3488" spans="1:16" ht="43.2" x14ac:dyDescent="0.3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6">
        <f t="shared" si="110"/>
        <v>42226.87501157407</v>
      </c>
      <c r="P3488" s="16">
        <f t="shared" si="109"/>
        <v>42258.290972222225</v>
      </c>
    </row>
    <row r="3489" spans="1:16" ht="43.2" x14ac:dyDescent="0.3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6">
        <f t="shared" si="110"/>
        <v>42249.940416666665</v>
      </c>
      <c r="P3489" s="16">
        <f t="shared" si="109"/>
        <v>42279.940416666665</v>
      </c>
    </row>
    <row r="3490" spans="1:16" ht="57.6" x14ac:dyDescent="0.3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6">
        <f t="shared" si="110"/>
        <v>42187.768055555556</v>
      </c>
      <c r="P3490" s="16">
        <f t="shared" si="109"/>
        <v>42211.666666666672</v>
      </c>
    </row>
    <row r="3491" spans="1:16" ht="43.2" x14ac:dyDescent="0.3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6">
        <f t="shared" si="110"/>
        <v>41853.635775462964</v>
      </c>
      <c r="P3491" s="16">
        <f t="shared" si="109"/>
        <v>41883.875</v>
      </c>
    </row>
    <row r="3492" spans="1:16" ht="43.2" x14ac:dyDescent="0.3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6">
        <f t="shared" si="110"/>
        <v>42543.802361111113</v>
      </c>
      <c r="P3492" s="16">
        <f t="shared" si="109"/>
        <v>42573.802361111113</v>
      </c>
    </row>
    <row r="3493" spans="1:16" ht="43.2" x14ac:dyDescent="0.3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6">
        <f t="shared" si="110"/>
        <v>42221.249814814815</v>
      </c>
      <c r="P3493" s="16">
        <f t="shared" si="109"/>
        <v>42242.249814814815</v>
      </c>
    </row>
    <row r="3494" spans="1:16" ht="43.2" x14ac:dyDescent="0.3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6">
        <f t="shared" si="110"/>
        <v>42368.009224537032</v>
      </c>
      <c r="P3494" s="16">
        <f t="shared" si="109"/>
        <v>42403.009224537032</v>
      </c>
    </row>
    <row r="3495" spans="1:16" ht="43.2" x14ac:dyDescent="0.3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6">
        <f t="shared" si="110"/>
        <v>41948.866157407407</v>
      </c>
      <c r="P3495" s="16">
        <f t="shared" si="109"/>
        <v>41968.21597222222</v>
      </c>
    </row>
    <row r="3496" spans="1:16" ht="43.2" x14ac:dyDescent="0.3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6">
        <f t="shared" si="110"/>
        <v>42789.214988425927</v>
      </c>
      <c r="P3496" s="16">
        <f t="shared" si="109"/>
        <v>42800.25</v>
      </c>
    </row>
    <row r="3497" spans="1:16" ht="43.2" x14ac:dyDescent="0.3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6">
        <f t="shared" si="110"/>
        <v>42015.762835648144</v>
      </c>
      <c r="P3497" s="16">
        <f t="shared" si="109"/>
        <v>42044.720833333333</v>
      </c>
    </row>
    <row r="3498" spans="1:16" ht="57.6" x14ac:dyDescent="0.3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6">
        <f t="shared" si="110"/>
        <v>42684.846828703703</v>
      </c>
      <c r="P3498" s="16">
        <f t="shared" si="109"/>
        <v>42724.846828703703</v>
      </c>
    </row>
    <row r="3499" spans="1:16" ht="57.6" x14ac:dyDescent="0.3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6">
        <f t="shared" si="110"/>
        <v>42611.741944444446</v>
      </c>
      <c r="P3499" s="16">
        <f t="shared" si="109"/>
        <v>42623.916666666672</v>
      </c>
    </row>
    <row r="3500" spans="1:16" ht="57.6" x14ac:dyDescent="0.3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6">
        <f t="shared" si="110"/>
        <v>42559.15861111111</v>
      </c>
      <c r="P3500" s="16">
        <f t="shared" si="109"/>
        <v>42618.905555555553</v>
      </c>
    </row>
    <row r="3501" spans="1:16" ht="43.2" x14ac:dyDescent="0.3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6">
        <f t="shared" si="110"/>
        <v>42232.036168981482</v>
      </c>
      <c r="P3501" s="16">
        <f t="shared" si="109"/>
        <v>42286.290972222225</v>
      </c>
    </row>
    <row r="3502" spans="1:16" ht="57.6" x14ac:dyDescent="0.3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6">
        <f t="shared" si="110"/>
        <v>42519.919421296298</v>
      </c>
      <c r="P3502" s="16">
        <f t="shared" si="109"/>
        <v>42536.207638888889</v>
      </c>
    </row>
    <row r="3503" spans="1:16" ht="43.2" x14ac:dyDescent="0.3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6">
        <f t="shared" si="110"/>
        <v>42333.763831018514</v>
      </c>
      <c r="P3503" s="16">
        <f t="shared" si="109"/>
        <v>42358.763831018514</v>
      </c>
    </row>
    <row r="3504" spans="1:16" ht="43.2" x14ac:dyDescent="0.3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6">
        <f t="shared" si="110"/>
        <v>42530.839398148149</v>
      </c>
      <c r="P3504" s="16">
        <f t="shared" si="109"/>
        <v>42545.165972222225</v>
      </c>
    </row>
    <row r="3505" spans="1:16" ht="43.2" x14ac:dyDescent="0.3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6">
        <f t="shared" si="110"/>
        <v>42645.478333333333</v>
      </c>
      <c r="P3505" s="16">
        <f t="shared" si="109"/>
        <v>42675.478333333333</v>
      </c>
    </row>
    <row r="3506" spans="1:16" ht="43.2" x14ac:dyDescent="0.3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6">
        <f t="shared" si="110"/>
        <v>42397.748738425929</v>
      </c>
      <c r="P3506" s="16">
        <f t="shared" si="109"/>
        <v>42427.790405092594</v>
      </c>
    </row>
    <row r="3507" spans="1:16" ht="86.4" x14ac:dyDescent="0.3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6">
        <f t="shared" si="110"/>
        <v>41860.935706018521</v>
      </c>
      <c r="P3507" s="16">
        <f t="shared" si="109"/>
        <v>41872.166666666664</v>
      </c>
    </row>
    <row r="3508" spans="1:16" ht="43.2" x14ac:dyDescent="0.3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6">
        <f t="shared" si="110"/>
        <v>41929.734259259261</v>
      </c>
      <c r="P3508" s="16">
        <f t="shared" si="109"/>
        <v>41974.734259259261</v>
      </c>
    </row>
    <row r="3509" spans="1:16" ht="43.2" x14ac:dyDescent="0.3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6">
        <f t="shared" si="110"/>
        <v>42591.92288194444</v>
      </c>
      <c r="P3509" s="16">
        <f t="shared" si="109"/>
        <v>42621.92288194444</v>
      </c>
    </row>
    <row r="3510" spans="1:16" ht="43.2" x14ac:dyDescent="0.3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6">
        <f t="shared" si="110"/>
        <v>42577.729780092588</v>
      </c>
      <c r="P3510" s="16">
        <f t="shared" si="109"/>
        <v>42600.875</v>
      </c>
    </row>
    <row r="3511" spans="1:16" ht="43.2" x14ac:dyDescent="0.3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6">
        <f t="shared" si="110"/>
        <v>42050.859560185185</v>
      </c>
      <c r="P3511" s="16">
        <f t="shared" si="109"/>
        <v>42064.204861111109</v>
      </c>
    </row>
    <row r="3512" spans="1:16" ht="57.6" x14ac:dyDescent="0.3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6">
        <f t="shared" si="110"/>
        <v>41902.62090277778</v>
      </c>
      <c r="P3512" s="16">
        <f t="shared" si="109"/>
        <v>41922.62090277778</v>
      </c>
    </row>
    <row r="3513" spans="1:16" ht="43.2" x14ac:dyDescent="0.3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6">
        <f t="shared" si="110"/>
        <v>42027.873784722222</v>
      </c>
      <c r="P3513" s="16">
        <f t="shared" si="109"/>
        <v>42050.770833333336</v>
      </c>
    </row>
    <row r="3514" spans="1:16" ht="43.2" x14ac:dyDescent="0.3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6">
        <f t="shared" si="110"/>
        <v>42157.536944444444</v>
      </c>
      <c r="P3514" s="16">
        <f t="shared" si="109"/>
        <v>42217.49527777778</v>
      </c>
    </row>
    <row r="3515" spans="1:16" ht="43.2" x14ac:dyDescent="0.3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6">
        <f t="shared" si="110"/>
        <v>41881.096203703702</v>
      </c>
      <c r="P3515" s="16">
        <f t="shared" si="109"/>
        <v>41894.207638888889</v>
      </c>
    </row>
    <row r="3516" spans="1:16" ht="43.2" x14ac:dyDescent="0.3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6">
        <f t="shared" si="110"/>
        <v>42120.846666666665</v>
      </c>
      <c r="P3516" s="16">
        <f t="shared" si="109"/>
        <v>42137.207638888889</v>
      </c>
    </row>
    <row r="3517" spans="1:16" ht="43.2" x14ac:dyDescent="0.3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6">
        <f t="shared" si="110"/>
        <v>42225.772812499999</v>
      </c>
      <c r="P3517" s="16">
        <f t="shared" si="109"/>
        <v>42255.772812499999</v>
      </c>
    </row>
    <row r="3518" spans="1:16" ht="43.2" x14ac:dyDescent="0.3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6">
        <f t="shared" si="110"/>
        <v>41956.010069444441</v>
      </c>
      <c r="P3518" s="16">
        <f t="shared" si="109"/>
        <v>41990.125</v>
      </c>
    </row>
    <row r="3519" spans="1:16" ht="43.2" x14ac:dyDescent="0.3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6">
        <f t="shared" si="110"/>
        <v>41894.817523148144</v>
      </c>
      <c r="P3519" s="16">
        <f t="shared" si="109"/>
        <v>41924.458333333336</v>
      </c>
    </row>
    <row r="3520" spans="1:16" ht="43.2" x14ac:dyDescent="0.3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6">
        <f t="shared" si="110"/>
        <v>41993.783553240741</v>
      </c>
      <c r="P3520" s="16">
        <f t="shared" si="109"/>
        <v>42014.597916666666</v>
      </c>
    </row>
    <row r="3521" spans="1:16" ht="43.2" x14ac:dyDescent="0.3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6">
        <f t="shared" si="110"/>
        <v>42137.598958333328</v>
      </c>
      <c r="P3521" s="16">
        <f t="shared" si="109"/>
        <v>42167.598958333328</v>
      </c>
    </row>
    <row r="3522" spans="1:16" ht="43.2" x14ac:dyDescent="0.3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6">
        <f t="shared" si="110"/>
        <v>42327.824212962965</v>
      </c>
      <c r="P3522" s="16">
        <f t="shared" si="109"/>
        <v>42353.57430555555</v>
      </c>
    </row>
    <row r="3523" spans="1:16" ht="57.6" x14ac:dyDescent="0.3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6">
        <f t="shared" si="110"/>
        <v>41981.361342592594</v>
      </c>
      <c r="P3523" s="16">
        <f t="shared" ref="P3523:P3586" si="111">I3523/86400+25669</f>
        <v>42011.361342592594</v>
      </c>
    </row>
    <row r="3524" spans="1:16" ht="43.2" x14ac:dyDescent="0.3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6">
        <f t="shared" si="110"/>
        <v>42334.789884259255</v>
      </c>
      <c r="P3524" s="16">
        <f t="shared" si="111"/>
        <v>42362.420833333337</v>
      </c>
    </row>
    <row r="3525" spans="1:16" ht="43.2" x14ac:dyDescent="0.3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6">
        <f t="shared" si="110"/>
        <v>42681.397546296299</v>
      </c>
      <c r="P3525" s="16">
        <f t="shared" si="111"/>
        <v>42738.958333333328</v>
      </c>
    </row>
    <row r="3526" spans="1:16" ht="43.2" x14ac:dyDescent="0.3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6">
        <f t="shared" si="110"/>
        <v>41980.76357638889</v>
      </c>
      <c r="P3526" s="16">
        <f t="shared" si="111"/>
        <v>41995.166666666664</v>
      </c>
    </row>
    <row r="3527" spans="1:16" ht="43.2" x14ac:dyDescent="0.3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6">
        <f t="shared" si="110"/>
        <v>42314.6956712963</v>
      </c>
      <c r="P3527" s="16">
        <f t="shared" si="111"/>
        <v>42325.666666666672</v>
      </c>
    </row>
    <row r="3528" spans="1:16" ht="43.2" x14ac:dyDescent="0.3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6">
        <f t="shared" si="110"/>
        <v>42560.335312499999</v>
      </c>
      <c r="P3528" s="16">
        <f t="shared" si="111"/>
        <v>42588.249305555553</v>
      </c>
    </row>
    <row r="3529" spans="1:16" ht="43.2" x14ac:dyDescent="0.3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6">
        <f t="shared" si="110"/>
        <v>42267.023206018523</v>
      </c>
      <c r="P3529" s="16">
        <f t="shared" si="111"/>
        <v>42296.165972222225</v>
      </c>
    </row>
    <row r="3530" spans="1:16" ht="43.2" x14ac:dyDescent="0.3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6">
        <f t="shared" si="110"/>
        <v>42833.50136574074</v>
      </c>
      <c r="P3530" s="16">
        <f t="shared" si="111"/>
        <v>42853.50136574074</v>
      </c>
    </row>
    <row r="3531" spans="1:16" ht="43.2" x14ac:dyDescent="0.3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6">
        <f t="shared" si="110"/>
        <v>42277.761782407411</v>
      </c>
      <c r="P3531" s="16">
        <f t="shared" si="111"/>
        <v>42298.041666666672</v>
      </c>
    </row>
    <row r="3532" spans="1:16" ht="43.2" x14ac:dyDescent="0.3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6">
        <f t="shared" si="110"/>
        <v>42542.623344907406</v>
      </c>
      <c r="P3532" s="16">
        <f t="shared" si="111"/>
        <v>42570.833333333328</v>
      </c>
    </row>
    <row r="3533" spans="1:16" x14ac:dyDescent="0.3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6">
        <f t="shared" ref="O3533:O3596" si="112">J3533/86400+25669</f>
        <v>42621.654328703706</v>
      </c>
      <c r="P3533" s="16">
        <f t="shared" si="111"/>
        <v>42651.654328703706</v>
      </c>
    </row>
    <row r="3534" spans="1:16" ht="57.6" x14ac:dyDescent="0.3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6">
        <f t="shared" si="112"/>
        <v>41984.599849537037</v>
      </c>
      <c r="P3534" s="16">
        <f t="shared" si="111"/>
        <v>42000.165972222225</v>
      </c>
    </row>
    <row r="3535" spans="1:16" ht="57.6" x14ac:dyDescent="0.3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6">
        <f t="shared" si="112"/>
        <v>42389.761192129634</v>
      </c>
      <c r="P3535" s="16">
        <f t="shared" si="111"/>
        <v>42419.802858796298</v>
      </c>
    </row>
    <row r="3536" spans="1:16" ht="43.2" x14ac:dyDescent="0.3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6">
        <f t="shared" si="112"/>
        <v>42343.6252662037</v>
      </c>
      <c r="P3536" s="16">
        <f t="shared" si="111"/>
        <v>42378.6252662037</v>
      </c>
    </row>
    <row r="3537" spans="1:16" ht="43.2" x14ac:dyDescent="0.3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6">
        <f t="shared" si="112"/>
        <v>42348.640162037038</v>
      </c>
      <c r="P3537" s="16">
        <f t="shared" si="111"/>
        <v>42379.75</v>
      </c>
    </row>
    <row r="3538" spans="1:16" ht="43.2" x14ac:dyDescent="0.3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6">
        <f t="shared" si="112"/>
        <v>42428.727141203708</v>
      </c>
      <c r="P3538" s="16">
        <f t="shared" si="111"/>
        <v>42458.499305555553</v>
      </c>
    </row>
    <row r="3539" spans="1:16" ht="43.2" x14ac:dyDescent="0.3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6">
        <f t="shared" si="112"/>
        <v>42023.354351851856</v>
      </c>
      <c r="P3539" s="16">
        <f t="shared" si="111"/>
        <v>42060.332638888889</v>
      </c>
    </row>
    <row r="3540" spans="1:16" ht="43.2" x14ac:dyDescent="0.3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6">
        <f t="shared" si="112"/>
        <v>42671.420601851853</v>
      </c>
      <c r="P3540" s="16">
        <f t="shared" si="111"/>
        <v>42699.420601851853</v>
      </c>
    </row>
    <row r="3541" spans="1:16" ht="43.2" x14ac:dyDescent="0.3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6">
        <f t="shared" si="112"/>
        <v>42700.756041666667</v>
      </c>
      <c r="P3541" s="16">
        <f t="shared" si="111"/>
        <v>42721.756041666667</v>
      </c>
    </row>
    <row r="3542" spans="1:16" ht="57.6" x14ac:dyDescent="0.3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6">
        <f t="shared" si="112"/>
        <v>42617.003368055557</v>
      </c>
      <c r="P3542" s="16">
        <f t="shared" si="111"/>
        <v>42647.003368055557</v>
      </c>
    </row>
    <row r="3543" spans="1:16" ht="43.2" x14ac:dyDescent="0.3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6">
        <f t="shared" si="112"/>
        <v>42322.730034722219</v>
      </c>
      <c r="P3543" s="16">
        <f t="shared" si="111"/>
        <v>42347.730034722219</v>
      </c>
    </row>
    <row r="3544" spans="1:16" ht="43.2" x14ac:dyDescent="0.3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6">
        <f t="shared" si="112"/>
        <v>41929.599791666667</v>
      </c>
      <c r="P3544" s="16">
        <f t="shared" si="111"/>
        <v>41989.599791666667</v>
      </c>
    </row>
    <row r="3545" spans="1:16" ht="43.2" x14ac:dyDescent="0.3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6">
        <f t="shared" si="112"/>
        <v>42250.755312499998</v>
      </c>
      <c r="P3545" s="16">
        <f t="shared" si="111"/>
        <v>42280.755312499998</v>
      </c>
    </row>
    <row r="3546" spans="1:16" ht="28.8" x14ac:dyDescent="0.3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6">
        <f t="shared" si="112"/>
        <v>42140.831678240742</v>
      </c>
      <c r="P3546" s="16">
        <f t="shared" si="111"/>
        <v>42170.831678240742</v>
      </c>
    </row>
    <row r="3547" spans="1:16" ht="43.2" x14ac:dyDescent="0.3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6">
        <f t="shared" si="112"/>
        <v>42175.807395833333</v>
      </c>
      <c r="P3547" s="16">
        <f t="shared" si="111"/>
        <v>42205.807395833333</v>
      </c>
    </row>
    <row r="3548" spans="1:16" ht="43.2" x14ac:dyDescent="0.3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6">
        <f t="shared" si="112"/>
        <v>42173.660694444443</v>
      </c>
      <c r="P3548" s="16">
        <f t="shared" si="111"/>
        <v>42195.165972222225</v>
      </c>
    </row>
    <row r="3549" spans="1:16" ht="43.2" x14ac:dyDescent="0.3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6">
        <f t="shared" si="112"/>
        <v>42580.078715277778</v>
      </c>
      <c r="P3549" s="16">
        <f t="shared" si="111"/>
        <v>42604.165972222225</v>
      </c>
    </row>
    <row r="3550" spans="1:16" ht="43.2" x14ac:dyDescent="0.3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6">
        <f t="shared" si="112"/>
        <v>42511.942291666666</v>
      </c>
      <c r="P3550" s="16">
        <f t="shared" si="111"/>
        <v>42534.041666666672</v>
      </c>
    </row>
    <row r="3551" spans="1:16" ht="43.2" x14ac:dyDescent="0.3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6">
        <f t="shared" si="112"/>
        <v>42323.394363425927</v>
      </c>
      <c r="P3551" s="16">
        <f t="shared" si="111"/>
        <v>42351.394363425927</v>
      </c>
    </row>
    <row r="3552" spans="1:16" ht="43.2" x14ac:dyDescent="0.3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6">
        <f t="shared" si="112"/>
        <v>42562.893495370372</v>
      </c>
      <c r="P3552" s="16">
        <f t="shared" si="111"/>
        <v>42592.893495370372</v>
      </c>
    </row>
    <row r="3553" spans="1:16" ht="43.2" x14ac:dyDescent="0.3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6">
        <f t="shared" si="112"/>
        <v>41853.515856481477</v>
      </c>
      <c r="P3553" s="16">
        <f t="shared" si="111"/>
        <v>41881.921527777777</v>
      </c>
    </row>
    <row r="3554" spans="1:16" ht="43.2" x14ac:dyDescent="0.3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6">
        <f t="shared" si="112"/>
        <v>41888.587083333332</v>
      </c>
      <c r="P3554" s="16">
        <f t="shared" si="111"/>
        <v>41918.587083333332</v>
      </c>
    </row>
    <row r="3555" spans="1:16" ht="43.2" x14ac:dyDescent="0.3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6">
        <f t="shared" si="112"/>
        <v>42296.028703703705</v>
      </c>
      <c r="P3555" s="16">
        <f t="shared" si="111"/>
        <v>42328</v>
      </c>
    </row>
    <row r="3556" spans="1:16" ht="43.2" x14ac:dyDescent="0.3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6">
        <f t="shared" si="112"/>
        <v>42116.050451388888</v>
      </c>
      <c r="P3556" s="16">
        <f t="shared" si="111"/>
        <v>42146.708333333328</v>
      </c>
    </row>
    <row r="3557" spans="1:16" ht="43.2" x14ac:dyDescent="0.3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6">
        <f t="shared" si="112"/>
        <v>42761.442060185189</v>
      </c>
      <c r="P3557" s="16">
        <f t="shared" si="111"/>
        <v>42791.483726851853</v>
      </c>
    </row>
    <row r="3558" spans="1:16" ht="43.2" x14ac:dyDescent="0.3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6">
        <f t="shared" si="112"/>
        <v>41908.649583333332</v>
      </c>
      <c r="P3558" s="16">
        <f t="shared" si="111"/>
        <v>41968.649583333332</v>
      </c>
    </row>
    <row r="3559" spans="1:16" ht="57.6" x14ac:dyDescent="0.3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6">
        <f t="shared" si="112"/>
        <v>41830.276747685188</v>
      </c>
      <c r="P3559" s="16">
        <f t="shared" si="111"/>
        <v>41864.276747685188</v>
      </c>
    </row>
    <row r="3560" spans="1:16" ht="43.2" x14ac:dyDescent="0.3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6">
        <f t="shared" si="112"/>
        <v>42239.816840277781</v>
      </c>
      <c r="P3560" s="16">
        <f t="shared" si="111"/>
        <v>42281.875</v>
      </c>
    </row>
    <row r="3561" spans="1:16" ht="57.6" x14ac:dyDescent="0.3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6">
        <f t="shared" si="112"/>
        <v>42294.096157407403</v>
      </c>
      <c r="P3561" s="16">
        <f t="shared" si="111"/>
        <v>42316.373611111107</v>
      </c>
    </row>
    <row r="3562" spans="1:16" ht="43.2" x14ac:dyDescent="0.3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6">
        <f t="shared" si="112"/>
        <v>42215.889652777776</v>
      </c>
      <c r="P3562" s="16">
        <f t="shared" si="111"/>
        <v>42251.114583333328</v>
      </c>
    </row>
    <row r="3563" spans="1:16" ht="115.2" x14ac:dyDescent="0.3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6">
        <f t="shared" si="112"/>
        <v>42303.680300925931</v>
      </c>
      <c r="P3563" s="16">
        <f t="shared" si="111"/>
        <v>42321.775000000001</v>
      </c>
    </row>
    <row r="3564" spans="1:16" ht="43.2" x14ac:dyDescent="0.3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6">
        <f t="shared" si="112"/>
        <v>42533.761886574073</v>
      </c>
      <c r="P3564" s="16">
        <f t="shared" si="111"/>
        <v>42542.916666666672</v>
      </c>
    </row>
    <row r="3565" spans="1:16" ht="43.2" x14ac:dyDescent="0.3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6">
        <f t="shared" si="112"/>
        <v>42655.671944444446</v>
      </c>
      <c r="P3565" s="16">
        <f t="shared" si="111"/>
        <v>42683.791666666672</v>
      </c>
    </row>
    <row r="3566" spans="1:16" ht="28.8" x14ac:dyDescent="0.3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6">
        <f t="shared" si="112"/>
        <v>42336.623252314814</v>
      </c>
      <c r="P3566" s="16">
        <f t="shared" si="111"/>
        <v>42382.666666666672</v>
      </c>
    </row>
    <row r="3567" spans="1:16" ht="43.2" x14ac:dyDescent="0.3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6">
        <f t="shared" si="112"/>
        <v>42074.743148148147</v>
      </c>
      <c r="P3567" s="16">
        <f t="shared" si="111"/>
        <v>42104.743148148147</v>
      </c>
    </row>
    <row r="3568" spans="1:16" ht="43.2" x14ac:dyDescent="0.3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6">
        <f t="shared" si="112"/>
        <v>42097.507905092592</v>
      </c>
      <c r="P3568" s="16">
        <f t="shared" si="111"/>
        <v>42127.507905092592</v>
      </c>
    </row>
    <row r="3569" spans="1:16" ht="43.2" x14ac:dyDescent="0.3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6">
        <f t="shared" si="112"/>
        <v>42235.810694444444</v>
      </c>
      <c r="P3569" s="16">
        <f t="shared" si="111"/>
        <v>42265.810694444444</v>
      </c>
    </row>
    <row r="3570" spans="1:16" ht="43.2" x14ac:dyDescent="0.3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6">
        <f t="shared" si="112"/>
        <v>41969.740671296298</v>
      </c>
      <c r="P3570" s="16">
        <f t="shared" si="111"/>
        <v>41999.740671296298</v>
      </c>
    </row>
    <row r="3571" spans="1:16" ht="43.2" x14ac:dyDescent="0.3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6">
        <f t="shared" si="112"/>
        <v>42082.688611111109</v>
      </c>
      <c r="P3571" s="16">
        <f t="shared" si="111"/>
        <v>42112.688611111109</v>
      </c>
    </row>
    <row r="3572" spans="1:16" ht="43.2" x14ac:dyDescent="0.3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6">
        <f t="shared" si="112"/>
        <v>42076.331979166665</v>
      </c>
      <c r="P3572" s="16">
        <f t="shared" si="111"/>
        <v>42104.291666666672</v>
      </c>
    </row>
    <row r="3573" spans="1:16" ht="43.2" x14ac:dyDescent="0.3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6">
        <f t="shared" si="112"/>
        <v>42012.858946759261</v>
      </c>
      <c r="P3573" s="16">
        <f t="shared" si="111"/>
        <v>42042.858946759261</v>
      </c>
    </row>
    <row r="3574" spans="1:16" ht="28.8" x14ac:dyDescent="0.3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6">
        <f t="shared" si="112"/>
        <v>42246.570393518516</v>
      </c>
      <c r="P3574" s="16">
        <f t="shared" si="111"/>
        <v>42276.570393518516</v>
      </c>
    </row>
    <row r="3575" spans="1:16" ht="43.2" x14ac:dyDescent="0.3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6">
        <f t="shared" si="112"/>
        <v>42021.375532407408</v>
      </c>
      <c r="P3575" s="16">
        <f t="shared" si="111"/>
        <v>42051.417199074072</v>
      </c>
    </row>
    <row r="3576" spans="1:16" ht="43.2" x14ac:dyDescent="0.3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6">
        <f t="shared" si="112"/>
        <v>42026.942685185189</v>
      </c>
      <c r="P3576" s="16">
        <f t="shared" si="111"/>
        <v>42056.984351851846</v>
      </c>
    </row>
    <row r="3577" spans="1:16" ht="43.2" x14ac:dyDescent="0.3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6">
        <f t="shared" si="112"/>
        <v>42661.783877314811</v>
      </c>
      <c r="P3577" s="16">
        <f t="shared" si="111"/>
        <v>42693.165972222225</v>
      </c>
    </row>
    <row r="3578" spans="1:16" ht="43.2" x14ac:dyDescent="0.3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6">
        <f t="shared" si="112"/>
        <v>42749.54923611111</v>
      </c>
      <c r="P3578" s="16">
        <f t="shared" si="111"/>
        <v>42809.590902777782</v>
      </c>
    </row>
    <row r="3579" spans="1:16" ht="43.2" x14ac:dyDescent="0.3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6">
        <f t="shared" si="112"/>
        <v>42193.786840277782</v>
      </c>
      <c r="P3579" s="16">
        <f t="shared" si="111"/>
        <v>42220.26944444445</v>
      </c>
    </row>
    <row r="3580" spans="1:16" ht="43.2" x14ac:dyDescent="0.3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6">
        <f t="shared" si="112"/>
        <v>42560.733530092592</v>
      </c>
      <c r="P3580" s="16">
        <f t="shared" si="111"/>
        <v>42590.733530092592</v>
      </c>
    </row>
    <row r="3581" spans="1:16" ht="43.2" x14ac:dyDescent="0.3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6">
        <f t="shared" si="112"/>
        <v>42530.762222222227</v>
      </c>
      <c r="P3581" s="16">
        <f t="shared" si="111"/>
        <v>42560.720555555556</v>
      </c>
    </row>
    <row r="3582" spans="1:16" ht="43.2" x14ac:dyDescent="0.3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6">
        <f t="shared" si="112"/>
        <v>42126.176180555558</v>
      </c>
      <c r="P3582" s="16">
        <f t="shared" si="111"/>
        <v>42164.207638888889</v>
      </c>
    </row>
    <row r="3583" spans="1:16" ht="43.2" x14ac:dyDescent="0.3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6">
        <f t="shared" si="112"/>
        <v>41936.471180555556</v>
      </c>
      <c r="P3583" s="16">
        <f t="shared" si="111"/>
        <v>41950.471180555556</v>
      </c>
    </row>
    <row r="3584" spans="1:16" ht="43.2" x14ac:dyDescent="0.3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6">
        <f t="shared" si="112"/>
        <v>42551.095856481479</v>
      </c>
      <c r="P3584" s="16">
        <f t="shared" si="111"/>
        <v>42565.095856481479</v>
      </c>
    </row>
    <row r="3585" spans="1:16" ht="43.2" x14ac:dyDescent="0.3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6">
        <f t="shared" si="112"/>
        <v>42518.425983796296</v>
      </c>
      <c r="P3585" s="16">
        <f t="shared" si="111"/>
        <v>42578.384317129632</v>
      </c>
    </row>
    <row r="3586" spans="1:16" ht="86.4" x14ac:dyDescent="0.3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6">
        <f t="shared" si="112"/>
        <v>42268.316481481481</v>
      </c>
      <c r="P3586" s="16">
        <f t="shared" si="111"/>
        <v>42298.316481481481</v>
      </c>
    </row>
    <row r="3587" spans="1:16" ht="43.2" x14ac:dyDescent="0.3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6">
        <f t="shared" si="112"/>
        <v>42064.716319444444</v>
      </c>
      <c r="P3587" s="16">
        <f t="shared" ref="P3587:P3650" si="113">I3587/86400+25669</f>
        <v>42094.716319444444</v>
      </c>
    </row>
    <row r="3588" spans="1:16" x14ac:dyDescent="0.3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6">
        <f t="shared" si="112"/>
        <v>42676.697569444441</v>
      </c>
      <c r="P3588" s="16">
        <f t="shared" si="113"/>
        <v>42736.697569444441</v>
      </c>
    </row>
    <row r="3589" spans="1:16" ht="43.2" x14ac:dyDescent="0.3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6">
        <f t="shared" si="112"/>
        <v>42603.539976851855</v>
      </c>
      <c r="P3589" s="16">
        <f t="shared" si="113"/>
        <v>42648.791666666672</v>
      </c>
    </row>
    <row r="3590" spans="1:16" ht="43.2" x14ac:dyDescent="0.3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6">
        <f t="shared" si="112"/>
        <v>42201.828819444447</v>
      </c>
      <c r="P3590" s="16">
        <f t="shared" si="113"/>
        <v>42223.958333333328</v>
      </c>
    </row>
    <row r="3591" spans="1:16" ht="43.2" x14ac:dyDescent="0.3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6">
        <f t="shared" si="112"/>
        <v>42225.647534722222</v>
      </c>
      <c r="P3591" s="16">
        <f t="shared" si="113"/>
        <v>42250.647534722222</v>
      </c>
    </row>
    <row r="3592" spans="1:16" ht="43.2" x14ac:dyDescent="0.3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6">
        <f t="shared" si="112"/>
        <v>42002.333726851852</v>
      </c>
      <c r="P3592" s="16">
        <f t="shared" si="113"/>
        <v>42032.333726851852</v>
      </c>
    </row>
    <row r="3593" spans="1:16" ht="43.2" x14ac:dyDescent="0.3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6">
        <f t="shared" si="112"/>
        <v>42103.948425925926</v>
      </c>
      <c r="P3593" s="16">
        <f t="shared" si="113"/>
        <v>42128.207638888889</v>
      </c>
    </row>
    <row r="3594" spans="1:16" ht="43.2" x14ac:dyDescent="0.3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6">
        <f t="shared" si="112"/>
        <v>42088.829942129625</v>
      </c>
      <c r="P3594" s="16">
        <f t="shared" si="113"/>
        <v>42146.207638888889</v>
      </c>
    </row>
    <row r="3595" spans="1:16" ht="43.2" x14ac:dyDescent="0.3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6">
        <f t="shared" si="112"/>
        <v>42074.898599537039</v>
      </c>
      <c r="P3595" s="16">
        <f t="shared" si="113"/>
        <v>42109.851388888885</v>
      </c>
    </row>
    <row r="3596" spans="1:16" ht="43.2" x14ac:dyDescent="0.3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6">
        <f t="shared" si="112"/>
        <v>42692.066921296297</v>
      </c>
      <c r="P3596" s="16">
        <f t="shared" si="113"/>
        <v>42717.066921296297</v>
      </c>
    </row>
    <row r="3597" spans="1:16" ht="28.8" x14ac:dyDescent="0.3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6">
        <f t="shared" ref="O3597:O3660" si="114">J3597/86400+25669</f>
        <v>42150.008368055554</v>
      </c>
      <c r="P3597" s="16">
        <f t="shared" si="113"/>
        <v>42176.290972222225</v>
      </c>
    </row>
    <row r="3598" spans="1:16" ht="43.2" x14ac:dyDescent="0.3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6">
        <f t="shared" si="114"/>
        <v>41956.715069444443</v>
      </c>
      <c r="P3598" s="16">
        <f t="shared" si="113"/>
        <v>41977.715069444443</v>
      </c>
    </row>
    <row r="3599" spans="1:16" ht="28.8" x14ac:dyDescent="0.3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6">
        <f t="shared" si="114"/>
        <v>42517.585532407407</v>
      </c>
      <c r="P3599" s="16">
        <f t="shared" si="113"/>
        <v>42532.249305555553</v>
      </c>
    </row>
    <row r="3600" spans="1:16" ht="43.2" x14ac:dyDescent="0.3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6">
        <f t="shared" si="114"/>
        <v>41966.79886574074</v>
      </c>
      <c r="P3600" s="16">
        <f t="shared" si="113"/>
        <v>41985.207638888889</v>
      </c>
    </row>
    <row r="3601" spans="1:16" ht="43.2" x14ac:dyDescent="0.3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6">
        <f t="shared" si="114"/>
        <v>42320.79487268519</v>
      </c>
      <c r="P3601" s="16">
        <f t="shared" si="113"/>
        <v>42346</v>
      </c>
    </row>
    <row r="3602" spans="1:16" ht="28.8" x14ac:dyDescent="0.3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6">
        <f t="shared" si="114"/>
        <v>42728.849120370374</v>
      </c>
      <c r="P3602" s="16">
        <f t="shared" si="113"/>
        <v>42756.849120370374</v>
      </c>
    </row>
    <row r="3603" spans="1:16" ht="43.2" x14ac:dyDescent="0.3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6">
        <f t="shared" si="114"/>
        <v>42090.99863425926</v>
      </c>
      <c r="P3603" s="16">
        <f t="shared" si="113"/>
        <v>42120.99863425926</v>
      </c>
    </row>
    <row r="3604" spans="1:16" ht="57.6" x14ac:dyDescent="0.3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6">
        <f t="shared" si="114"/>
        <v>42547.894432870366</v>
      </c>
      <c r="P3604" s="16">
        <f t="shared" si="113"/>
        <v>42607.894432870366</v>
      </c>
    </row>
    <row r="3605" spans="1:16" ht="43.2" x14ac:dyDescent="0.3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6">
        <f t="shared" si="114"/>
        <v>42383.864351851851</v>
      </c>
      <c r="P3605" s="16">
        <f t="shared" si="113"/>
        <v>42413.906018518523</v>
      </c>
    </row>
    <row r="3606" spans="1:16" ht="43.2" x14ac:dyDescent="0.3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6">
        <f t="shared" si="114"/>
        <v>42583.015694444446</v>
      </c>
      <c r="P3606" s="16">
        <f t="shared" si="113"/>
        <v>42589.290972222225</v>
      </c>
    </row>
    <row r="3607" spans="1:16" ht="57.6" x14ac:dyDescent="0.3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6">
        <f t="shared" si="114"/>
        <v>42483.793124999997</v>
      </c>
      <c r="P3607" s="16">
        <f t="shared" si="113"/>
        <v>42513.793124999997</v>
      </c>
    </row>
    <row r="3608" spans="1:16" ht="43.2" x14ac:dyDescent="0.3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6">
        <f t="shared" si="114"/>
        <v>42666.604826388888</v>
      </c>
      <c r="P3608" s="16">
        <f t="shared" si="113"/>
        <v>42696.604826388888</v>
      </c>
    </row>
    <row r="3609" spans="1:16" ht="28.8" x14ac:dyDescent="0.3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6">
        <f t="shared" si="114"/>
        <v>42438.963912037041</v>
      </c>
      <c r="P3609" s="16">
        <f t="shared" si="113"/>
        <v>42453</v>
      </c>
    </row>
    <row r="3610" spans="1:16" ht="43.2" x14ac:dyDescent="0.3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6">
        <f t="shared" si="114"/>
        <v>42606.709374999999</v>
      </c>
      <c r="P3610" s="16">
        <f t="shared" si="113"/>
        <v>42638.583333333328</v>
      </c>
    </row>
    <row r="3611" spans="1:16" ht="43.2" x14ac:dyDescent="0.3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6">
        <f t="shared" si="114"/>
        <v>42529.991724537038</v>
      </c>
      <c r="P3611" s="16">
        <f t="shared" si="113"/>
        <v>42559.950057870374</v>
      </c>
    </row>
    <row r="3612" spans="1:16" ht="43.2" x14ac:dyDescent="0.3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6">
        <f t="shared" si="114"/>
        <v>42303.432129629626</v>
      </c>
      <c r="P3612" s="16">
        <f t="shared" si="113"/>
        <v>42333.432129629626</v>
      </c>
    </row>
    <row r="3613" spans="1:16" ht="43.2" x14ac:dyDescent="0.3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6">
        <f t="shared" si="114"/>
        <v>42172.370381944449</v>
      </c>
      <c r="P3613" s="16">
        <f t="shared" si="113"/>
        <v>42202.370381944449</v>
      </c>
    </row>
    <row r="3614" spans="1:16" ht="43.2" x14ac:dyDescent="0.3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6">
        <f t="shared" si="114"/>
        <v>41889.726979166662</v>
      </c>
      <c r="P3614" s="16">
        <f t="shared" si="113"/>
        <v>41899.726979166662</v>
      </c>
    </row>
    <row r="3615" spans="1:16" ht="43.2" x14ac:dyDescent="0.3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6">
        <f t="shared" si="114"/>
        <v>41888.58997685185</v>
      </c>
      <c r="P3615" s="16">
        <f t="shared" si="113"/>
        <v>41918.58997685185</v>
      </c>
    </row>
    <row r="3616" spans="1:16" ht="43.2" x14ac:dyDescent="0.3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6">
        <f t="shared" si="114"/>
        <v>42244.041851851856</v>
      </c>
      <c r="P3616" s="16">
        <f t="shared" si="113"/>
        <v>42274.041851851856</v>
      </c>
    </row>
    <row r="3617" spans="1:16" ht="43.2" x14ac:dyDescent="0.3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6">
        <f t="shared" si="114"/>
        <v>42418.593703703707</v>
      </c>
      <c r="P3617" s="16">
        <f t="shared" si="113"/>
        <v>42448.593703703707</v>
      </c>
    </row>
    <row r="3618" spans="1:16" ht="43.2" x14ac:dyDescent="0.3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6">
        <f t="shared" si="114"/>
        <v>42152.949814814812</v>
      </c>
      <c r="P3618" s="16">
        <f t="shared" si="113"/>
        <v>42182.908148148148</v>
      </c>
    </row>
    <row r="3619" spans="1:16" ht="43.2" x14ac:dyDescent="0.3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6">
        <f t="shared" si="114"/>
        <v>42879.610289351855</v>
      </c>
      <c r="P3619" s="16">
        <f t="shared" si="113"/>
        <v>42894</v>
      </c>
    </row>
    <row r="3620" spans="1:16" ht="43.2" x14ac:dyDescent="0.3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6">
        <f t="shared" si="114"/>
        <v>42228.627893518518</v>
      </c>
      <c r="P3620" s="16">
        <f t="shared" si="113"/>
        <v>42258.627893518518</v>
      </c>
    </row>
    <row r="3621" spans="1:16" ht="43.2" x14ac:dyDescent="0.3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6">
        <f t="shared" si="114"/>
        <v>42761.132245370369</v>
      </c>
      <c r="P3621" s="16">
        <f t="shared" si="113"/>
        <v>42793.916666666672</v>
      </c>
    </row>
    <row r="3622" spans="1:16" ht="43.2" x14ac:dyDescent="0.3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6">
        <f t="shared" si="114"/>
        <v>42137.938206018516</v>
      </c>
      <c r="P3622" s="16">
        <f t="shared" si="113"/>
        <v>42168.166666666672</v>
      </c>
    </row>
    <row r="3623" spans="1:16" ht="43.2" x14ac:dyDescent="0.3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6">
        <f t="shared" si="114"/>
        <v>42719.935694444444</v>
      </c>
      <c r="P3623" s="16">
        <f t="shared" si="113"/>
        <v>42743.875</v>
      </c>
    </row>
    <row r="3624" spans="1:16" ht="28.8" x14ac:dyDescent="0.3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6">
        <f t="shared" si="114"/>
        <v>41977.221886574072</v>
      </c>
      <c r="P3624" s="16">
        <f t="shared" si="113"/>
        <v>42010.140972222223</v>
      </c>
    </row>
    <row r="3625" spans="1:16" ht="28.8" x14ac:dyDescent="0.3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6">
        <f t="shared" si="114"/>
        <v>41928.736921296295</v>
      </c>
      <c r="P3625" s="16">
        <f t="shared" si="113"/>
        <v>41946.291666666664</v>
      </c>
    </row>
    <row r="3626" spans="1:16" ht="72" x14ac:dyDescent="0.3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6">
        <f t="shared" si="114"/>
        <v>42645.774189814816</v>
      </c>
      <c r="P3626" s="16">
        <f t="shared" si="113"/>
        <v>42705.774189814816</v>
      </c>
    </row>
    <row r="3627" spans="1:16" ht="57.6" x14ac:dyDescent="0.3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6">
        <f t="shared" si="114"/>
        <v>42257.652511574073</v>
      </c>
      <c r="P3627" s="16">
        <f t="shared" si="113"/>
        <v>42287.652511574073</v>
      </c>
    </row>
    <row r="3628" spans="1:16" ht="43.2" x14ac:dyDescent="0.3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6">
        <f t="shared" si="114"/>
        <v>41946.667326388888</v>
      </c>
      <c r="P3628" s="16">
        <f t="shared" si="113"/>
        <v>41967.667326388888</v>
      </c>
    </row>
    <row r="3629" spans="1:16" ht="43.2" x14ac:dyDescent="0.3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6">
        <f t="shared" si="114"/>
        <v>42560.741747685184</v>
      </c>
      <c r="P3629" s="16">
        <f t="shared" si="113"/>
        <v>42611.165972222225</v>
      </c>
    </row>
    <row r="3630" spans="1:16" ht="43.2" x14ac:dyDescent="0.3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6">
        <f t="shared" si="114"/>
        <v>42391.833287037036</v>
      </c>
      <c r="P3630" s="16">
        <f t="shared" si="113"/>
        <v>42451.874953703707</v>
      </c>
    </row>
    <row r="3631" spans="1:16" ht="57.6" x14ac:dyDescent="0.3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6">
        <f t="shared" si="114"/>
        <v>42537.094490740739</v>
      </c>
      <c r="P3631" s="16">
        <f t="shared" si="113"/>
        <v>42595.708333333328</v>
      </c>
    </row>
    <row r="3632" spans="1:16" ht="43.2" x14ac:dyDescent="0.3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6">
        <f t="shared" si="114"/>
        <v>42042.84710648148</v>
      </c>
      <c r="P3632" s="16">
        <f t="shared" si="113"/>
        <v>42072.888773148152</v>
      </c>
    </row>
    <row r="3633" spans="1:16" ht="57.6" x14ac:dyDescent="0.3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6">
        <f t="shared" si="114"/>
        <v>41980.753437499996</v>
      </c>
      <c r="P3633" s="16">
        <f t="shared" si="113"/>
        <v>42005.165972222225</v>
      </c>
    </row>
    <row r="3634" spans="1:16" ht="43.2" x14ac:dyDescent="0.3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6">
        <f t="shared" si="114"/>
        <v>42046.936909722222</v>
      </c>
      <c r="P3634" s="16">
        <f t="shared" si="113"/>
        <v>42066.936909722222</v>
      </c>
    </row>
    <row r="3635" spans="1:16" ht="43.2" x14ac:dyDescent="0.3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6">
        <f t="shared" si="114"/>
        <v>42749.623460648145</v>
      </c>
      <c r="P3635" s="16">
        <f t="shared" si="113"/>
        <v>42793.041666666672</v>
      </c>
    </row>
    <row r="3636" spans="1:16" ht="43.2" x14ac:dyDescent="0.3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6">
        <f t="shared" si="114"/>
        <v>42801.166365740741</v>
      </c>
      <c r="P3636" s="16">
        <f t="shared" si="113"/>
        <v>42849.165972222225</v>
      </c>
    </row>
    <row r="3637" spans="1:16" ht="28.8" x14ac:dyDescent="0.3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6">
        <f t="shared" si="114"/>
        <v>42550.88282407407</v>
      </c>
      <c r="P3637" s="16">
        <f t="shared" si="113"/>
        <v>42580.88282407407</v>
      </c>
    </row>
    <row r="3638" spans="1:16" ht="43.2" x14ac:dyDescent="0.3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6">
        <f t="shared" si="114"/>
        <v>42326.694780092592</v>
      </c>
      <c r="P3638" s="16">
        <f t="shared" si="113"/>
        <v>42361.694780092592</v>
      </c>
    </row>
    <row r="3639" spans="1:16" ht="57.6" x14ac:dyDescent="0.3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6">
        <f t="shared" si="114"/>
        <v>42075.700636574074</v>
      </c>
      <c r="P3639" s="16">
        <f t="shared" si="113"/>
        <v>42105.700636574074</v>
      </c>
    </row>
    <row r="3640" spans="1:16" ht="28.8" x14ac:dyDescent="0.3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6">
        <f t="shared" si="114"/>
        <v>42153.672824074078</v>
      </c>
      <c r="P3640" s="16">
        <f t="shared" si="113"/>
        <v>42213.631157407406</v>
      </c>
    </row>
    <row r="3641" spans="1:16" ht="43.2" x14ac:dyDescent="0.3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6">
        <f t="shared" si="114"/>
        <v>42690.677152777775</v>
      </c>
      <c r="P3641" s="16">
        <f t="shared" si="113"/>
        <v>42750.632638888885</v>
      </c>
    </row>
    <row r="3642" spans="1:16" ht="72" x14ac:dyDescent="0.3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6">
        <f t="shared" si="114"/>
        <v>42204.781597222223</v>
      </c>
      <c r="P3642" s="16">
        <f t="shared" si="113"/>
        <v>42234.781597222223</v>
      </c>
    </row>
    <row r="3643" spans="1:16" ht="43.2" x14ac:dyDescent="0.3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6">
        <f t="shared" si="114"/>
        <v>41999.627071759256</v>
      </c>
      <c r="P3643" s="16">
        <f t="shared" si="113"/>
        <v>42017.208333333336</v>
      </c>
    </row>
    <row r="3644" spans="1:16" ht="57.6" x14ac:dyDescent="0.3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6">
        <f t="shared" si="114"/>
        <v>42397.816284722227</v>
      </c>
      <c r="P3644" s="16">
        <f t="shared" si="113"/>
        <v>42438.708333333328</v>
      </c>
    </row>
    <row r="3645" spans="1:16" ht="43.2" x14ac:dyDescent="0.3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6">
        <f t="shared" si="114"/>
        <v>42385.143969907411</v>
      </c>
      <c r="P3645" s="16">
        <f t="shared" si="113"/>
        <v>42425.185636574075</v>
      </c>
    </row>
    <row r="3646" spans="1:16" ht="43.2" x14ac:dyDescent="0.3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6">
        <f t="shared" si="114"/>
        <v>42509.241747685184</v>
      </c>
      <c r="P3646" s="16">
        <f t="shared" si="113"/>
        <v>42537.207638888889</v>
      </c>
    </row>
    <row r="3647" spans="1:16" ht="43.2" x14ac:dyDescent="0.3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6">
        <f t="shared" si="114"/>
        <v>42765.970347222217</v>
      </c>
      <c r="P3647" s="16">
        <f t="shared" si="113"/>
        <v>42796.012013888889</v>
      </c>
    </row>
    <row r="3648" spans="1:16" ht="43.2" x14ac:dyDescent="0.3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6">
        <f t="shared" si="114"/>
        <v>42240.421319444446</v>
      </c>
      <c r="P3648" s="16">
        <f t="shared" si="113"/>
        <v>42271.979166666672</v>
      </c>
    </row>
    <row r="3649" spans="1:16" ht="43.2" x14ac:dyDescent="0.3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6">
        <f t="shared" si="114"/>
        <v>42698.749155092592</v>
      </c>
      <c r="P3649" s="16">
        <f t="shared" si="113"/>
        <v>42743.749155092592</v>
      </c>
    </row>
    <row r="3650" spans="1:16" ht="28.8" x14ac:dyDescent="0.3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6">
        <f t="shared" si="114"/>
        <v>41987.292187500003</v>
      </c>
      <c r="P3650" s="16">
        <f t="shared" si="113"/>
        <v>42017.292187500003</v>
      </c>
    </row>
    <row r="3651" spans="1:16" ht="43.2" x14ac:dyDescent="0.3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6">
        <f t="shared" si="114"/>
        <v>41880.712893518517</v>
      </c>
      <c r="P3651" s="16">
        <f t="shared" ref="P3651:P3714" si="115">I3651/86400+25669</f>
        <v>41906.712893518517</v>
      </c>
    </row>
    <row r="3652" spans="1:16" ht="43.2" x14ac:dyDescent="0.3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6">
        <f t="shared" si="114"/>
        <v>42481.478981481487</v>
      </c>
      <c r="P3652" s="16">
        <f t="shared" si="115"/>
        <v>42502.478981481487</v>
      </c>
    </row>
    <row r="3653" spans="1:16" ht="43.2" x14ac:dyDescent="0.3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6">
        <f t="shared" si="114"/>
        <v>41928.646319444444</v>
      </c>
      <c r="P3653" s="16">
        <f t="shared" si="115"/>
        <v>41961.665972222225</v>
      </c>
    </row>
    <row r="3654" spans="1:16" ht="43.2" x14ac:dyDescent="0.3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6">
        <f t="shared" si="114"/>
        <v>42696.644699074073</v>
      </c>
      <c r="P3654" s="16">
        <f t="shared" si="115"/>
        <v>42707.165972222225</v>
      </c>
    </row>
    <row r="3655" spans="1:16" ht="43.2" x14ac:dyDescent="0.3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6">
        <f t="shared" si="114"/>
        <v>42291.363506944443</v>
      </c>
      <c r="P3655" s="16">
        <f t="shared" si="115"/>
        <v>42321.363506944443</v>
      </c>
    </row>
    <row r="3656" spans="1:16" ht="57.6" x14ac:dyDescent="0.3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6">
        <f t="shared" si="114"/>
        <v>42540.416504629626</v>
      </c>
      <c r="P3656" s="16">
        <f t="shared" si="115"/>
        <v>42563.708333333328</v>
      </c>
    </row>
    <row r="3657" spans="1:16" ht="57.6" x14ac:dyDescent="0.3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6">
        <f t="shared" si="114"/>
        <v>42273.803217592591</v>
      </c>
      <c r="P3657" s="16">
        <f t="shared" si="115"/>
        <v>42303.290972222225</v>
      </c>
    </row>
    <row r="3658" spans="1:16" ht="43.2" x14ac:dyDescent="0.3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6">
        <f t="shared" si="114"/>
        <v>42837.910138888888</v>
      </c>
      <c r="P3658" s="16">
        <f t="shared" si="115"/>
        <v>42867.957638888889</v>
      </c>
    </row>
    <row r="3659" spans="1:16" ht="43.2" x14ac:dyDescent="0.3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6">
        <f t="shared" si="114"/>
        <v>42599.629849537036</v>
      </c>
      <c r="P3659" s="16">
        <f t="shared" si="115"/>
        <v>42622.904166666667</v>
      </c>
    </row>
    <row r="3660" spans="1:16" ht="28.8" x14ac:dyDescent="0.3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6">
        <f t="shared" si="114"/>
        <v>41875.858564814815</v>
      </c>
      <c r="P3660" s="16">
        <f t="shared" si="115"/>
        <v>41922.165972222225</v>
      </c>
    </row>
    <row r="3661" spans="1:16" ht="43.2" x14ac:dyDescent="0.3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6">
        <f t="shared" ref="O3661:O3724" si="116">J3661/86400+25669</f>
        <v>42155.277199074073</v>
      </c>
      <c r="P3661" s="16">
        <f t="shared" si="115"/>
        <v>42182.610416666663</v>
      </c>
    </row>
    <row r="3662" spans="1:16" ht="57.6" x14ac:dyDescent="0.3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6">
        <f t="shared" si="116"/>
        <v>42071.881076388891</v>
      </c>
      <c r="P3662" s="16">
        <f t="shared" si="115"/>
        <v>42096.881076388891</v>
      </c>
    </row>
    <row r="3663" spans="1:16" ht="43.2" x14ac:dyDescent="0.3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6">
        <f t="shared" si="116"/>
        <v>42547.896666666667</v>
      </c>
      <c r="P3663" s="16">
        <f t="shared" si="115"/>
        <v>42570.166666666672</v>
      </c>
    </row>
    <row r="3664" spans="1:16" ht="57.6" x14ac:dyDescent="0.3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6">
        <f t="shared" si="116"/>
        <v>42164.220069444447</v>
      </c>
      <c r="P3664" s="16">
        <f t="shared" si="115"/>
        <v>42194.178402777776</v>
      </c>
    </row>
    <row r="3665" spans="1:16" ht="43.2" x14ac:dyDescent="0.3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6">
        <f t="shared" si="116"/>
        <v>42765.451736111107</v>
      </c>
      <c r="P3665" s="16">
        <f t="shared" si="115"/>
        <v>42825.493402777778</v>
      </c>
    </row>
    <row r="3666" spans="1:16" ht="43.2" x14ac:dyDescent="0.3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6">
        <f t="shared" si="116"/>
        <v>42623.248715277776</v>
      </c>
      <c r="P3666" s="16">
        <f t="shared" si="115"/>
        <v>42637.248715277776</v>
      </c>
    </row>
    <row r="3667" spans="1:16" ht="43.2" x14ac:dyDescent="0.3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6">
        <f t="shared" si="116"/>
        <v>42394.808124999996</v>
      </c>
      <c r="P3667" s="16">
        <f t="shared" si="115"/>
        <v>42405.829166666663</v>
      </c>
    </row>
    <row r="3668" spans="1:16" ht="28.8" x14ac:dyDescent="0.3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6">
        <f t="shared" si="116"/>
        <v>41922.90488425926</v>
      </c>
      <c r="P3668" s="16">
        <f t="shared" si="115"/>
        <v>41944.291666666664</v>
      </c>
    </row>
    <row r="3669" spans="1:16" ht="43.2" x14ac:dyDescent="0.3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6">
        <f t="shared" si="116"/>
        <v>42273.970127314809</v>
      </c>
      <c r="P3669" s="16">
        <f t="shared" si="115"/>
        <v>42303.970127314809</v>
      </c>
    </row>
    <row r="3670" spans="1:16" ht="43.2" x14ac:dyDescent="0.3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6">
        <f t="shared" si="116"/>
        <v>42285.556157407409</v>
      </c>
      <c r="P3670" s="16">
        <f t="shared" si="115"/>
        <v>42308.772916666669</v>
      </c>
    </row>
    <row r="3671" spans="1:16" ht="43.2" x14ac:dyDescent="0.3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6">
        <f t="shared" si="116"/>
        <v>42236.675196759257</v>
      </c>
      <c r="P3671" s="16">
        <f t="shared" si="115"/>
        <v>42266.675196759257</v>
      </c>
    </row>
    <row r="3672" spans="1:16" ht="43.2" x14ac:dyDescent="0.3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6">
        <f t="shared" si="116"/>
        <v>42242.514016203699</v>
      </c>
      <c r="P3672" s="16">
        <f t="shared" si="115"/>
        <v>42255.958333333328</v>
      </c>
    </row>
    <row r="3673" spans="1:16" ht="43.2" x14ac:dyDescent="0.3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6">
        <f t="shared" si="116"/>
        <v>41920.62809027778</v>
      </c>
      <c r="P3673" s="16">
        <f t="shared" si="115"/>
        <v>41941.165972222225</v>
      </c>
    </row>
    <row r="3674" spans="1:16" ht="57.6" x14ac:dyDescent="0.3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6">
        <f t="shared" si="116"/>
        <v>41978.946574074071</v>
      </c>
      <c r="P3674" s="16">
        <f t="shared" si="115"/>
        <v>42008.946574074071</v>
      </c>
    </row>
    <row r="3675" spans="1:16" ht="43.2" x14ac:dyDescent="0.3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6">
        <f t="shared" si="116"/>
        <v>42014.295104166667</v>
      </c>
      <c r="P3675" s="16">
        <f t="shared" si="115"/>
        <v>42048.536111111112</v>
      </c>
    </row>
    <row r="3676" spans="1:16" ht="43.2" x14ac:dyDescent="0.3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6">
        <f t="shared" si="116"/>
        <v>42656.873020833329</v>
      </c>
      <c r="P3676" s="16">
        <f t="shared" si="115"/>
        <v>42716.873020833329</v>
      </c>
    </row>
    <row r="3677" spans="1:16" ht="43.2" x14ac:dyDescent="0.3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6">
        <f t="shared" si="116"/>
        <v>42593.597013888888</v>
      </c>
      <c r="P3677" s="16">
        <f t="shared" si="115"/>
        <v>42605.958333333328</v>
      </c>
    </row>
    <row r="3678" spans="1:16" ht="43.2" x14ac:dyDescent="0.3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6">
        <f t="shared" si="116"/>
        <v>41976.815787037034</v>
      </c>
      <c r="P3678" s="16">
        <f t="shared" si="115"/>
        <v>41994.815787037034</v>
      </c>
    </row>
    <row r="3679" spans="1:16" ht="43.2" x14ac:dyDescent="0.3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6">
        <f t="shared" si="116"/>
        <v>41902.574282407411</v>
      </c>
      <c r="P3679" s="16">
        <f t="shared" si="115"/>
        <v>41923.165972222225</v>
      </c>
    </row>
    <row r="3680" spans="1:16" ht="43.2" x14ac:dyDescent="0.3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6">
        <f t="shared" si="116"/>
        <v>42220.531226851846</v>
      </c>
      <c r="P3680" s="16">
        <f t="shared" si="115"/>
        <v>42255.531226851846</v>
      </c>
    </row>
    <row r="3681" spans="1:16" ht="43.2" x14ac:dyDescent="0.3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6">
        <f t="shared" si="116"/>
        <v>41886.761354166665</v>
      </c>
      <c r="P3681" s="16">
        <f t="shared" si="115"/>
        <v>41921.207638888889</v>
      </c>
    </row>
    <row r="3682" spans="1:16" ht="43.2" x14ac:dyDescent="0.3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6">
        <f t="shared" si="116"/>
        <v>42727.454097222224</v>
      </c>
      <c r="P3682" s="16">
        <f t="shared" si="115"/>
        <v>42748.454097222224</v>
      </c>
    </row>
    <row r="3683" spans="1:16" ht="57.6" x14ac:dyDescent="0.3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6">
        <f t="shared" si="116"/>
        <v>42474.651504629626</v>
      </c>
      <c r="P3683" s="16">
        <f t="shared" si="115"/>
        <v>42484.651504629626</v>
      </c>
    </row>
    <row r="3684" spans="1:16" ht="43.2" x14ac:dyDescent="0.3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6">
        <f t="shared" si="116"/>
        <v>41872.685393518521</v>
      </c>
      <c r="P3684" s="16">
        <f t="shared" si="115"/>
        <v>41906.290972222225</v>
      </c>
    </row>
    <row r="3685" spans="1:16" ht="43.2" x14ac:dyDescent="0.3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6">
        <f t="shared" si="116"/>
        <v>42733.116851851853</v>
      </c>
      <c r="P3685" s="16">
        <f t="shared" si="115"/>
        <v>42763.116851851853</v>
      </c>
    </row>
    <row r="3686" spans="1:16" ht="43.2" x14ac:dyDescent="0.3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6">
        <f t="shared" si="116"/>
        <v>42319.180393518516</v>
      </c>
      <c r="P3686" s="16">
        <f t="shared" si="115"/>
        <v>42349.180393518516</v>
      </c>
    </row>
    <row r="3687" spans="1:16" ht="43.2" x14ac:dyDescent="0.3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6">
        <f t="shared" si="116"/>
        <v>41853.593275462961</v>
      </c>
      <c r="P3687" s="16">
        <f t="shared" si="115"/>
        <v>41878.875</v>
      </c>
    </row>
    <row r="3688" spans="1:16" ht="43.2" x14ac:dyDescent="0.3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6">
        <f t="shared" si="116"/>
        <v>42330.662731481483</v>
      </c>
      <c r="P3688" s="16">
        <f t="shared" si="115"/>
        <v>42345.165972222225</v>
      </c>
    </row>
    <row r="3689" spans="1:16" ht="43.2" x14ac:dyDescent="0.3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6">
        <f t="shared" si="116"/>
        <v>41887.218229166669</v>
      </c>
      <c r="P3689" s="16">
        <f t="shared" si="115"/>
        <v>41917.218229166669</v>
      </c>
    </row>
    <row r="3690" spans="1:16" ht="43.2" x14ac:dyDescent="0.3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6">
        <f t="shared" si="116"/>
        <v>41929.787083333329</v>
      </c>
      <c r="P3690" s="16">
        <f t="shared" si="115"/>
        <v>41959.787083333329</v>
      </c>
    </row>
    <row r="3691" spans="1:16" ht="43.2" x14ac:dyDescent="0.3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6">
        <f t="shared" si="116"/>
        <v>42247.826840277776</v>
      </c>
      <c r="P3691" s="16">
        <f t="shared" si="115"/>
        <v>42276.934027777781</v>
      </c>
    </row>
    <row r="3692" spans="1:16" ht="43.2" x14ac:dyDescent="0.3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6">
        <f t="shared" si="116"/>
        <v>42040.598182870366</v>
      </c>
      <c r="P3692" s="16">
        <f t="shared" si="115"/>
        <v>42070.639849537038</v>
      </c>
    </row>
    <row r="3693" spans="1:16" ht="28.8" x14ac:dyDescent="0.3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6">
        <f t="shared" si="116"/>
        <v>42120.700567129628</v>
      </c>
      <c r="P3693" s="16">
        <f t="shared" si="115"/>
        <v>42165.207638888889</v>
      </c>
    </row>
    <row r="3694" spans="1:16" ht="28.8" x14ac:dyDescent="0.3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6">
        <f t="shared" si="116"/>
        <v>41991.96503472222</v>
      </c>
      <c r="P3694" s="16">
        <f t="shared" si="115"/>
        <v>42001</v>
      </c>
    </row>
    <row r="3695" spans="1:16" ht="43.2" x14ac:dyDescent="0.3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6">
        <f t="shared" si="116"/>
        <v>42409.191307870366</v>
      </c>
      <c r="P3695" s="16">
        <f t="shared" si="115"/>
        <v>42438.9375</v>
      </c>
    </row>
    <row r="3696" spans="1:16" ht="57.6" x14ac:dyDescent="0.3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6">
        <f t="shared" si="116"/>
        <v>42590.133877314816</v>
      </c>
      <c r="P3696" s="16">
        <f t="shared" si="115"/>
        <v>42627.083333333328</v>
      </c>
    </row>
    <row r="3697" spans="1:16" ht="57.6" x14ac:dyDescent="0.3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6">
        <f t="shared" si="116"/>
        <v>42095.870486111111</v>
      </c>
      <c r="P3697" s="16">
        <f t="shared" si="115"/>
        <v>42115.870486111111</v>
      </c>
    </row>
    <row r="3698" spans="1:16" ht="43.2" x14ac:dyDescent="0.3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6">
        <f t="shared" si="116"/>
        <v>42088.617083333331</v>
      </c>
      <c r="P3698" s="16">
        <f t="shared" si="115"/>
        <v>42148.617083333331</v>
      </c>
    </row>
    <row r="3699" spans="1:16" ht="43.2" x14ac:dyDescent="0.3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6">
        <f t="shared" si="116"/>
        <v>42579.465833333335</v>
      </c>
      <c r="P3699" s="16">
        <f t="shared" si="115"/>
        <v>42600.465833333335</v>
      </c>
    </row>
    <row r="3700" spans="1:16" ht="43.2" x14ac:dyDescent="0.3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6">
        <f t="shared" si="116"/>
        <v>42501.806562500002</v>
      </c>
      <c r="P3700" s="16">
        <f t="shared" si="115"/>
        <v>42531.806562500002</v>
      </c>
    </row>
    <row r="3701" spans="1:16" ht="43.2" x14ac:dyDescent="0.3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6">
        <f t="shared" si="116"/>
        <v>41997.602037037039</v>
      </c>
      <c r="P3701" s="16">
        <f t="shared" si="115"/>
        <v>42027.602037037039</v>
      </c>
    </row>
    <row r="3702" spans="1:16" ht="28.8" x14ac:dyDescent="0.3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6">
        <f t="shared" si="116"/>
        <v>41982.585648148146</v>
      </c>
      <c r="P3702" s="16">
        <f t="shared" si="115"/>
        <v>42012.666666666664</v>
      </c>
    </row>
    <row r="3703" spans="1:16" ht="43.2" x14ac:dyDescent="0.3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6">
        <f t="shared" si="116"/>
        <v>42229.541585648149</v>
      </c>
      <c r="P3703" s="16">
        <f t="shared" si="115"/>
        <v>42259.541585648149</v>
      </c>
    </row>
    <row r="3704" spans="1:16" ht="57.6" x14ac:dyDescent="0.3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6">
        <f t="shared" si="116"/>
        <v>42624.53800925926</v>
      </c>
      <c r="P3704" s="16">
        <f t="shared" si="115"/>
        <v>42661.957638888889</v>
      </c>
    </row>
    <row r="3705" spans="1:16" ht="43.2" x14ac:dyDescent="0.3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6">
        <f t="shared" si="116"/>
        <v>42656.504490740743</v>
      </c>
      <c r="P3705" s="16">
        <f t="shared" si="115"/>
        <v>42695.290972222225</v>
      </c>
    </row>
    <row r="3706" spans="1:16" ht="43.2" x14ac:dyDescent="0.3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6">
        <f t="shared" si="116"/>
        <v>42561.689745370371</v>
      </c>
      <c r="P3706" s="16">
        <f t="shared" si="115"/>
        <v>42621.689745370371</v>
      </c>
    </row>
    <row r="3707" spans="1:16" ht="43.2" x14ac:dyDescent="0.3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6">
        <f t="shared" si="116"/>
        <v>41892.542986111112</v>
      </c>
      <c r="P3707" s="16">
        <f t="shared" si="115"/>
        <v>41913.75</v>
      </c>
    </row>
    <row r="3708" spans="1:16" ht="43.2" x14ac:dyDescent="0.3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6">
        <f t="shared" si="116"/>
        <v>41979.913761574076</v>
      </c>
      <c r="P3708" s="16">
        <f t="shared" si="115"/>
        <v>41994.913761574076</v>
      </c>
    </row>
    <row r="3709" spans="1:16" ht="43.2" x14ac:dyDescent="0.3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6">
        <f t="shared" si="116"/>
        <v>42652.048356481479</v>
      </c>
      <c r="P3709" s="16">
        <f t="shared" si="115"/>
        <v>42673.226388888885</v>
      </c>
    </row>
    <row r="3710" spans="1:16" ht="57.6" x14ac:dyDescent="0.3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6">
        <f t="shared" si="116"/>
        <v>41910.142199074078</v>
      </c>
      <c r="P3710" s="16">
        <f t="shared" si="115"/>
        <v>41924.142199074078</v>
      </c>
    </row>
    <row r="3711" spans="1:16" ht="43.2" x14ac:dyDescent="0.3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6">
        <f t="shared" si="116"/>
        <v>41885.707708333335</v>
      </c>
      <c r="P3711" s="16">
        <f t="shared" si="115"/>
        <v>41915.707708333335</v>
      </c>
    </row>
    <row r="3712" spans="1:16" ht="28.8" x14ac:dyDescent="0.3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6">
        <f t="shared" si="116"/>
        <v>42172.576249999998</v>
      </c>
      <c r="P3712" s="16">
        <f t="shared" si="115"/>
        <v>42197.576249999998</v>
      </c>
    </row>
    <row r="3713" spans="1:16" ht="28.8" x14ac:dyDescent="0.3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6">
        <f t="shared" si="116"/>
        <v>41879.724224537036</v>
      </c>
      <c r="P3713" s="16">
        <f t="shared" si="115"/>
        <v>41905.666666666664</v>
      </c>
    </row>
    <row r="3714" spans="1:16" ht="57.6" x14ac:dyDescent="0.3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6">
        <f t="shared" si="116"/>
        <v>42234.172071759254</v>
      </c>
      <c r="P3714" s="16">
        <f t="shared" si="115"/>
        <v>42255.290972222225</v>
      </c>
    </row>
    <row r="3715" spans="1:16" ht="43.2" x14ac:dyDescent="0.3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6">
        <f t="shared" si="116"/>
        <v>42605.738032407404</v>
      </c>
      <c r="P3715" s="16">
        <f t="shared" ref="P3715:P3778" si="117">I3715/86400+25669</f>
        <v>42625.738032407404</v>
      </c>
    </row>
    <row r="3716" spans="1:16" ht="43.2" x14ac:dyDescent="0.3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6">
        <f t="shared" si="116"/>
        <v>42218.556331018517</v>
      </c>
      <c r="P3716" s="16">
        <f t="shared" si="117"/>
        <v>42250.165972222225</v>
      </c>
    </row>
    <row r="3717" spans="1:16" ht="43.2" x14ac:dyDescent="0.3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6">
        <f t="shared" si="116"/>
        <v>42136.995590277773</v>
      </c>
      <c r="P3717" s="16">
        <f t="shared" si="117"/>
        <v>42194.536111111112</v>
      </c>
    </row>
    <row r="3718" spans="1:16" ht="43.2" x14ac:dyDescent="0.3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6">
        <f t="shared" si="116"/>
        <v>42460.887835648144</v>
      </c>
      <c r="P3718" s="16">
        <f t="shared" si="117"/>
        <v>42490.887835648144</v>
      </c>
    </row>
    <row r="3719" spans="1:16" ht="43.2" x14ac:dyDescent="0.3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6">
        <f t="shared" si="116"/>
        <v>42202.866307870368</v>
      </c>
      <c r="P3719" s="16">
        <f t="shared" si="117"/>
        <v>42233.866307870368</v>
      </c>
    </row>
    <row r="3720" spans="1:16" ht="43.2" x14ac:dyDescent="0.3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6">
        <f t="shared" si="116"/>
        <v>42132.716145833328</v>
      </c>
      <c r="P3720" s="16">
        <f t="shared" si="117"/>
        <v>42162.716145833328</v>
      </c>
    </row>
    <row r="3721" spans="1:16" ht="28.8" x14ac:dyDescent="0.3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6">
        <f t="shared" si="116"/>
        <v>42247.729930555557</v>
      </c>
      <c r="P3721" s="16">
        <f t="shared" si="117"/>
        <v>42277.729930555557</v>
      </c>
    </row>
    <row r="3722" spans="1:16" ht="28.8" x14ac:dyDescent="0.3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6">
        <f t="shared" si="116"/>
        <v>42265.993125000001</v>
      </c>
      <c r="P3722" s="16">
        <f t="shared" si="117"/>
        <v>42287.993125000001</v>
      </c>
    </row>
    <row r="3723" spans="1:16" ht="57.6" x14ac:dyDescent="0.3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6">
        <f t="shared" si="116"/>
        <v>42027.936157407406</v>
      </c>
      <c r="P3723" s="16">
        <f t="shared" si="117"/>
        <v>42048.977824074071</v>
      </c>
    </row>
    <row r="3724" spans="1:16" ht="57.6" x14ac:dyDescent="0.3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6">
        <f t="shared" si="116"/>
        <v>42481.671840277777</v>
      </c>
      <c r="P3724" s="16">
        <f t="shared" si="117"/>
        <v>42511.957638888889</v>
      </c>
    </row>
    <row r="3725" spans="1:16" ht="28.8" x14ac:dyDescent="0.3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6">
        <f t="shared" ref="O3725:O3788" si="118">J3725/86400+25669</f>
        <v>42043.753032407403</v>
      </c>
      <c r="P3725" s="16">
        <f t="shared" si="117"/>
        <v>42073.794699074075</v>
      </c>
    </row>
    <row r="3726" spans="1:16" ht="43.2" x14ac:dyDescent="0.3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6">
        <f t="shared" si="118"/>
        <v>42565.491435185184</v>
      </c>
      <c r="P3726" s="16">
        <f t="shared" si="117"/>
        <v>42594.958333333328</v>
      </c>
    </row>
    <row r="3727" spans="1:16" ht="43.2" x14ac:dyDescent="0.3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6">
        <f t="shared" si="118"/>
        <v>42501.945219907408</v>
      </c>
      <c r="P3727" s="16">
        <f t="shared" si="117"/>
        <v>42518.895833333328</v>
      </c>
    </row>
    <row r="3728" spans="1:16" ht="43.2" x14ac:dyDescent="0.3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6">
        <f t="shared" si="118"/>
        <v>42562.140868055554</v>
      </c>
      <c r="P3728" s="16">
        <f t="shared" si="117"/>
        <v>42589.875</v>
      </c>
    </row>
    <row r="3729" spans="1:16" ht="43.2" x14ac:dyDescent="0.3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6">
        <f t="shared" si="118"/>
        <v>42732.348310185189</v>
      </c>
      <c r="P3729" s="16">
        <f t="shared" si="117"/>
        <v>42763.204861111109</v>
      </c>
    </row>
    <row r="3730" spans="1:16" ht="43.2" x14ac:dyDescent="0.3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6">
        <f t="shared" si="118"/>
        <v>42305.171018518522</v>
      </c>
      <c r="P3730" s="16">
        <f t="shared" si="117"/>
        <v>42335.171018518522</v>
      </c>
    </row>
    <row r="3731" spans="1:16" ht="43.2" x14ac:dyDescent="0.3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6">
        <f t="shared" si="118"/>
        <v>42141.205000000002</v>
      </c>
      <c r="P3731" s="16">
        <f t="shared" si="117"/>
        <v>42186.16333333333</v>
      </c>
    </row>
    <row r="3732" spans="1:16" ht="43.2" x14ac:dyDescent="0.3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6">
        <f t="shared" si="118"/>
        <v>42303.677766203706</v>
      </c>
      <c r="P3732" s="16">
        <f t="shared" si="117"/>
        <v>42333.677766203706</v>
      </c>
    </row>
    <row r="3733" spans="1:16" ht="43.2" x14ac:dyDescent="0.3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6">
        <f t="shared" si="118"/>
        <v>42083.752847222218</v>
      </c>
      <c r="P3733" s="16">
        <f t="shared" si="117"/>
        <v>42114.140972222223</v>
      </c>
    </row>
    <row r="3734" spans="1:16" ht="43.2" x14ac:dyDescent="0.3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6">
        <f t="shared" si="118"/>
        <v>42068.677465277782</v>
      </c>
      <c r="P3734" s="16">
        <f t="shared" si="117"/>
        <v>42128.5</v>
      </c>
    </row>
    <row r="3735" spans="1:16" ht="43.2" x14ac:dyDescent="0.3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6">
        <f t="shared" si="118"/>
        <v>42203.024398148147</v>
      </c>
      <c r="P3735" s="16">
        <f t="shared" si="117"/>
        <v>42212.9375</v>
      </c>
    </row>
    <row r="3736" spans="1:16" ht="57.6" x14ac:dyDescent="0.3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6">
        <f t="shared" si="118"/>
        <v>42189.901574074072</v>
      </c>
      <c r="P3736" s="16">
        <f t="shared" si="117"/>
        <v>42249.901574074072</v>
      </c>
    </row>
    <row r="3737" spans="1:16" ht="28.8" x14ac:dyDescent="0.3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6">
        <f t="shared" si="118"/>
        <v>42222.693159722221</v>
      </c>
      <c r="P3737" s="16">
        <f t="shared" si="117"/>
        <v>42252.693159722221</v>
      </c>
    </row>
    <row r="3738" spans="1:16" ht="43.2" x14ac:dyDescent="0.3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6">
        <f t="shared" si="118"/>
        <v>42148.711724537032</v>
      </c>
      <c r="P3738" s="16">
        <f t="shared" si="117"/>
        <v>42186.75</v>
      </c>
    </row>
    <row r="3739" spans="1:16" ht="43.2" x14ac:dyDescent="0.3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6">
        <f t="shared" si="118"/>
        <v>42397.691006944442</v>
      </c>
      <c r="P3739" s="16">
        <f t="shared" si="117"/>
        <v>42420.290972222225</v>
      </c>
    </row>
    <row r="3740" spans="1:16" ht="28.8" x14ac:dyDescent="0.3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6">
        <f t="shared" si="118"/>
        <v>41913.938715277778</v>
      </c>
      <c r="P3740" s="16">
        <f t="shared" si="117"/>
        <v>41935.916666666664</v>
      </c>
    </row>
    <row r="3741" spans="1:16" ht="43.2" x14ac:dyDescent="0.3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6">
        <f t="shared" si="118"/>
        <v>42648.449861111112</v>
      </c>
      <c r="P3741" s="16">
        <f t="shared" si="117"/>
        <v>42668.449861111112</v>
      </c>
    </row>
    <row r="3742" spans="1:16" ht="43.2" x14ac:dyDescent="0.3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6">
        <f t="shared" si="118"/>
        <v>41933.089756944442</v>
      </c>
      <c r="P3742" s="16">
        <f t="shared" si="117"/>
        <v>41963.079143518517</v>
      </c>
    </row>
    <row r="3743" spans="1:16" ht="43.2" x14ac:dyDescent="0.3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6">
        <f t="shared" si="118"/>
        <v>42425.920717592591</v>
      </c>
      <c r="P3743" s="16">
        <f t="shared" si="117"/>
        <v>42455.920717592591</v>
      </c>
    </row>
    <row r="3744" spans="1:16" ht="43.2" x14ac:dyDescent="0.3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6">
        <f t="shared" si="118"/>
        <v>41958.214629629627</v>
      </c>
      <c r="P3744" s="16">
        <f t="shared" si="117"/>
        <v>41988.214629629627</v>
      </c>
    </row>
    <row r="3745" spans="1:16" ht="28.8" x14ac:dyDescent="0.3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6">
        <f t="shared" si="118"/>
        <v>41893.710231481484</v>
      </c>
      <c r="P3745" s="16">
        <f t="shared" si="117"/>
        <v>41923.710231481484</v>
      </c>
    </row>
    <row r="3746" spans="1:16" ht="57.6" x14ac:dyDescent="0.3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6">
        <f t="shared" si="118"/>
        <v>41893.814259259263</v>
      </c>
      <c r="P3746" s="16">
        <f t="shared" si="117"/>
        <v>41925.165972222225</v>
      </c>
    </row>
    <row r="3747" spans="1:16" ht="43.2" x14ac:dyDescent="0.3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6">
        <f t="shared" si="118"/>
        <v>41931.697939814811</v>
      </c>
      <c r="P3747" s="16">
        <f t="shared" si="117"/>
        <v>41961.697939814811</v>
      </c>
    </row>
    <row r="3748" spans="1:16" x14ac:dyDescent="0.3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6">
        <f t="shared" si="118"/>
        <v>42721.389340277776</v>
      </c>
      <c r="P3748" s="16">
        <f t="shared" si="117"/>
        <v>42751.389340277776</v>
      </c>
    </row>
    <row r="3749" spans="1:16" ht="28.8" x14ac:dyDescent="0.3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6">
        <f t="shared" si="118"/>
        <v>42264.299722222218</v>
      </c>
      <c r="P3749" s="16">
        <f t="shared" si="117"/>
        <v>42290.957638888889</v>
      </c>
    </row>
    <row r="3750" spans="1:16" ht="43.2" x14ac:dyDescent="0.3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6">
        <f t="shared" si="118"/>
        <v>42495.706435185188</v>
      </c>
      <c r="P3750" s="16">
        <f t="shared" si="117"/>
        <v>42516.249305555553</v>
      </c>
    </row>
    <row r="3751" spans="1:16" ht="43.2" x14ac:dyDescent="0.3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6">
        <f t="shared" si="118"/>
        <v>42558.127175925925</v>
      </c>
      <c r="P3751" s="16">
        <f t="shared" si="117"/>
        <v>42589.165972222225</v>
      </c>
    </row>
    <row r="3752" spans="1:16" ht="86.4" x14ac:dyDescent="0.3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6">
        <f t="shared" si="118"/>
        <v>42116.981574074074</v>
      </c>
      <c r="P3752" s="16">
        <f t="shared" si="117"/>
        <v>42145.332638888889</v>
      </c>
    </row>
    <row r="3753" spans="1:16" ht="43.2" x14ac:dyDescent="0.3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6">
        <f t="shared" si="118"/>
        <v>42503.035567129627</v>
      </c>
      <c r="P3753" s="16">
        <f t="shared" si="117"/>
        <v>42562.993900462963</v>
      </c>
    </row>
    <row r="3754" spans="1:16" ht="57.6" x14ac:dyDescent="0.3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6">
        <f t="shared" si="118"/>
        <v>42719.802488425921</v>
      </c>
      <c r="P3754" s="16">
        <f t="shared" si="117"/>
        <v>42759.875</v>
      </c>
    </row>
    <row r="3755" spans="1:16" ht="43.2" x14ac:dyDescent="0.3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6">
        <f t="shared" si="118"/>
        <v>42228.824074074073</v>
      </c>
      <c r="P3755" s="16">
        <f t="shared" si="117"/>
        <v>42258</v>
      </c>
    </row>
    <row r="3756" spans="1:16" ht="43.2" x14ac:dyDescent="0.3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6">
        <f t="shared" si="118"/>
        <v>41908.881215277775</v>
      </c>
      <c r="P3756" s="16">
        <f t="shared" si="117"/>
        <v>41946.207638888889</v>
      </c>
    </row>
    <row r="3757" spans="1:16" ht="43.2" x14ac:dyDescent="0.3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6">
        <f t="shared" si="118"/>
        <v>42545.866979166662</v>
      </c>
      <c r="P3757" s="16">
        <f t="shared" si="117"/>
        <v>42575.866979166662</v>
      </c>
    </row>
    <row r="3758" spans="1:16" ht="43.2" x14ac:dyDescent="0.3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6">
        <f t="shared" si="118"/>
        <v>41871.814791666664</v>
      </c>
      <c r="P3758" s="16">
        <f t="shared" si="117"/>
        <v>41901.814791666664</v>
      </c>
    </row>
    <row r="3759" spans="1:16" ht="43.2" x14ac:dyDescent="0.3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6">
        <f t="shared" si="118"/>
        <v>42054.850868055553</v>
      </c>
      <c r="P3759" s="16">
        <f t="shared" si="117"/>
        <v>42074.850868055553</v>
      </c>
    </row>
    <row r="3760" spans="1:16" ht="28.8" x14ac:dyDescent="0.3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6">
        <f t="shared" si="118"/>
        <v>41847.471504629633</v>
      </c>
      <c r="P3760" s="16">
        <f t="shared" si="117"/>
        <v>41878.208333333336</v>
      </c>
    </row>
    <row r="3761" spans="1:16" ht="28.8" x14ac:dyDescent="0.3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6">
        <f t="shared" si="118"/>
        <v>42282.108252314814</v>
      </c>
      <c r="P3761" s="16">
        <f t="shared" si="117"/>
        <v>42342.108252314814</v>
      </c>
    </row>
    <row r="3762" spans="1:16" ht="43.2" x14ac:dyDescent="0.3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6">
        <f t="shared" si="118"/>
        <v>41839.525300925925</v>
      </c>
      <c r="P3762" s="16">
        <f t="shared" si="117"/>
        <v>41864.525300925925</v>
      </c>
    </row>
    <row r="3763" spans="1:16" ht="57.6" x14ac:dyDescent="0.3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6">
        <f t="shared" si="118"/>
        <v>42273.466863425929</v>
      </c>
      <c r="P3763" s="16">
        <f t="shared" si="117"/>
        <v>42326.958333333328</v>
      </c>
    </row>
    <row r="3764" spans="1:16" ht="43.2" x14ac:dyDescent="0.3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6">
        <f t="shared" si="118"/>
        <v>42293.813530092593</v>
      </c>
      <c r="P3764" s="16">
        <f t="shared" si="117"/>
        <v>42318.813530092593</v>
      </c>
    </row>
    <row r="3765" spans="1:16" ht="28.8" x14ac:dyDescent="0.3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6">
        <f t="shared" si="118"/>
        <v>42165.750300925924</v>
      </c>
      <c r="P3765" s="16">
        <f t="shared" si="117"/>
        <v>42195.708634259259</v>
      </c>
    </row>
    <row r="3766" spans="1:16" ht="43.2" x14ac:dyDescent="0.3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6">
        <f t="shared" si="118"/>
        <v>42599.842962962968</v>
      </c>
      <c r="P3766" s="16">
        <f t="shared" si="117"/>
        <v>42619.025000000001</v>
      </c>
    </row>
    <row r="3767" spans="1:16" ht="43.2" x14ac:dyDescent="0.3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6">
        <f t="shared" si="118"/>
        <v>41920.776412037041</v>
      </c>
      <c r="P3767" s="16">
        <f t="shared" si="117"/>
        <v>41950.776412037041</v>
      </c>
    </row>
    <row r="3768" spans="1:16" ht="43.2" x14ac:dyDescent="0.3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6">
        <f t="shared" si="118"/>
        <v>41888.167187500003</v>
      </c>
      <c r="P3768" s="16">
        <f t="shared" si="117"/>
        <v>41923.167187500003</v>
      </c>
    </row>
    <row r="3769" spans="1:16" ht="43.2" x14ac:dyDescent="0.3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6">
        <f t="shared" si="118"/>
        <v>42150.019641203704</v>
      </c>
      <c r="P3769" s="16">
        <f t="shared" si="117"/>
        <v>42164.207638888889</v>
      </c>
    </row>
    <row r="3770" spans="1:16" ht="43.2" x14ac:dyDescent="0.3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6">
        <f t="shared" si="118"/>
        <v>41872.727893518517</v>
      </c>
      <c r="P3770" s="16">
        <f t="shared" si="117"/>
        <v>41902.727893518517</v>
      </c>
    </row>
    <row r="3771" spans="1:16" ht="43.2" x14ac:dyDescent="0.3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6">
        <f t="shared" si="118"/>
        <v>42545.598136574074</v>
      </c>
      <c r="P3771" s="16">
        <f t="shared" si="117"/>
        <v>42575.598136574074</v>
      </c>
    </row>
    <row r="3772" spans="1:16" ht="43.2" x14ac:dyDescent="0.3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6">
        <f t="shared" si="118"/>
        <v>42238.930671296301</v>
      </c>
      <c r="P3772" s="16">
        <f t="shared" si="117"/>
        <v>42268.930671296301</v>
      </c>
    </row>
    <row r="3773" spans="1:16" ht="28.8" x14ac:dyDescent="0.3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6">
        <f t="shared" si="118"/>
        <v>42593.857083333336</v>
      </c>
      <c r="P3773" s="16">
        <f t="shared" si="117"/>
        <v>42608</v>
      </c>
    </row>
    <row r="3774" spans="1:16" ht="43.2" x14ac:dyDescent="0.3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6">
        <f t="shared" si="118"/>
        <v>42782.616967592592</v>
      </c>
      <c r="P3774" s="16">
        <f t="shared" si="117"/>
        <v>42803.25</v>
      </c>
    </row>
    <row r="3775" spans="1:16" ht="28.8" x14ac:dyDescent="0.3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6">
        <f t="shared" si="118"/>
        <v>42756.005173611113</v>
      </c>
      <c r="P3775" s="16">
        <f t="shared" si="117"/>
        <v>42789.088888888888</v>
      </c>
    </row>
    <row r="3776" spans="1:16" ht="57.6" x14ac:dyDescent="0.3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6">
        <f t="shared" si="118"/>
        <v>42187.792303240742</v>
      </c>
      <c r="P3776" s="16">
        <f t="shared" si="117"/>
        <v>42203.792303240742</v>
      </c>
    </row>
    <row r="3777" spans="1:16" ht="43.2" x14ac:dyDescent="0.3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6">
        <f t="shared" si="118"/>
        <v>42175.942627314813</v>
      </c>
      <c r="P3777" s="16">
        <f t="shared" si="117"/>
        <v>42203.166666666672</v>
      </c>
    </row>
    <row r="3778" spans="1:16" ht="57.6" x14ac:dyDescent="0.3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6">
        <f t="shared" si="118"/>
        <v>41914.367800925924</v>
      </c>
      <c r="P3778" s="16">
        <f t="shared" si="117"/>
        <v>41952.041666666664</v>
      </c>
    </row>
    <row r="3779" spans="1:16" ht="43.2" x14ac:dyDescent="0.3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6">
        <f t="shared" si="118"/>
        <v>41987.111354166671</v>
      </c>
      <c r="P3779" s="16">
        <f t="shared" ref="P3779:P3842" si="119">I3779/86400+25669</f>
        <v>42009.166666666664</v>
      </c>
    </row>
    <row r="3780" spans="1:16" ht="28.8" x14ac:dyDescent="0.3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6">
        <f t="shared" si="118"/>
        <v>42089.819212962961</v>
      </c>
      <c r="P3780" s="16">
        <f t="shared" si="119"/>
        <v>42149.819212962961</v>
      </c>
    </row>
    <row r="3781" spans="1:16" ht="28.8" x14ac:dyDescent="0.3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6">
        <f t="shared" si="118"/>
        <v>42525.735416666663</v>
      </c>
      <c r="P3781" s="16">
        <f t="shared" si="119"/>
        <v>42555.693749999999</v>
      </c>
    </row>
    <row r="3782" spans="1:16" ht="43.2" x14ac:dyDescent="0.3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6">
        <f t="shared" si="118"/>
        <v>42266.219733796301</v>
      </c>
      <c r="P3782" s="16">
        <f t="shared" si="119"/>
        <v>42298.837500000001</v>
      </c>
    </row>
    <row r="3783" spans="1:16" ht="57.6" x14ac:dyDescent="0.3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6">
        <f t="shared" si="118"/>
        <v>41965.882928240739</v>
      </c>
      <c r="P3783" s="16">
        <f t="shared" si="119"/>
        <v>41990.882928240739</v>
      </c>
    </row>
    <row r="3784" spans="1:16" ht="43.2" x14ac:dyDescent="0.3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6">
        <f t="shared" si="118"/>
        <v>42646.862233796295</v>
      </c>
      <c r="P3784" s="16">
        <f t="shared" si="119"/>
        <v>42675.958333333328</v>
      </c>
    </row>
    <row r="3785" spans="1:16" ht="43.2" x14ac:dyDescent="0.3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6">
        <f t="shared" si="118"/>
        <v>42520.140277777777</v>
      </c>
      <c r="P3785" s="16">
        <f t="shared" si="119"/>
        <v>42544.666666666672</v>
      </c>
    </row>
    <row r="3786" spans="1:16" ht="43.2" x14ac:dyDescent="0.3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6">
        <f t="shared" si="118"/>
        <v>42631.980694444443</v>
      </c>
      <c r="P3786" s="16">
        <f t="shared" si="119"/>
        <v>42661.980694444443</v>
      </c>
    </row>
    <row r="3787" spans="1:16" ht="43.2" x14ac:dyDescent="0.3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6">
        <f t="shared" si="118"/>
        <v>42648.63853009259</v>
      </c>
      <c r="P3787" s="16">
        <f t="shared" si="119"/>
        <v>42684.418749999997</v>
      </c>
    </row>
    <row r="3788" spans="1:16" ht="43.2" x14ac:dyDescent="0.3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6">
        <f t="shared" si="118"/>
        <v>42587.037905092591</v>
      </c>
      <c r="P3788" s="16">
        <f t="shared" si="119"/>
        <v>42617.037905092591</v>
      </c>
    </row>
    <row r="3789" spans="1:16" ht="43.2" x14ac:dyDescent="0.3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6">
        <f t="shared" ref="O3789:O3852" si="120">J3789/86400+25669</f>
        <v>42267.534791666665</v>
      </c>
      <c r="P3789" s="16">
        <f t="shared" si="119"/>
        <v>42296.165972222225</v>
      </c>
    </row>
    <row r="3790" spans="1:16" ht="72" x14ac:dyDescent="0.3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6">
        <f t="shared" si="120"/>
        <v>42433.695821759262</v>
      </c>
      <c r="P3790" s="16">
        <f t="shared" si="119"/>
        <v>42461.679166666669</v>
      </c>
    </row>
    <row r="3791" spans="1:16" ht="43.2" x14ac:dyDescent="0.3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6">
        <f t="shared" si="120"/>
        <v>42238.798819444448</v>
      </c>
      <c r="P3791" s="16">
        <f t="shared" si="119"/>
        <v>42270.798819444448</v>
      </c>
    </row>
    <row r="3792" spans="1:16" ht="43.2" x14ac:dyDescent="0.3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6">
        <f t="shared" si="120"/>
        <v>42766.666932870372</v>
      </c>
      <c r="P3792" s="16">
        <f t="shared" si="119"/>
        <v>42796.708599537036</v>
      </c>
    </row>
    <row r="3793" spans="1:16" ht="28.8" x14ac:dyDescent="0.3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6">
        <f t="shared" si="120"/>
        <v>41866.692037037035</v>
      </c>
      <c r="P3793" s="16">
        <f t="shared" si="119"/>
        <v>41926.692037037035</v>
      </c>
    </row>
    <row r="3794" spans="1:16" ht="28.8" x14ac:dyDescent="0.3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6">
        <f t="shared" si="120"/>
        <v>42270.447013888886</v>
      </c>
      <c r="P3794" s="16">
        <f t="shared" si="119"/>
        <v>42300.447013888886</v>
      </c>
    </row>
    <row r="3795" spans="1:16" ht="43.2" x14ac:dyDescent="0.3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6">
        <f t="shared" si="120"/>
        <v>42068.938993055555</v>
      </c>
      <c r="P3795" s="16">
        <f t="shared" si="119"/>
        <v>42089.938993055555</v>
      </c>
    </row>
    <row r="3796" spans="1:16" ht="43.2" x14ac:dyDescent="0.3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6">
        <f t="shared" si="120"/>
        <v>42232.58048611111</v>
      </c>
      <c r="P3796" s="16">
        <f t="shared" si="119"/>
        <v>42262.58048611111</v>
      </c>
    </row>
    <row r="3797" spans="1:16" ht="43.2" x14ac:dyDescent="0.3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6">
        <f t="shared" si="120"/>
        <v>42301.436226851853</v>
      </c>
      <c r="P3797" s="16">
        <f t="shared" si="119"/>
        <v>42344.9375</v>
      </c>
    </row>
    <row r="3798" spans="1:16" ht="43.2" x14ac:dyDescent="0.3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6">
        <f t="shared" si="120"/>
        <v>42789.029583333337</v>
      </c>
      <c r="P3798" s="16">
        <f t="shared" si="119"/>
        <v>42849.029583333337</v>
      </c>
    </row>
    <row r="3799" spans="1:16" ht="57.6" x14ac:dyDescent="0.3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6">
        <f t="shared" si="120"/>
        <v>42184.881539351853</v>
      </c>
      <c r="P3799" s="16">
        <f t="shared" si="119"/>
        <v>42214.881539351853</v>
      </c>
    </row>
    <row r="3800" spans="1:16" ht="43.2" x14ac:dyDescent="0.3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6">
        <f t="shared" si="120"/>
        <v>41931.722777777773</v>
      </c>
      <c r="P3800" s="16">
        <f t="shared" si="119"/>
        <v>41961.722777777773</v>
      </c>
    </row>
    <row r="3801" spans="1:16" ht="43.2" x14ac:dyDescent="0.3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6">
        <f t="shared" si="120"/>
        <v>42510.93105324074</v>
      </c>
      <c r="P3801" s="16">
        <f t="shared" si="119"/>
        <v>42540.93105324074</v>
      </c>
    </row>
    <row r="3802" spans="1:16" ht="43.2" x14ac:dyDescent="0.3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6">
        <f t="shared" si="120"/>
        <v>42082.737071759257</v>
      </c>
      <c r="P3802" s="16">
        <f t="shared" si="119"/>
        <v>42115.207638888889</v>
      </c>
    </row>
    <row r="3803" spans="1:16" ht="43.2" x14ac:dyDescent="0.3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6">
        <f t="shared" si="120"/>
        <v>42075.676111111112</v>
      </c>
      <c r="P3803" s="16">
        <f t="shared" si="119"/>
        <v>42106.676111111112</v>
      </c>
    </row>
    <row r="3804" spans="1:16" ht="43.2" x14ac:dyDescent="0.3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6">
        <f t="shared" si="120"/>
        <v>42369.126226851848</v>
      </c>
      <c r="P3804" s="16">
        <f t="shared" si="119"/>
        <v>42399.126226851848</v>
      </c>
    </row>
    <row r="3805" spans="1:16" ht="28.8" x14ac:dyDescent="0.3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6">
        <f t="shared" si="120"/>
        <v>42503.971851851849</v>
      </c>
      <c r="P3805" s="16">
        <f t="shared" si="119"/>
        <v>42533.971851851849</v>
      </c>
    </row>
    <row r="3806" spans="1:16" ht="43.2" x14ac:dyDescent="0.3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6">
        <f t="shared" si="120"/>
        <v>42627.00953703704</v>
      </c>
      <c r="P3806" s="16">
        <f t="shared" si="119"/>
        <v>42682.291666666672</v>
      </c>
    </row>
    <row r="3807" spans="1:16" ht="43.2" x14ac:dyDescent="0.3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6">
        <f t="shared" si="120"/>
        <v>41949.887037037035</v>
      </c>
      <c r="P3807" s="16">
        <f t="shared" si="119"/>
        <v>42009.887037037035</v>
      </c>
    </row>
    <row r="3808" spans="1:16" ht="57.6" x14ac:dyDescent="0.3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6">
        <f t="shared" si="120"/>
        <v>41899.259039351848</v>
      </c>
      <c r="P3808" s="16">
        <f t="shared" si="119"/>
        <v>41919.259039351848</v>
      </c>
    </row>
    <row r="3809" spans="1:16" ht="43.2" x14ac:dyDescent="0.3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6">
        <f t="shared" si="120"/>
        <v>42190.909016203703</v>
      </c>
      <c r="P3809" s="16">
        <f t="shared" si="119"/>
        <v>42197.909016203703</v>
      </c>
    </row>
    <row r="3810" spans="1:16" ht="43.2" x14ac:dyDescent="0.3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6">
        <f t="shared" si="120"/>
        <v>42159.453923611116</v>
      </c>
      <c r="P3810" s="16">
        <f t="shared" si="119"/>
        <v>42219.412256944444</v>
      </c>
    </row>
    <row r="3811" spans="1:16" ht="43.2" x14ac:dyDescent="0.3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6">
        <f t="shared" si="120"/>
        <v>41900.526701388888</v>
      </c>
      <c r="P3811" s="16">
        <f t="shared" si="119"/>
        <v>41950.958333333336</v>
      </c>
    </row>
    <row r="3812" spans="1:16" ht="43.2" x14ac:dyDescent="0.3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6">
        <f t="shared" si="120"/>
        <v>42154.849050925928</v>
      </c>
      <c r="P3812" s="16">
        <f t="shared" si="119"/>
        <v>42184.807384259257</v>
      </c>
    </row>
    <row r="3813" spans="1:16" ht="43.2" x14ac:dyDescent="0.3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6">
        <f t="shared" si="120"/>
        <v>42587.62700231481</v>
      </c>
      <c r="P3813" s="16">
        <f t="shared" si="119"/>
        <v>42621.458333333328</v>
      </c>
    </row>
    <row r="3814" spans="1:16" ht="43.2" x14ac:dyDescent="0.3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6">
        <f t="shared" si="120"/>
        <v>42209.751250000001</v>
      </c>
      <c r="P3814" s="16">
        <f t="shared" si="119"/>
        <v>42256.165972222225</v>
      </c>
    </row>
    <row r="3815" spans="1:16" ht="43.2" x14ac:dyDescent="0.3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6">
        <f t="shared" si="120"/>
        <v>42597.275706018518</v>
      </c>
      <c r="P3815" s="16">
        <f t="shared" si="119"/>
        <v>42635.904861111107</v>
      </c>
    </row>
    <row r="3816" spans="1:16" ht="43.2" x14ac:dyDescent="0.3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6">
        <f t="shared" si="120"/>
        <v>42158.904074074075</v>
      </c>
      <c r="P3816" s="16">
        <f t="shared" si="119"/>
        <v>42195.165972222225</v>
      </c>
    </row>
    <row r="3817" spans="1:16" ht="28.8" x14ac:dyDescent="0.3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6">
        <f t="shared" si="120"/>
        <v>42307.259918981479</v>
      </c>
      <c r="P3817" s="16">
        <f t="shared" si="119"/>
        <v>42336.958333333328</v>
      </c>
    </row>
    <row r="3818" spans="1:16" ht="57.6" x14ac:dyDescent="0.3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6">
        <f t="shared" si="120"/>
        <v>41907.690081018518</v>
      </c>
      <c r="P3818" s="16">
        <f t="shared" si="119"/>
        <v>41937.690081018518</v>
      </c>
    </row>
    <row r="3819" spans="1:16" ht="43.2" x14ac:dyDescent="0.3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6">
        <f t="shared" si="120"/>
        <v>42384.69694444444</v>
      </c>
      <c r="P3819" s="16">
        <f t="shared" si="119"/>
        <v>42401.165972222225</v>
      </c>
    </row>
    <row r="3820" spans="1:16" ht="43.2" x14ac:dyDescent="0.3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6">
        <f t="shared" si="120"/>
        <v>42145.84238425926</v>
      </c>
      <c r="P3820" s="16">
        <f t="shared" si="119"/>
        <v>42175.800717592589</v>
      </c>
    </row>
    <row r="3821" spans="1:16" ht="43.2" x14ac:dyDescent="0.3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6">
        <f t="shared" si="120"/>
        <v>42284.209537037037</v>
      </c>
      <c r="P3821" s="16">
        <f t="shared" si="119"/>
        <v>42302.876388888893</v>
      </c>
    </row>
    <row r="3822" spans="1:16" ht="43.2" x14ac:dyDescent="0.3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6">
        <f t="shared" si="120"/>
        <v>42260.651817129634</v>
      </c>
      <c r="P3822" s="16">
        <f t="shared" si="119"/>
        <v>42290.651817129634</v>
      </c>
    </row>
    <row r="3823" spans="1:16" ht="43.2" x14ac:dyDescent="0.3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6">
        <f t="shared" si="120"/>
        <v>42441.180636574078</v>
      </c>
      <c r="P3823" s="16">
        <f t="shared" si="119"/>
        <v>42473.180636574078</v>
      </c>
    </row>
    <row r="3824" spans="1:16" ht="57.6" x14ac:dyDescent="0.3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6">
        <f t="shared" si="120"/>
        <v>42429.838159722218</v>
      </c>
      <c r="P3824" s="16">
        <f t="shared" si="119"/>
        <v>42488.957638888889</v>
      </c>
    </row>
    <row r="3825" spans="1:16" ht="43.2" x14ac:dyDescent="0.3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6">
        <f t="shared" si="120"/>
        <v>42270.910231481481</v>
      </c>
      <c r="P3825" s="16">
        <f t="shared" si="119"/>
        <v>42305.165972222225</v>
      </c>
    </row>
    <row r="3826" spans="1:16" ht="43.2" x14ac:dyDescent="0.3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6">
        <f t="shared" si="120"/>
        <v>42671.626192129625</v>
      </c>
      <c r="P3826" s="16">
        <f t="shared" si="119"/>
        <v>42683.570138888885</v>
      </c>
    </row>
    <row r="3827" spans="1:16" ht="43.2" x14ac:dyDescent="0.3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6">
        <f t="shared" si="120"/>
        <v>42251.069606481484</v>
      </c>
      <c r="P3827" s="16">
        <f t="shared" si="119"/>
        <v>42272.069606481484</v>
      </c>
    </row>
    <row r="3828" spans="1:16" ht="28.8" x14ac:dyDescent="0.3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6">
        <f t="shared" si="120"/>
        <v>42201.423541666663</v>
      </c>
      <c r="P3828" s="16">
        <f t="shared" si="119"/>
        <v>42231.423541666663</v>
      </c>
    </row>
    <row r="3829" spans="1:16" ht="57.6" x14ac:dyDescent="0.3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6">
        <f t="shared" si="120"/>
        <v>42134.928252314814</v>
      </c>
      <c r="P3829" s="16">
        <f t="shared" si="119"/>
        <v>42190</v>
      </c>
    </row>
    <row r="3830" spans="1:16" ht="43.2" x14ac:dyDescent="0.3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6">
        <f t="shared" si="120"/>
        <v>42044.527627314819</v>
      </c>
      <c r="P3830" s="16">
        <f t="shared" si="119"/>
        <v>42104.569293981476</v>
      </c>
    </row>
    <row r="3831" spans="1:16" ht="43.2" x14ac:dyDescent="0.3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6">
        <f t="shared" si="120"/>
        <v>42693.865405092598</v>
      </c>
      <c r="P3831" s="16">
        <f t="shared" si="119"/>
        <v>42713.865405092598</v>
      </c>
    </row>
    <row r="3832" spans="1:16" ht="43.2" x14ac:dyDescent="0.3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6">
        <f t="shared" si="120"/>
        <v>42603.740868055553</v>
      </c>
      <c r="P3832" s="16">
        <f t="shared" si="119"/>
        <v>42617.740868055553</v>
      </c>
    </row>
    <row r="3833" spans="1:16" ht="57.6" x14ac:dyDescent="0.3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6">
        <f t="shared" si="120"/>
        <v>42027.848900462966</v>
      </c>
      <c r="P3833" s="16">
        <f t="shared" si="119"/>
        <v>42048.890567129631</v>
      </c>
    </row>
    <row r="3834" spans="1:16" ht="43.2" x14ac:dyDescent="0.3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6">
        <f t="shared" si="120"/>
        <v>42475.114988425921</v>
      </c>
      <c r="P3834" s="16">
        <f t="shared" si="119"/>
        <v>42520.114988425921</v>
      </c>
    </row>
    <row r="3835" spans="1:16" ht="57.6" x14ac:dyDescent="0.3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6">
        <f t="shared" si="120"/>
        <v>42063.872361111113</v>
      </c>
      <c r="P3835" s="16">
        <f t="shared" si="119"/>
        <v>42074.797916666663</v>
      </c>
    </row>
    <row r="3836" spans="1:16" ht="43.2" x14ac:dyDescent="0.3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6">
        <f t="shared" si="120"/>
        <v>42243.445219907408</v>
      </c>
      <c r="P3836" s="16">
        <f t="shared" si="119"/>
        <v>42273.445219907408</v>
      </c>
    </row>
    <row r="3837" spans="1:16" ht="43.2" x14ac:dyDescent="0.3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6">
        <f t="shared" si="120"/>
        <v>42560.94222222222</v>
      </c>
      <c r="P3837" s="16">
        <f t="shared" si="119"/>
        <v>42581.94222222222</v>
      </c>
    </row>
    <row r="3838" spans="1:16" ht="43.2" x14ac:dyDescent="0.3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6">
        <f t="shared" si="120"/>
        <v>42653.926527777774</v>
      </c>
      <c r="P3838" s="16">
        <f t="shared" si="119"/>
        <v>42685.172916666663</v>
      </c>
    </row>
    <row r="3839" spans="1:16" ht="28.8" x14ac:dyDescent="0.3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6">
        <f t="shared" si="120"/>
        <v>42252.765717592592</v>
      </c>
      <c r="P3839" s="16">
        <f t="shared" si="119"/>
        <v>42288.765717592592</v>
      </c>
    </row>
    <row r="3840" spans="1:16" ht="57.6" x14ac:dyDescent="0.3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6">
        <f t="shared" si="120"/>
        <v>42216.710752314815</v>
      </c>
      <c r="P3840" s="16">
        <f t="shared" si="119"/>
        <v>42246.710752314815</v>
      </c>
    </row>
    <row r="3841" spans="1:16" ht="43.2" x14ac:dyDescent="0.3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6">
        <f t="shared" si="120"/>
        <v>42255.142638888894</v>
      </c>
      <c r="P3841" s="16">
        <f t="shared" si="119"/>
        <v>42315.142638888894</v>
      </c>
    </row>
    <row r="3842" spans="1:16" ht="43.2" x14ac:dyDescent="0.3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6">
        <f t="shared" si="120"/>
        <v>42532.701724537037</v>
      </c>
      <c r="P3842" s="16">
        <f t="shared" si="119"/>
        <v>42557.660057870366</v>
      </c>
    </row>
    <row r="3843" spans="1:16" ht="43.2" x14ac:dyDescent="0.3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6">
        <f t="shared" si="120"/>
        <v>41880.785729166666</v>
      </c>
      <c r="P3843" s="16">
        <f t="shared" ref="P3843:P3906" si="121">I3843/86400+25669</f>
        <v>41940.785729166666</v>
      </c>
    </row>
    <row r="3844" spans="1:16" ht="43.2" x14ac:dyDescent="0.3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6">
        <f t="shared" si="120"/>
        <v>41840.493657407409</v>
      </c>
      <c r="P3844" s="16">
        <f t="shared" si="121"/>
        <v>41870.493657407409</v>
      </c>
    </row>
    <row r="3845" spans="1:16" ht="43.2" x14ac:dyDescent="0.3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6">
        <f t="shared" si="120"/>
        <v>41866.072500000002</v>
      </c>
      <c r="P3845" s="16">
        <f t="shared" si="121"/>
        <v>41891.072500000002</v>
      </c>
    </row>
    <row r="3846" spans="1:16" ht="43.2" x14ac:dyDescent="0.3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6">
        <f t="shared" si="120"/>
        <v>41866.617291666669</v>
      </c>
      <c r="P3846" s="16">
        <f t="shared" si="121"/>
        <v>41893.290972222225</v>
      </c>
    </row>
    <row r="3847" spans="1:16" ht="57.6" x14ac:dyDescent="0.3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6">
        <f t="shared" si="120"/>
        <v>42348.627013888894</v>
      </c>
      <c r="P3847" s="16">
        <f t="shared" si="121"/>
        <v>42378.627013888894</v>
      </c>
    </row>
    <row r="3848" spans="1:16" ht="43.2" x14ac:dyDescent="0.3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6">
        <f t="shared" si="120"/>
        <v>41985.221550925926</v>
      </c>
      <c r="P3848" s="16">
        <f t="shared" si="121"/>
        <v>42016.290972222225</v>
      </c>
    </row>
    <row r="3849" spans="1:16" ht="43.2" x14ac:dyDescent="0.3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6">
        <f t="shared" si="120"/>
        <v>42259.224432870367</v>
      </c>
      <c r="P3849" s="16">
        <f t="shared" si="121"/>
        <v>42304.224432870367</v>
      </c>
    </row>
    <row r="3850" spans="1:16" ht="43.2" x14ac:dyDescent="0.3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6">
        <f t="shared" si="120"/>
        <v>42365.817002314812</v>
      </c>
      <c r="P3850" s="16">
        <f t="shared" si="121"/>
        <v>42395.817002314812</v>
      </c>
    </row>
    <row r="3851" spans="1:16" ht="57.6" x14ac:dyDescent="0.3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6">
        <f t="shared" si="120"/>
        <v>42236.767175925925</v>
      </c>
      <c r="P3851" s="16">
        <f t="shared" si="121"/>
        <v>42266.767175925925</v>
      </c>
    </row>
    <row r="3852" spans="1:16" ht="28.8" x14ac:dyDescent="0.3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6">
        <f t="shared" si="120"/>
        <v>42075.124340277776</v>
      </c>
      <c r="P3852" s="16">
        <f t="shared" si="121"/>
        <v>42105.124340277776</v>
      </c>
    </row>
    <row r="3853" spans="1:16" ht="43.2" x14ac:dyDescent="0.3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6">
        <f t="shared" ref="O3853:O3916" si="122">J3853/86400+25669</f>
        <v>42272.439571759256</v>
      </c>
      <c r="P3853" s="16">
        <f t="shared" si="121"/>
        <v>42302.439571759256</v>
      </c>
    </row>
    <row r="3854" spans="1:16" ht="43.2" x14ac:dyDescent="0.3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6">
        <f t="shared" si="122"/>
        <v>42165.190694444449</v>
      </c>
      <c r="P3854" s="16">
        <f t="shared" si="121"/>
        <v>42190.149027777778</v>
      </c>
    </row>
    <row r="3855" spans="1:16" ht="43.2" x14ac:dyDescent="0.3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6">
        <f t="shared" si="122"/>
        <v>41948.84002314815</v>
      </c>
      <c r="P3855" s="16">
        <f t="shared" si="121"/>
        <v>41983.84002314815</v>
      </c>
    </row>
    <row r="3856" spans="1:16" ht="28.8" x14ac:dyDescent="0.3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6">
        <f t="shared" si="122"/>
        <v>42203.884930555556</v>
      </c>
      <c r="P3856" s="16">
        <f t="shared" si="121"/>
        <v>42233.884930555556</v>
      </c>
    </row>
    <row r="3857" spans="1:16" ht="57.6" x14ac:dyDescent="0.3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6">
        <f t="shared" si="122"/>
        <v>42159.970729166671</v>
      </c>
      <c r="P3857" s="16">
        <f t="shared" si="121"/>
        <v>42189.929062499999</v>
      </c>
    </row>
    <row r="3858" spans="1:16" ht="57.6" x14ac:dyDescent="0.3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6">
        <f t="shared" si="122"/>
        <v>42141.743090277778</v>
      </c>
      <c r="P3858" s="16">
        <f t="shared" si="121"/>
        <v>42171.701423611114</v>
      </c>
    </row>
    <row r="3859" spans="1:16" ht="43.2" x14ac:dyDescent="0.3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6">
        <f t="shared" si="122"/>
        <v>41929.73715277778</v>
      </c>
      <c r="P3859" s="16">
        <f t="shared" si="121"/>
        <v>41952.716666666667</v>
      </c>
    </row>
    <row r="3860" spans="1:16" ht="57.6" x14ac:dyDescent="0.3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6">
        <f t="shared" si="122"/>
        <v>42228.431064814809</v>
      </c>
      <c r="P3860" s="16">
        <f t="shared" si="121"/>
        <v>42246.875</v>
      </c>
    </row>
    <row r="3861" spans="1:16" ht="43.2" x14ac:dyDescent="0.3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6">
        <f t="shared" si="122"/>
        <v>41889.893599537041</v>
      </c>
      <c r="P3861" s="16">
        <f t="shared" si="121"/>
        <v>41915.875</v>
      </c>
    </row>
    <row r="3862" spans="1:16" ht="43.2" x14ac:dyDescent="0.3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6">
        <f t="shared" si="122"/>
        <v>41933.660995370374</v>
      </c>
      <c r="P3862" s="16">
        <f t="shared" si="121"/>
        <v>41963.660995370374</v>
      </c>
    </row>
    <row r="3863" spans="1:16" x14ac:dyDescent="0.3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6">
        <f t="shared" si="122"/>
        <v>42014.590011574073</v>
      </c>
      <c r="P3863" s="16">
        <f t="shared" si="121"/>
        <v>42055.907638888893</v>
      </c>
    </row>
    <row r="3864" spans="1:16" ht="28.8" x14ac:dyDescent="0.3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6">
        <f t="shared" si="122"/>
        <v>42711.261064814811</v>
      </c>
      <c r="P3864" s="16">
        <f t="shared" si="121"/>
        <v>42725.707638888889</v>
      </c>
    </row>
    <row r="3865" spans="1:16" ht="43.2" x14ac:dyDescent="0.3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6">
        <f t="shared" si="122"/>
        <v>42353.633159722223</v>
      </c>
      <c r="P3865" s="16">
        <f t="shared" si="121"/>
        <v>42413.674826388888</v>
      </c>
    </row>
    <row r="3866" spans="1:16" ht="43.2" x14ac:dyDescent="0.3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6">
        <f t="shared" si="122"/>
        <v>42395.891828703709</v>
      </c>
      <c r="P3866" s="16">
        <f t="shared" si="121"/>
        <v>42425.933495370366</v>
      </c>
    </row>
    <row r="3867" spans="1:16" ht="43.2" x14ac:dyDescent="0.3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6">
        <f t="shared" si="122"/>
        <v>41941.651597222226</v>
      </c>
      <c r="P3867" s="16">
        <f t="shared" si="121"/>
        <v>41981.229166666664</v>
      </c>
    </row>
    <row r="3868" spans="1:16" ht="28.8" x14ac:dyDescent="0.3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6">
        <f t="shared" si="122"/>
        <v>42502.947002314817</v>
      </c>
      <c r="P3868" s="16">
        <f t="shared" si="121"/>
        <v>42552.145138888889</v>
      </c>
    </row>
    <row r="3869" spans="1:16" ht="43.2" x14ac:dyDescent="0.3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6">
        <f t="shared" si="122"/>
        <v>42609.814108796301</v>
      </c>
      <c r="P3869" s="16">
        <f t="shared" si="121"/>
        <v>42639.814108796301</v>
      </c>
    </row>
    <row r="3870" spans="1:16" x14ac:dyDescent="0.3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6">
        <f t="shared" si="122"/>
        <v>41965.659780092596</v>
      </c>
      <c r="P3870" s="16">
        <f t="shared" si="121"/>
        <v>41990.659780092596</v>
      </c>
    </row>
    <row r="3871" spans="1:16" ht="28.8" x14ac:dyDescent="0.3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6">
        <f t="shared" si="122"/>
        <v>42147.724444444444</v>
      </c>
      <c r="P3871" s="16">
        <f t="shared" si="121"/>
        <v>42177.132638888885</v>
      </c>
    </row>
    <row r="3872" spans="1:16" ht="57.6" x14ac:dyDescent="0.3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6">
        <f t="shared" si="122"/>
        <v>41893.172199074077</v>
      </c>
      <c r="P3872" s="16">
        <f t="shared" si="121"/>
        <v>41923.172199074077</v>
      </c>
    </row>
    <row r="3873" spans="1:16" ht="28.8" x14ac:dyDescent="0.3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6">
        <f t="shared" si="122"/>
        <v>42863.780671296292</v>
      </c>
      <c r="P3873" s="16">
        <f t="shared" si="121"/>
        <v>42923.739004629635</v>
      </c>
    </row>
    <row r="3874" spans="1:16" ht="43.2" x14ac:dyDescent="0.3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6">
        <f t="shared" si="122"/>
        <v>42280.145787037036</v>
      </c>
      <c r="P3874" s="16">
        <f t="shared" si="121"/>
        <v>42330.145787037036</v>
      </c>
    </row>
    <row r="3875" spans="1:16" ht="43.2" x14ac:dyDescent="0.3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6">
        <f t="shared" si="122"/>
        <v>42355.696006944447</v>
      </c>
      <c r="P3875" s="16">
        <f t="shared" si="121"/>
        <v>42385.696006944447</v>
      </c>
    </row>
    <row r="3876" spans="1:16" ht="57.6" x14ac:dyDescent="0.3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6">
        <f t="shared" si="122"/>
        <v>42107.016458333332</v>
      </c>
      <c r="P3876" s="16">
        <f t="shared" si="121"/>
        <v>42128.041666666672</v>
      </c>
    </row>
    <row r="3877" spans="1:16" ht="43.2" x14ac:dyDescent="0.3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6">
        <f t="shared" si="122"/>
        <v>42715.346817129626</v>
      </c>
      <c r="P3877" s="16">
        <f t="shared" si="121"/>
        <v>42716.416666666672</v>
      </c>
    </row>
    <row r="3878" spans="1:16" ht="57.6" x14ac:dyDescent="0.3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6">
        <f t="shared" si="122"/>
        <v>42472.624166666668</v>
      </c>
      <c r="P3878" s="16">
        <f t="shared" si="121"/>
        <v>42502.624166666668</v>
      </c>
    </row>
    <row r="3879" spans="1:16" ht="43.2" x14ac:dyDescent="0.3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6">
        <f t="shared" si="122"/>
        <v>42782.67768518519</v>
      </c>
      <c r="P3879" s="16">
        <f t="shared" si="121"/>
        <v>42812.67768518519</v>
      </c>
    </row>
    <row r="3880" spans="1:16" ht="43.2" x14ac:dyDescent="0.3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6">
        <f t="shared" si="122"/>
        <v>42254.818819444445</v>
      </c>
      <c r="P3880" s="16">
        <f t="shared" si="121"/>
        <v>42285.165972222225</v>
      </c>
    </row>
    <row r="3881" spans="1:16" ht="43.2" x14ac:dyDescent="0.3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6">
        <f t="shared" si="122"/>
        <v>42099.861064814817</v>
      </c>
      <c r="P3881" s="16">
        <f t="shared" si="121"/>
        <v>42129.861064814817</v>
      </c>
    </row>
    <row r="3882" spans="1:16" ht="43.2" x14ac:dyDescent="0.3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6">
        <f t="shared" si="122"/>
        <v>41915.815046296295</v>
      </c>
      <c r="P3882" s="16">
        <f t="shared" si="121"/>
        <v>41950.958333333336</v>
      </c>
    </row>
    <row r="3883" spans="1:16" ht="28.8" x14ac:dyDescent="0.3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6">
        <f t="shared" si="122"/>
        <v>42856.018506944441</v>
      </c>
      <c r="P3883" s="16">
        <f t="shared" si="121"/>
        <v>42886.018506944441</v>
      </c>
    </row>
    <row r="3884" spans="1:16" ht="43.2" x14ac:dyDescent="0.3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6">
        <f t="shared" si="122"/>
        <v>42473.983449074076</v>
      </c>
      <c r="P3884" s="16">
        <f t="shared" si="121"/>
        <v>42500.960416666669</v>
      </c>
    </row>
    <row r="3885" spans="1:16" ht="57.6" x14ac:dyDescent="0.3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6">
        <f t="shared" si="122"/>
        <v>41954.602650462963</v>
      </c>
      <c r="P3885" s="16">
        <f t="shared" si="121"/>
        <v>41984.602650462963</v>
      </c>
    </row>
    <row r="3886" spans="1:16" ht="43.2" x14ac:dyDescent="0.3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6">
        <f t="shared" si="122"/>
        <v>42165.791574074072</v>
      </c>
      <c r="P3886" s="16">
        <f t="shared" si="121"/>
        <v>42190.749907407408</v>
      </c>
    </row>
    <row r="3887" spans="1:16" ht="43.2" x14ac:dyDescent="0.3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6">
        <f t="shared" si="122"/>
        <v>42569.951284722221</v>
      </c>
      <c r="P3887" s="16">
        <f t="shared" si="121"/>
        <v>42599.951284722221</v>
      </c>
    </row>
    <row r="3888" spans="1:16" x14ac:dyDescent="0.3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6">
        <f t="shared" si="122"/>
        <v>42054.228032407409</v>
      </c>
      <c r="P3888" s="16">
        <f t="shared" si="121"/>
        <v>42084.228032407409</v>
      </c>
    </row>
    <row r="3889" spans="1:16" ht="43.2" x14ac:dyDescent="0.3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6">
        <f t="shared" si="122"/>
        <v>42179.857974537037</v>
      </c>
      <c r="P3889" s="16">
        <f t="shared" si="121"/>
        <v>42225.916666666672</v>
      </c>
    </row>
    <row r="3890" spans="1:16" ht="43.2" x14ac:dyDescent="0.3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6">
        <f t="shared" si="122"/>
        <v>42862.545810185184</v>
      </c>
      <c r="P3890" s="16">
        <f t="shared" si="121"/>
        <v>42892.545810185184</v>
      </c>
    </row>
    <row r="3891" spans="1:16" ht="43.2" x14ac:dyDescent="0.3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6">
        <f t="shared" si="122"/>
        <v>42077.004976851851</v>
      </c>
      <c r="P3891" s="16">
        <f t="shared" si="121"/>
        <v>42108.976388888885</v>
      </c>
    </row>
    <row r="3892" spans="1:16" ht="43.2" x14ac:dyDescent="0.3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6">
        <f t="shared" si="122"/>
        <v>42271.758611111116</v>
      </c>
      <c r="P3892" s="16">
        <f t="shared" si="121"/>
        <v>42331.758611111116</v>
      </c>
    </row>
    <row r="3893" spans="1:16" ht="28.8" x14ac:dyDescent="0.3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6">
        <f t="shared" si="122"/>
        <v>42156.1324537037</v>
      </c>
      <c r="P3893" s="16">
        <f t="shared" si="121"/>
        <v>42186.207638888889</v>
      </c>
    </row>
    <row r="3894" spans="1:16" ht="57.6" x14ac:dyDescent="0.3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6">
        <f t="shared" si="122"/>
        <v>41967.652280092589</v>
      </c>
      <c r="P3894" s="16">
        <f t="shared" si="121"/>
        <v>41975.291666666664</v>
      </c>
    </row>
    <row r="3895" spans="1:16" ht="57.6" x14ac:dyDescent="0.3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6">
        <f t="shared" si="122"/>
        <v>41879.657870370371</v>
      </c>
      <c r="P3895" s="16">
        <f t="shared" si="121"/>
        <v>41921.25</v>
      </c>
    </row>
    <row r="3896" spans="1:16" ht="43.2" x14ac:dyDescent="0.3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6">
        <f t="shared" si="122"/>
        <v>42779.958472222221</v>
      </c>
      <c r="P3896" s="16">
        <f t="shared" si="121"/>
        <v>42810.207638888889</v>
      </c>
    </row>
    <row r="3897" spans="1:16" ht="43.2" x14ac:dyDescent="0.3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6">
        <f t="shared" si="122"/>
        <v>42132.250208333338</v>
      </c>
      <c r="P3897" s="16">
        <f t="shared" si="121"/>
        <v>42163.250208333338</v>
      </c>
    </row>
    <row r="3898" spans="1:16" ht="43.2" x14ac:dyDescent="0.3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6">
        <f t="shared" si="122"/>
        <v>41893.191875000004</v>
      </c>
      <c r="P3898" s="16">
        <f t="shared" si="121"/>
        <v>41907.191875000004</v>
      </c>
    </row>
    <row r="3899" spans="1:16" ht="43.2" x14ac:dyDescent="0.3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6">
        <f t="shared" si="122"/>
        <v>42082.87364583333</v>
      </c>
      <c r="P3899" s="16">
        <f t="shared" si="121"/>
        <v>42112.87364583333</v>
      </c>
    </row>
    <row r="3900" spans="1:16" ht="57.6" x14ac:dyDescent="0.3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6">
        <f t="shared" si="122"/>
        <v>42293.482291666667</v>
      </c>
      <c r="P3900" s="16">
        <f t="shared" si="121"/>
        <v>42333.666666666672</v>
      </c>
    </row>
    <row r="3901" spans="1:16" ht="43.2" x14ac:dyDescent="0.3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6">
        <f t="shared" si="122"/>
        <v>41943.775011574078</v>
      </c>
      <c r="P3901" s="16">
        <f t="shared" si="121"/>
        <v>41963.775011574078</v>
      </c>
    </row>
    <row r="3902" spans="1:16" ht="43.2" x14ac:dyDescent="0.3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6">
        <f t="shared" si="122"/>
        <v>42236.092488425929</v>
      </c>
      <c r="P3902" s="16">
        <f t="shared" si="121"/>
        <v>42266.092488425929</v>
      </c>
    </row>
    <row r="3903" spans="1:16" ht="43.2" x14ac:dyDescent="0.3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6">
        <f t="shared" si="122"/>
        <v>42417.826377314814</v>
      </c>
      <c r="P3903" s="16">
        <f t="shared" si="121"/>
        <v>42457.826377314814</v>
      </c>
    </row>
    <row r="3904" spans="1:16" ht="43.2" x14ac:dyDescent="0.3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6">
        <f t="shared" si="122"/>
        <v>42763.468078703707</v>
      </c>
      <c r="P3904" s="16">
        <f t="shared" si="121"/>
        <v>42788.509745370371</v>
      </c>
    </row>
    <row r="3905" spans="1:16" ht="57.6" x14ac:dyDescent="0.3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6">
        <f t="shared" si="122"/>
        <v>42286.01116898148</v>
      </c>
      <c r="P3905" s="16">
        <f t="shared" si="121"/>
        <v>42330.818055555559</v>
      </c>
    </row>
    <row r="3906" spans="1:16" ht="28.8" x14ac:dyDescent="0.3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6">
        <f t="shared" si="122"/>
        <v>42195.229166666672</v>
      </c>
      <c r="P3906" s="16">
        <f t="shared" si="121"/>
        <v>42209.211111111115</v>
      </c>
    </row>
    <row r="3907" spans="1:16" ht="43.2" x14ac:dyDescent="0.3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6">
        <f t="shared" si="122"/>
        <v>42224.623877314814</v>
      </c>
      <c r="P3907" s="16">
        <f t="shared" ref="P3907:P3970" si="123">I3907/86400+25669</f>
        <v>42266.958333333328</v>
      </c>
    </row>
    <row r="3908" spans="1:16" ht="43.2" x14ac:dyDescent="0.3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6">
        <f t="shared" si="122"/>
        <v>42243.917743055557</v>
      </c>
      <c r="P3908" s="16">
        <f t="shared" si="123"/>
        <v>42281.559027777781</v>
      </c>
    </row>
    <row r="3909" spans="1:16" ht="43.2" x14ac:dyDescent="0.3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6">
        <f t="shared" si="122"/>
        <v>42006.819513888891</v>
      </c>
      <c r="P3909" s="16">
        <f t="shared" si="123"/>
        <v>42038.838888888888</v>
      </c>
    </row>
    <row r="3910" spans="1:16" ht="43.2" x14ac:dyDescent="0.3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6">
        <f t="shared" si="122"/>
        <v>41934.135370370372</v>
      </c>
      <c r="P3910" s="16">
        <f t="shared" si="123"/>
        <v>41949.135370370372</v>
      </c>
    </row>
    <row r="3911" spans="1:16" ht="43.2" x14ac:dyDescent="0.3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6">
        <f t="shared" si="122"/>
        <v>41963.359282407408</v>
      </c>
      <c r="P3911" s="16">
        <f t="shared" si="123"/>
        <v>41993.359282407408</v>
      </c>
    </row>
    <row r="3912" spans="1:16" ht="43.2" x14ac:dyDescent="0.3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6">
        <f t="shared" si="122"/>
        <v>42324.756909722222</v>
      </c>
      <c r="P3912" s="16">
        <f t="shared" si="123"/>
        <v>42354.756909722222</v>
      </c>
    </row>
    <row r="3913" spans="1:16" ht="43.2" x14ac:dyDescent="0.3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6">
        <f t="shared" si="122"/>
        <v>42039.8122337963</v>
      </c>
      <c r="P3913" s="16">
        <f t="shared" si="123"/>
        <v>42069.853900462964</v>
      </c>
    </row>
    <row r="3914" spans="1:16" ht="43.2" x14ac:dyDescent="0.3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6">
        <f t="shared" si="122"/>
        <v>42159.270023148143</v>
      </c>
      <c r="P3914" s="16">
        <f t="shared" si="123"/>
        <v>42219.190972222219</v>
      </c>
    </row>
    <row r="3915" spans="1:16" ht="43.2" x14ac:dyDescent="0.3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6">
        <f t="shared" si="122"/>
        <v>42408.211215277777</v>
      </c>
      <c r="P3915" s="16">
        <f t="shared" si="123"/>
        <v>42438.252881944441</v>
      </c>
    </row>
    <row r="3916" spans="1:16" ht="43.2" x14ac:dyDescent="0.3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6">
        <f t="shared" si="122"/>
        <v>42214.818935185191</v>
      </c>
      <c r="P3916" s="16">
        <f t="shared" si="123"/>
        <v>42234.957638888889</v>
      </c>
    </row>
    <row r="3917" spans="1:16" ht="43.2" x14ac:dyDescent="0.3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6">
        <f t="shared" ref="O3917:O3980" si="124">J3917/86400+25669</f>
        <v>42592.98505787037</v>
      </c>
      <c r="P3917" s="16">
        <f t="shared" si="123"/>
        <v>42622.98505787037</v>
      </c>
    </row>
    <row r="3918" spans="1:16" ht="43.2" x14ac:dyDescent="0.3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6">
        <f t="shared" si="124"/>
        <v>42594.471666666665</v>
      </c>
      <c r="P3918" s="16">
        <f t="shared" si="123"/>
        <v>42624.471666666665</v>
      </c>
    </row>
    <row r="3919" spans="1:16" ht="43.2" x14ac:dyDescent="0.3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6">
        <f t="shared" si="124"/>
        <v>41963.527326388888</v>
      </c>
      <c r="P3919" s="16">
        <f t="shared" si="123"/>
        <v>41993.527326388888</v>
      </c>
    </row>
    <row r="3920" spans="1:16" ht="57.6" x14ac:dyDescent="0.3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6">
        <f t="shared" si="124"/>
        <v>41943.664618055554</v>
      </c>
      <c r="P3920" s="16">
        <f t="shared" si="123"/>
        <v>41955.666666666664</v>
      </c>
    </row>
    <row r="3921" spans="1:16" ht="43.2" x14ac:dyDescent="0.3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6">
        <f t="shared" si="124"/>
        <v>42458.684872685189</v>
      </c>
      <c r="P3921" s="16">
        <f t="shared" si="123"/>
        <v>42487</v>
      </c>
    </row>
    <row r="3922" spans="1:16" ht="43.2" x14ac:dyDescent="0.3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6">
        <f t="shared" si="124"/>
        <v>42757.38726851852</v>
      </c>
      <c r="P3922" s="16">
        <f t="shared" si="123"/>
        <v>42787.428935185184</v>
      </c>
    </row>
    <row r="3923" spans="1:16" ht="43.2" x14ac:dyDescent="0.3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6">
        <f t="shared" si="124"/>
        <v>42026.542303240742</v>
      </c>
      <c r="P3923" s="16">
        <f t="shared" si="123"/>
        <v>42038.75</v>
      </c>
    </row>
    <row r="3924" spans="1:16" ht="43.2" x14ac:dyDescent="0.3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6">
        <f t="shared" si="124"/>
        <v>42120.768634259264</v>
      </c>
      <c r="P3924" s="16">
        <f t="shared" si="123"/>
        <v>42165.958333333328</v>
      </c>
    </row>
    <row r="3925" spans="1:16" ht="43.2" x14ac:dyDescent="0.3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6">
        <f t="shared" si="124"/>
        <v>42175.979988425926</v>
      </c>
      <c r="P3925" s="16">
        <f t="shared" si="123"/>
        <v>42203.979988425926</v>
      </c>
    </row>
    <row r="3926" spans="1:16" ht="43.2" x14ac:dyDescent="0.3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6">
        <f t="shared" si="124"/>
        <v>41886.959745370368</v>
      </c>
      <c r="P3926" s="16">
        <f t="shared" si="123"/>
        <v>41916.959745370368</v>
      </c>
    </row>
    <row r="3927" spans="1:16" ht="43.2" x14ac:dyDescent="0.3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6">
        <f t="shared" si="124"/>
        <v>41920.870821759258</v>
      </c>
      <c r="P3927" s="16">
        <f t="shared" si="123"/>
        <v>41950.870821759258</v>
      </c>
    </row>
    <row r="3928" spans="1:16" ht="28.8" x14ac:dyDescent="0.3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6">
        <f t="shared" si="124"/>
        <v>42070.085046296299</v>
      </c>
      <c r="P3928" s="16">
        <f t="shared" si="123"/>
        <v>42100.085046296299</v>
      </c>
    </row>
    <row r="3929" spans="1:16" ht="43.2" x14ac:dyDescent="0.3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6">
        <f t="shared" si="124"/>
        <v>41930.267407407409</v>
      </c>
      <c r="P3929" s="16">
        <f t="shared" si="123"/>
        <v>41960.267407407409</v>
      </c>
    </row>
    <row r="3930" spans="1:16" ht="43.2" x14ac:dyDescent="0.3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6">
        <f t="shared" si="124"/>
        <v>42365.683182870373</v>
      </c>
      <c r="P3930" s="16">
        <f t="shared" si="123"/>
        <v>42393.207638888889</v>
      </c>
    </row>
    <row r="3931" spans="1:16" ht="43.2" x14ac:dyDescent="0.3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6">
        <f t="shared" si="124"/>
        <v>42701.827141203699</v>
      </c>
      <c r="P3931" s="16">
        <f t="shared" si="123"/>
        <v>42731.827141203699</v>
      </c>
    </row>
    <row r="3932" spans="1:16" ht="43.2" x14ac:dyDescent="0.3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6">
        <f t="shared" si="124"/>
        <v>42533.338749999995</v>
      </c>
      <c r="P3932" s="16">
        <f t="shared" si="123"/>
        <v>42561.25</v>
      </c>
    </row>
    <row r="3933" spans="1:16" ht="43.2" x14ac:dyDescent="0.3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6">
        <f t="shared" si="124"/>
        <v>42328.151701388888</v>
      </c>
      <c r="P3933" s="16">
        <f t="shared" si="123"/>
        <v>42353.151701388888</v>
      </c>
    </row>
    <row r="3934" spans="1:16" ht="43.2" x14ac:dyDescent="0.3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6">
        <f t="shared" si="124"/>
        <v>42515.168564814812</v>
      </c>
      <c r="P3934" s="16">
        <f t="shared" si="123"/>
        <v>42545.126898148148</v>
      </c>
    </row>
    <row r="3935" spans="1:16" ht="43.2" x14ac:dyDescent="0.3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6">
        <f t="shared" si="124"/>
        <v>42638.968310185184</v>
      </c>
      <c r="P3935" s="16">
        <f t="shared" si="123"/>
        <v>42668.029861111107</v>
      </c>
    </row>
    <row r="3936" spans="1:16" ht="43.2" x14ac:dyDescent="0.3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6">
        <f t="shared" si="124"/>
        <v>42333.671747685185</v>
      </c>
      <c r="P3936" s="16">
        <f t="shared" si="123"/>
        <v>42378.541666666672</v>
      </c>
    </row>
    <row r="3937" spans="1:16" ht="57.6" x14ac:dyDescent="0.3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6">
        <f t="shared" si="124"/>
        <v>42321.656782407408</v>
      </c>
      <c r="P3937" s="16">
        <f t="shared" si="123"/>
        <v>42381.656782407408</v>
      </c>
    </row>
    <row r="3938" spans="1:16" ht="43.2" x14ac:dyDescent="0.3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6">
        <f t="shared" si="124"/>
        <v>42775.262962962966</v>
      </c>
      <c r="P3938" s="16">
        <f t="shared" si="123"/>
        <v>42805.304629629631</v>
      </c>
    </row>
    <row r="3939" spans="1:16" ht="43.2" x14ac:dyDescent="0.3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6">
        <f t="shared" si="124"/>
        <v>42634.631481481483</v>
      </c>
      <c r="P3939" s="16">
        <f t="shared" si="123"/>
        <v>42662.631481481483</v>
      </c>
    </row>
    <row r="3940" spans="1:16" ht="43.2" x14ac:dyDescent="0.3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6">
        <f t="shared" si="124"/>
        <v>42251.905717592592</v>
      </c>
      <c r="P3940" s="16">
        <f t="shared" si="123"/>
        <v>42282.905717592592</v>
      </c>
    </row>
    <row r="3941" spans="1:16" ht="43.2" x14ac:dyDescent="0.3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6">
        <f t="shared" si="124"/>
        <v>42015.400219907409</v>
      </c>
      <c r="P3941" s="16">
        <f t="shared" si="123"/>
        <v>42019.1875</v>
      </c>
    </row>
    <row r="3942" spans="1:16" ht="43.2" x14ac:dyDescent="0.3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6">
        <f t="shared" si="124"/>
        <v>42061.492488425924</v>
      </c>
      <c r="P3942" s="16">
        <f t="shared" si="123"/>
        <v>42106.492488425924</v>
      </c>
    </row>
    <row r="3943" spans="1:16" ht="72" x14ac:dyDescent="0.3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6">
        <f t="shared" si="124"/>
        <v>42040.587233796294</v>
      </c>
      <c r="P3943" s="16">
        <f t="shared" si="123"/>
        <v>42068.041666666672</v>
      </c>
    </row>
    <row r="3944" spans="1:16" ht="43.2" x14ac:dyDescent="0.3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6">
        <f t="shared" si="124"/>
        <v>42211.904097222221</v>
      </c>
      <c r="P3944" s="16">
        <f t="shared" si="123"/>
        <v>42271.904097222221</v>
      </c>
    </row>
    <row r="3945" spans="1:16" ht="43.2" x14ac:dyDescent="0.3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6">
        <f t="shared" si="124"/>
        <v>42379.778564814813</v>
      </c>
      <c r="P3945" s="16">
        <f t="shared" si="123"/>
        <v>42410.701388888891</v>
      </c>
    </row>
    <row r="3946" spans="1:16" ht="57.6" x14ac:dyDescent="0.3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6">
        <f t="shared" si="124"/>
        <v>42313.662905092591</v>
      </c>
      <c r="P3946" s="16">
        <f t="shared" si="123"/>
        <v>42343.662905092591</v>
      </c>
    </row>
    <row r="3947" spans="1:16" ht="43.2" x14ac:dyDescent="0.3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6">
        <f t="shared" si="124"/>
        <v>42209.801712962959</v>
      </c>
      <c r="P3947" s="16">
        <f t="shared" si="123"/>
        <v>42239.801712962959</v>
      </c>
    </row>
    <row r="3948" spans="1:16" ht="28.8" x14ac:dyDescent="0.3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6">
        <f t="shared" si="124"/>
        <v>42131.833587962959</v>
      </c>
      <c r="P3948" s="16">
        <f t="shared" si="123"/>
        <v>42163.333333333328</v>
      </c>
    </row>
    <row r="3949" spans="1:16" ht="43.2" x14ac:dyDescent="0.3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6">
        <f t="shared" si="124"/>
        <v>42715.142870370371</v>
      </c>
      <c r="P3949" s="16">
        <f t="shared" si="123"/>
        <v>42745.142870370371</v>
      </c>
    </row>
    <row r="3950" spans="1:16" ht="43.2" x14ac:dyDescent="0.3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6">
        <f t="shared" si="124"/>
        <v>41929.325497685189</v>
      </c>
      <c r="P3950" s="16">
        <f t="shared" si="123"/>
        <v>41989.325497685189</v>
      </c>
    </row>
    <row r="3951" spans="1:16" ht="43.2" x14ac:dyDescent="0.3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6">
        <f t="shared" si="124"/>
        <v>42116.120613425926</v>
      </c>
      <c r="P3951" s="16">
        <f t="shared" si="123"/>
        <v>42146.120613425926</v>
      </c>
    </row>
    <row r="3952" spans="1:16" ht="57.6" x14ac:dyDescent="0.3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6">
        <f t="shared" si="124"/>
        <v>42539.702314814815</v>
      </c>
      <c r="P3952" s="16">
        <f t="shared" si="123"/>
        <v>42568.774305555555</v>
      </c>
    </row>
    <row r="3953" spans="1:16" ht="43.2" x14ac:dyDescent="0.3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6">
        <f t="shared" si="124"/>
        <v>42533.825717592597</v>
      </c>
      <c r="P3953" s="16">
        <f t="shared" si="123"/>
        <v>42593.784050925926</v>
      </c>
    </row>
    <row r="3954" spans="1:16" ht="43.2" x14ac:dyDescent="0.3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6">
        <f t="shared" si="124"/>
        <v>42343.790393518517</v>
      </c>
      <c r="P3954" s="16">
        <f t="shared" si="123"/>
        <v>42403.790393518517</v>
      </c>
    </row>
    <row r="3955" spans="1:16" ht="43.2" x14ac:dyDescent="0.3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6">
        <f t="shared" si="124"/>
        <v>42650.048449074078</v>
      </c>
      <c r="P3955" s="16">
        <f t="shared" si="123"/>
        <v>42680.978472222225</v>
      </c>
    </row>
    <row r="3956" spans="1:16" ht="57.6" x14ac:dyDescent="0.3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6">
        <f t="shared" si="124"/>
        <v>41874.651203703703</v>
      </c>
      <c r="P3956" s="16">
        <f t="shared" si="123"/>
        <v>41934.651203703703</v>
      </c>
    </row>
    <row r="3957" spans="1:16" ht="43.2" x14ac:dyDescent="0.3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6">
        <f t="shared" si="124"/>
        <v>42406.848854166667</v>
      </c>
      <c r="P3957" s="16">
        <f t="shared" si="123"/>
        <v>42436.890520833331</v>
      </c>
    </row>
    <row r="3958" spans="1:16" ht="43.2" x14ac:dyDescent="0.3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6">
        <f t="shared" si="124"/>
        <v>42557.932025462964</v>
      </c>
      <c r="P3958" s="16">
        <f t="shared" si="123"/>
        <v>42585.013888888891</v>
      </c>
    </row>
    <row r="3959" spans="1:16" ht="43.2" x14ac:dyDescent="0.3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6">
        <f t="shared" si="124"/>
        <v>42613.976319444446</v>
      </c>
      <c r="P3959" s="16">
        <f t="shared" si="123"/>
        <v>42659.976319444446</v>
      </c>
    </row>
    <row r="3960" spans="1:16" ht="43.2" x14ac:dyDescent="0.3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6">
        <f t="shared" si="124"/>
        <v>41916.950370370367</v>
      </c>
      <c r="P3960" s="16">
        <f t="shared" si="123"/>
        <v>41953.583333333336</v>
      </c>
    </row>
    <row r="3961" spans="1:16" ht="43.2" x14ac:dyDescent="0.3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6">
        <f t="shared" si="124"/>
        <v>41980.788842592592</v>
      </c>
      <c r="P3961" s="16">
        <f t="shared" si="123"/>
        <v>42010.788842592592</v>
      </c>
    </row>
    <row r="3962" spans="1:16" ht="43.2" x14ac:dyDescent="0.3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6">
        <f t="shared" si="124"/>
        <v>42442.845555555556</v>
      </c>
      <c r="P3962" s="16">
        <f t="shared" si="123"/>
        <v>42472.845555555556</v>
      </c>
    </row>
    <row r="3963" spans="1:16" ht="57.6" x14ac:dyDescent="0.3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6">
        <f t="shared" si="124"/>
        <v>41845.891319444447</v>
      </c>
      <c r="P3963" s="16">
        <f t="shared" si="123"/>
        <v>41867.891319444447</v>
      </c>
    </row>
    <row r="3964" spans="1:16" ht="57.6" x14ac:dyDescent="0.3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6">
        <f t="shared" si="124"/>
        <v>42411.621458333335</v>
      </c>
      <c r="P3964" s="16">
        <f t="shared" si="123"/>
        <v>42436.621458333335</v>
      </c>
    </row>
    <row r="3965" spans="1:16" ht="43.2" x14ac:dyDescent="0.3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6">
        <f t="shared" si="124"/>
        <v>42396.154131944444</v>
      </c>
      <c r="P3965" s="16">
        <f t="shared" si="123"/>
        <v>42426.195798611108</v>
      </c>
    </row>
    <row r="3966" spans="1:16" ht="43.2" x14ac:dyDescent="0.3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6">
        <f t="shared" si="124"/>
        <v>42153.722060185188</v>
      </c>
      <c r="P3966" s="16">
        <f t="shared" si="123"/>
        <v>42213.680393518516</v>
      </c>
    </row>
    <row r="3967" spans="1:16" ht="43.2" x14ac:dyDescent="0.3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6">
        <f t="shared" si="124"/>
        <v>42514.235879629632</v>
      </c>
      <c r="P3967" s="16">
        <f t="shared" si="123"/>
        <v>42574.194212962961</v>
      </c>
    </row>
    <row r="3968" spans="1:16" ht="57.6" x14ac:dyDescent="0.3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6">
        <f t="shared" si="124"/>
        <v>41901.711550925924</v>
      </c>
      <c r="P3968" s="16">
        <f t="shared" si="123"/>
        <v>41944.124305555553</v>
      </c>
    </row>
    <row r="3969" spans="1:16" ht="43.2" x14ac:dyDescent="0.3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6">
        <f t="shared" si="124"/>
        <v>42870.290590277778</v>
      </c>
      <c r="P3969" s="16">
        <f t="shared" si="123"/>
        <v>42900.290590277778</v>
      </c>
    </row>
    <row r="3970" spans="1:16" ht="43.2" x14ac:dyDescent="0.3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6">
        <f t="shared" si="124"/>
        <v>42552.815659722226</v>
      </c>
      <c r="P3970" s="16">
        <f t="shared" si="123"/>
        <v>42612.815659722226</v>
      </c>
    </row>
    <row r="3971" spans="1:16" ht="57.6" x14ac:dyDescent="0.3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6">
        <f t="shared" si="124"/>
        <v>42701.854699074072</v>
      </c>
      <c r="P3971" s="16">
        <f t="shared" ref="P3971:P4034" si="125">I3971/86400+25669</f>
        <v>42711.163194444445</v>
      </c>
    </row>
    <row r="3972" spans="1:16" ht="57.6" x14ac:dyDescent="0.3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6">
        <f t="shared" si="124"/>
        <v>42547.863553240742</v>
      </c>
      <c r="P3972" s="16">
        <f t="shared" si="125"/>
        <v>42577.863553240742</v>
      </c>
    </row>
    <row r="3973" spans="1:16" ht="43.2" x14ac:dyDescent="0.3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6">
        <f t="shared" si="124"/>
        <v>41911.536180555559</v>
      </c>
      <c r="P3973" s="16">
        <f t="shared" si="125"/>
        <v>41941.536180555559</v>
      </c>
    </row>
    <row r="3974" spans="1:16" ht="43.2" x14ac:dyDescent="0.3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6">
        <f t="shared" si="124"/>
        <v>42081.067523148144</v>
      </c>
      <c r="P3974" s="16">
        <f t="shared" si="125"/>
        <v>42141.067523148144</v>
      </c>
    </row>
    <row r="3975" spans="1:16" ht="43.2" x14ac:dyDescent="0.3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6">
        <f t="shared" si="124"/>
        <v>42569.68414351852</v>
      </c>
      <c r="P3975" s="16">
        <f t="shared" si="125"/>
        <v>42599.166666666672</v>
      </c>
    </row>
    <row r="3976" spans="1:16" ht="43.2" x14ac:dyDescent="0.3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6">
        <f t="shared" si="124"/>
        <v>42593.546851851846</v>
      </c>
      <c r="P3976" s="16">
        <f t="shared" si="125"/>
        <v>42623.546851851846</v>
      </c>
    </row>
    <row r="3977" spans="1:16" ht="43.2" x14ac:dyDescent="0.3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6">
        <f t="shared" si="124"/>
        <v>42634.866875</v>
      </c>
      <c r="P3977" s="16">
        <f t="shared" si="125"/>
        <v>42664.866875</v>
      </c>
    </row>
    <row r="3978" spans="1:16" ht="43.2" x14ac:dyDescent="0.3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6">
        <f t="shared" si="124"/>
        <v>41930.858344907407</v>
      </c>
      <c r="P3978" s="16">
        <f t="shared" si="125"/>
        <v>41952.291666666664</v>
      </c>
    </row>
    <row r="3979" spans="1:16" ht="43.2" x14ac:dyDescent="0.3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6">
        <f t="shared" si="124"/>
        <v>42643.788564814815</v>
      </c>
      <c r="P3979" s="16">
        <f t="shared" si="125"/>
        <v>42673.788564814815</v>
      </c>
    </row>
    <row r="3980" spans="1:16" ht="43.2" x14ac:dyDescent="0.3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6">
        <f t="shared" si="124"/>
        <v>42075.642974537041</v>
      </c>
      <c r="P3980" s="16">
        <f t="shared" si="125"/>
        <v>42135.642974537041</v>
      </c>
    </row>
    <row r="3981" spans="1:16" ht="43.2" x14ac:dyDescent="0.3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6">
        <f t="shared" ref="O3981:O4044" si="126">J3981/86400+25669</f>
        <v>42169.903437500005</v>
      </c>
      <c r="P3981" s="16">
        <f t="shared" si="125"/>
        <v>42192.833333333328</v>
      </c>
    </row>
    <row r="3982" spans="1:16" ht="57.6" x14ac:dyDescent="0.3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6">
        <f t="shared" si="126"/>
        <v>41895.598923611113</v>
      </c>
      <c r="P3982" s="16">
        <f t="shared" si="125"/>
        <v>41925.598923611113</v>
      </c>
    </row>
    <row r="3983" spans="1:16" ht="43.2" x14ac:dyDescent="0.3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6">
        <f t="shared" si="126"/>
        <v>42608.179965277777</v>
      </c>
      <c r="P3983" s="16">
        <f t="shared" si="125"/>
        <v>42668.179965277777</v>
      </c>
    </row>
    <row r="3984" spans="1:16" ht="57.6" x14ac:dyDescent="0.3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6">
        <f t="shared" si="126"/>
        <v>42232.809953703705</v>
      </c>
      <c r="P3984" s="16">
        <f t="shared" si="125"/>
        <v>42292.809953703705</v>
      </c>
    </row>
    <row r="3985" spans="1:16" ht="43.2" x14ac:dyDescent="0.3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6">
        <f t="shared" si="126"/>
        <v>41847.86986111111</v>
      </c>
      <c r="P3985" s="16">
        <f t="shared" si="125"/>
        <v>41879.290972222225</v>
      </c>
    </row>
    <row r="3986" spans="1:16" ht="43.2" x14ac:dyDescent="0.3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6">
        <f t="shared" si="126"/>
        <v>42020.963472222225</v>
      </c>
      <c r="P3986" s="16">
        <f t="shared" si="125"/>
        <v>42051</v>
      </c>
    </row>
    <row r="3987" spans="1:16" ht="57.6" x14ac:dyDescent="0.3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6">
        <f t="shared" si="126"/>
        <v>42499.707407407404</v>
      </c>
      <c r="P3987" s="16">
        <f t="shared" si="125"/>
        <v>42520.878472222219</v>
      </c>
    </row>
    <row r="3988" spans="1:16" ht="57.6" x14ac:dyDescent="0.3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6">
        <f t="shared" si="126"/>
        <v>42567.548541666663</v>
      </c>
      <c r="P3988" s="16">
        <f t="shared" si="125"/>
        <v>42596.544444444444</v>
      </c>
    </row>
    <row r="3989" spans="1:16" ht="43.2" x14ac:dyDescent="0.3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6">
        <f t="shared" si="126"/>
        <v>41865.92465277778</v>
      </c>
      <c r="P3989" s="16">
        <f t="shared" si="125"/>
        <v>41875.92465277778</v>
      </c>
    </row>
    <row r="3990" spans="1:16" ht="28.8" x14ac:dyDescent="0.3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6">
        <f t="shared" si="126"/>
        <v>42330.08116898148</v>
      </c>
      <c r="P3990" s="16">
        <f t="shared" si="125"/>
        <v>42345.08116898148</v>
      </c>
    </row>
    <row r="3991" spans="1:16" ht="43.2" x14ac:dyDescent="0.3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6">
        <f t="shared" si="126"/>
        <v>42386.749780092592</v>
      </c>
      <c r="P3991" s="16">
        <f t="shared" si="125"/>
        <v>42416.791446759264</v>
      </c>
    </row>
    <row r="3992" spans="1:16" ht="43.2" x14ac:dyDescent="0.3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6">
        <f t="shared" si="126"/>
        <v>42501.672372685185</v>
      </c>
      <c r="P3992" s="16">
        <f t="shared" si="125"/>
        <v>42531.672372685185</v>
      </c>
    </row>
    <row r="3993" spans="1:16" ht="28.8" x14ac:dyDescent="0.3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6">
        <f t="shared" si="126"/>
        <v>42225.644467592589</v>
      </c>
      <c r="P3993" s="16">
        <f t="shared" si="125"/>
        <v>42255.644467592589</v>
      </c>
    </row>
    <row r="3994" spans="1:16" ht="43.2" x14ac:dyDescent="0.3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6">
        <f t="shared" si="126"/>
        <v>42389.94049768518</v>
      </c>
      <c r="P3994" s="16">
        <f t="shared" si="125"/>
        <v>42449.982164351852</v>
      </c>
    </row>
    <row r="3995" spans="1:16" ht="43.2" x14ac:dyDescent="0.3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6">
        <f t="shared" si="126"/>
        <v>42207.864722222221</v>
      </c>
      <c r="P3995" s="16">
        <f t="shared" si="125"/>
        <v>42237.864722222221</v>
      </c>
    </row>
    <row r="3996" spans="1:16" ht="43.2" x14ac:dyDescent="0.3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6">
        <f t="shared" si="126"/>
        <v>41909.389930555553</v>
      </c>
      <c r="P3996" s="16">
        <f t="shared" si="125"/>
        <v>41939.389930555553</v>
      </c>
    </row>
    <row r="3997" spans="1:16" ht="43.2" x14ac:dyDescent="0.3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6">
        <f t="shared" si="126"/>
        <v>42119.683761574073</v>
      </c>
      <c r="P3997" s="16">
        <f t="shared" si="125"/>
        <v>42149.477083333331</v>
      </c>
    </row>
    <row r="3998" spans="1:16" ht="43.2" x14ac:dyDescent="0.3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6">
        <f t="shared" si="126"/>
        <v>42050.266944444447</v>
      </c>
      <c r="P3998" s="16">
        <f t="shared" si="125"/>
        <v>42063.669444444444</v>
      </c>
    </row>
    <row r="3999" spans="1:16" ht="43.2" x14ac:dyDescent="0.3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6">
        <f t="shared" si="126"/>
        <v>42169.391446759255</v>
      </c>
      <c r="P3999" s="16">
        <f t="shared" si="125"/>
        <v>42199.349780092598</v>
      </c>
    </row>
    <row r="4000" spans="1:16" ht="43.2" x14ac:dyDescent="0.3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6">
        <f t="shared" si="126"/>
        <v>42161.963263888887</v>
      </c>
      <c r="P4000" s="16">
        <f t="shared" si="125"/>
        <v>42191.921597222223</v>
      </c>
    </row>
    <row r="4001" spans="1:16" ht="43.2" x14ac:dyDescent="0.3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6">
        <f t="shared" si="126"/>
        <v>41942.828680555554</v>
      </c>
      <c r="P4001" s="16">
        <f t="shared" si="125"/>
        <v>41982.827650462961</v>
      </c>
    </row>
    <row r="4002" spans="1:16" ht="28.8" x14ac:dyDescent="0.3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6">
        <f t="shared" si="126"/>
        <v>42537.64534722222</v>
      </c>
      <c r="P4002" s="16">
        <f t="shared" si="125"/>
        <v>42597.603680555556</v>
      </c>
    </row>
    <row r="4003" spans="1:16" ht="57.6" x14ac:dyDescent="0.3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6">
        <f t="shared" si="126"/>
        <v>42875.964212962965</v>
      </c>
      <c r="P4003" s="16">
        <f t="shared" si="125"/>
        <v>42895.791666666672</v>
      </c>
    </row>
    <row r="4004" spans="1:16" ht="43.2" x14ac:dyDescent="0.3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6">
        <f t="shared" si="126"/>
        <v>41979.043530092589</v>
      </c>
      <c r="P4004" s="16">
        <f t="shared" si="125"/>
        <v>42009.043530092589</v>
      </c>
    </row>
    <row r="4005" spans="1:16" ht="43.2" x14ac:dyDescent="0.3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6">
        <f t="shared" si="126"/>
        <v>42120.587349537032</v>
      </c>
      <c r="P4005" s="16">
        <f t="shared" si="125"/>
        <v>42150.587349537032</v>
      </c>
    </row>
    <row r="4006" spans="1:16" x14ac:dyDescent="0.3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6">
        <f t="shared" si="126"/>
        <v>41990.16269675926</v>
      </c>
      <c r="P4006" s="16">
        <f t="shared" si="125"/>
        <v>42020.16269675926</v>
      </c>
    </row>
    <row r="4007" spans="1:16" ht="43.2" x14ac:dyDescent="0.3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6">
        <f t="shared" si="126"/>
        <v>41972.807696759257</v>
      </c>
      <c r="P4007" s="16">
        <f t="shared" si="125"/>
        <v>42032.807696759257</v>
      </c>
    </row>
    <row r="4008" spans="1:16" ht="43.2" x14ac:dyDescent="0.3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6">
        <f t="shared" si="126"/>
        <v>42491.772997685184</v>
      </c>
      <c r="P4008" s="16">
        <f t="shared" si="125"/>
        <v>42516.772997685184</v>
      </c>
    </row>
    <row r="4009" spans="1:16" ht="43.2" x14ac:dyDescent="0.3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6">
        <f t="shared" si="126"/>
        <v>41948.772928240738</v>
      </c>
      <c r="P4009" s="16">
        <f t="shared" si="125"/>
        <v>41977.686111111107</v>
      </c>
    </row>
    <row r="4010" spans="1:16" ht="43.2" x14ac:dyDescent="0.3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6">
        <f t="shared" si="126"/>
        <v>42277.964201388888</v>
      </c>
      <c r="P4010" s="16">
        <f t="shared" si="125"/>
        <v>42307.964201388888</v>
      </c>
    </row>
    <row r="4011" spans="1:16" ht="43.2" x14ac:dyDescent="0.3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6">
        <f t="shared" si="126"/>
        <v>41951.700925925928</v>
      </c>
      <c r="P4011" s="16">
        <f t="shared" si="125"/>
        <v>41991.700925925928</v>
      </c>
    </row>
    <row r="4012" spans="1:16" ht="43.2" x14ac:dyDescent="0.3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6">
        <f t="shared" si="126"/>
        <v>42021.770439814813</v>
      </c>
      <c r="P4012" s="16">
        <f t="shared" si="125"/>
        <v>42038.770439814813</v>
      </c>
    </row>
    <row r="4013" spans="1:16" ht="43.2" x14ac:dyDescent="0.3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6">
        <f t="shared" si="126"/>
        <v>42102.54488425926</v>
      </c>
      <c r="P4013" s="16">
        <f t="shared" si="125"/>
        <v>42132.54488425926</v>
      </c>
    </row>
    <row r="4014" spans="1:16" ht="57.6" x14ac:dyDescent="0.3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6">
        <f t="shared" si="126"/>
        <v>42196.544548611113</v>
      </c>
      <c r="P4014" s="16">
        <f t="shared" si="125"/>
        <v>42226.544548611113</v>
      </c>
    </row>
    <row r="4015" spans="1:16" ht="57.6" x14ac:dyDescent="0.3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6">
        <f t="shared" si="126"/>
        <v>42121.301192129627</v>
      </c>
      <c r="P4015" s="16">
        <f t="shared" si="125"/>
        <v>42151.301192129627</v>
      </c>
    </row>
    <row r="4016" spans="1:16" ht="43.2" x14ac:dyDescent="0.3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6">
        <f t="shared" si="126"/>
        <v>42519.246168981481</v>
      </c>
      <c r="P4016" s="16">
        <f t="shared" si="125"/>
        <v>42534.246168981481</v>
      </c>
    </row>
    <row r="4017" spans="1:16" ht="43.2" x14ac:dyDescent="0.3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6">
        <f t="shared" si="126"/>
        <v>42274.780821759261</v>
      </c>
      <c r="P4017" s="16">
        <f t="shared" si="125"/>
        <v>42304.780821759261</v>
      </c>
    </row>
    <row r="4018" spans="1:16" ht="43.2" x14ac:dyDescent="0.3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6">
        <f t="shared" si="126"/>
        <v>41969.872685185182</v>
      </c>
      <c r="P4018" s="16">
        <f t="shared" si="125"/>
        <v>41999.872685185182</v>
      </c>
    </row>
    <row r="4019" spans="1:16" ht="43.2" x14ac:dyDescent="0.3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6">
        <f t="shared" si="126"/>
        <v>41956.672152777777</v>
      </c>
      <c r="P4019" s="16">
        <f t="shared" si="125"/>
        <v>41986.672152777777</v>
      </c>
    </row>
    <row r="4020" spans="1:16" ht="28.8" x14ac:dyDescent="0.3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6">
        <f t="shared" si="126"/>
        <v>42720.91097222222</v>
      </c>
      <c r="P4020" s="16">
        <f t="shared" si="125"/>
        <v>42750.91097222222</v>
      </c>
    </row>
    <row r="4021" spans="1:16" ht="43.2" x14ac:dyDescent="0.3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6">
        <f t="shared" si="126"/>
        <v>42517.675879629634</v>
      </c>
      <c r="P4021" s="16">
        <f t="shared" si="125"/>
        <v>42575.686111111107</v>
      </c>
    </row>
    <row r="4022" spans="1:16" ht="43.2" x14ac:dyDescent="0.3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6">
        <f t="shared" si="126"/>
        <v>42157.190960648149</v>
      </c>
      <c r="P4022" s="16">
        <f t="shared" si="125"/>
        <v>42187.149293981478</v>
      </c>
    </row>
    <row r="4023" spans="1:16" ht="43.2" x14ac:dyDescent="0.3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6">
        <f t="shared" si="126"/>
        <v>41978.911550925928</v>
      </c>
      <c r="P4023" s="16">
        <f t="shared" si="125"/>
        <v>42038.911550925928</v>
      </c>
    </row>
    <row r="4024" spans="1:16" ht="28.8" x14ac:dyDescent="0.3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6">
        <f t="shared" si="126"/>
        <v>42090.584108796298</v>
      </c>
      <c r="P4024" s="16">
        <f t="shared" si="125"/>
        <v>42136.120833333334</v>
      </c>
    </row>
    <row r="4025" spans="1:16" ht="43.2" x14ac:dyDescent="0.3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6">
        <f t="shared" si="126"/>
        <v>42508.999571759261</v>
      </c>
      <c r="P4025" s="16">
        <f t="shared" si="125"/>
        <v>42553.957905092597</v>
      </c>
    </row>
    <row r="4026" spans="1:16" ht="43.2" x14ac:dyDescent="0.3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6">
        <f t="shared" si="126"/>
        <v>42317.670104166667</v>
      </c>
      <c r="P4026" s="16">
        <f t="shared" si="125"/>
        <v>42347.670104166667</v>
      </c>
    </row>
    <row r="4027" spans="1:16" ht="57.6" x14ac:dyDescent="0.3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6">
        <f t="shared" si="126"/>
        <v>42251.237685185188</v>
      </c>
      <c r="P4027" s="16">
        <f t="shared" si="125"/>
        <v>42311.237685185188</v>
      </c>
    </row>
    <row r="4028" spans="1:16" ht="43.2" x14ac:dyDescent="0.3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6">
        <f t="shared" si="126"/>
        <v>42382.655543981484</v>
      </c>
      <c r="P4028" s="16">
        <f t="shared" si="125"/>
        <v>42442.697210648148</v>
      </c>
    </row>
    <row r="4029" spans="1:16" ht="43.2" x14ac:dyDescent="0.3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6">
        <f t="shared" si="126"/>
        <v>42868.97084490741</v>
      </c>
      <c r="P4029" s="16">
        <f t="shared" si="125"/>
        <v>42889.041666666672</v>
      </c>
    </row>
    <row r="4030" spans="1:16" ht="43.2" x14ac:dyDescent="0.3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6">
        <f t="shared" si="126"/>
        <v>41865.938657407409</v>
      </c>
      <c r="P4030" s="16">
        <f t="shared" si="125"/>
        <v>41895.938657407409</v>
      </c>
    </row>
    <row r="4031" spans="1:16" ht="43.2" x14ac:dyDescent="0.3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6">
        <f t="shared" si="126"/>
        <v>42422.02511574074</v>
      </c>
      <c r="P4031" s="16">
        <f t="shared" si="125"/>
        <v>42452.02511574074</v>
      </c>
    </row>
    <row r="4032" spans="1:16" ht="57.6" x14ac:dyDescent="0.3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6">
        <f t="shared" si="126"/>
        <v>42474.655081018514</v>
      </c>
      <c r="P4032" s="16">
        <f t="shared" si="125"/>
        <v>42503.78402777778</v>
      </c>
    </row>
    <row r="4033" spans="1:16" ht="43.2" x14ac:dyDescent="0.3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6">
        <f t="shared" si="126"/>
        <v>42041.585231481484</v>
      </c>
      <c r="P4033" s="16">
        <f t="shared" si="125"/>
        <v>42091.626898148148</v>
      </c>
    </row>
    <row r="4034" spans="1:16" ht="43.2" x14ac:dyDescent="0.3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6">
        <f t="shared" si="126"/>
        <v>42393.809212962966</v>
      </c>
      <c r="P4034" s="16">
        <f t="shared" si="125"/>
        <v>42453.85087962963</v>
      </c>
    </row>
    <row r="4035" spans="1:16" ht="43.2" x14ac:dyDescent="0.3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6">
        <f t="shared" si="126"/>
        <v>42714.268796296295</v>
      </c>
      <c r="P4035" s="16">
        <f t="shared" ref="P4035:P4098" si="127">I4035/86400+25669</f>
        <v>42745.375</v>
      </c>
    </row>
    <row r="4036" spans="1:16" ht="43.2" x14ac:dyDescent="0.3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6">
        <f t="shared" si="126"/>
        <v>42167.947337962964</v>
      </c>
      <c r="P4036" s="16">
        <f t="shared" si="127"/>
        <v>42197.905671296292</v>
      </c>
    </row>
    <row r="4037" spans="1:16" ht="28.8" x14ac:dyDescent="0.3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6">
        <f t="shared" si="126"/>
        <v>42003.882951388892</v>
      </c>
      <c r="P4037" s="16">
        <f t="shared" si="127"/>
        <v>42033.882951388892</v>
      </c>
    </row>
    <row r="4038" spans="1:16" ht="43.2" x14ac:dyDescent="0.3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6">
        <f t="shared" si="126"/>
        <v>41904.937083333338</v>
      </c>
      <c r="P4038" s="16">
        <f t="shared" si="127"/>
        <v>41921.9375</v>
      </c>
    </row>
    <row r="4039" spans="1:16" ht="57.6" x14ac:dyDescent="0.3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6">
        <f t="shared" si="126"/>
        <v>42597.070775462962</v>
      </c>
      <c r="P4039" s="16">
        <f t="shared" si="127"/>
        <v>42614.600694444445</v>
      </c>
    </row>
    <row r="4040" spans="1:16" ht="43.2" x14ac:dyDescent="0.3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6">
        <f t="shared" si="126"/>
        <v>41969.798726851848</v>
      </c>
      <c r="P4040" s="16">
        <f t="shared" si="127"/>
        <v>42029.798726851848</v>
      </c>
    </row>
    <row r="4041" spans="1:16" ht="43.2" x14ac:dyDescent="0.3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6">
        <f t="shared" si="126"/>
        <v>42405.670914351853</v>
      </c>
      <c r="P4041" s="16">
        <f t="shared" si="127"/>
        <v>42439.249305555553</v>
      </c>
    </row>
    <row r="4042" spans="1:16" ht="43.2" x14ac:dyDescent="0.3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6">
        <f t="shared" si="126"/>
        <v>42244.231527777782</v>
      </c>
      <c r="P4042" s="16">
        <f t="shared" si="127"/>
        <v>42303.125</v>
      </c>
    </row>
    <row r="4043" spans="1:16" ht="28.8" x14ac:dyDescent="0.3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6">
        <f t="shared" si="126"/>
        <v>42659.474004629628</v>
      </c>
      <c r="P4043" s="16">
        <f t="shared" si="127"/>
        <v>42719.474004629628</v>
      </c>
    </row>
    <row r="4044" spans="1:16" ht="43.2" x14ac:dyDescent="0.3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6">
        <f t="shared" si="126"/>
        <v>42095.084074074075</v>
      </c>
      <c r="P4044" s="16">
        <f t="shared" si="127"/>
        <v>42124.802777777775</v>
      </c>
    </row>
    <row r="4045" spans="1:16" ht="43.2" x14ac:dyDescent="0.3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6">
        <f t="shared" ref="O4045:O4108" si="128">J4045/86400+25669</f>
        <v>42048.957465277781</v>
      </c>
      <c r="P4045" s="16">
        <f t="shared" si="127"/>
        <v>42063.957465277781</v>
      </c>
    </row>
    <row r="4046" spans="1:16" ht="43.2" x14ac:dyDescent="0.3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6">
        <f t="shared" si="128"/>
        <v>42174.219699074078</v>
      </c>
      <c r="P4046" s="16">
        <f t="shared" si="127"/>
        <v>42204.208333333328</v>
      </c>
    </row>
    <row r="4047" spans="1:16" ht="57.6" x14ac:dyDescent="0.3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6">
        <f t="shared" si="128"/>
        <v>41942.201261574075</v>
      </c>
      <c r="P4047" s="16">
        <f t="shared" si="127"/>
        <v>41972.201261574075</v>
      </c>
    </row>
    <row r="4048" spans="1:16" ht="57.6" x14ac:dyDescent="0.3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6">
        <f t="shared" si="128"/>
        <v>42004.650578703702</v>
      </c>
      <c r="P4048" s="16">
        <f t="shared" si="127"/>
        <v>42034.650578703702</v>
      </c>
    </row>
    <row r="4049" spans="1:16" ht="43.2" x14ac:dyDescent="0.3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6">
        <f t="shared" si="128"/>
        <v>42091.022488425922</v>
      </c>
      <c r="P4049" s="16">
        <f t="shared" si="127"/>
        <v>42115.041666666672</v>
      </c>
    </row>
    <row r="4050" spans="1:16" ht="43.2" x14ac:dyDescent="0.3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6">
        <f t="shared" si="128"/>
        <v>42536.509108796294</v>
      </c>
      <c r="P4050" s="16">
        <f t="shared" si="127"/>
        <v>42571.467442129629</v>
      </c>
    </row>
    <row r="4051" spans="1:16" ht="43.2" x14ac:dyDescent="0.3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6">
        <f t="shared" si="128"/>
        <v>42269.958506944444</v>
      </c>
      <c r="P4051" s="16">
        <f t="shared" si="127"/>
        <v>42299.958506944444</v>
      </c>
    </row>
    <row r="4052" spans="1:16" ht="43.2" x14ac:dyDescent="0.3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6">
        <f t="shared" si="128"/>
        <v>42005.636469907404</v>
      </c>
      <c r="P4052" s="16">
        <f t="shared" si="127"/>
        <v>42035.636469907404</v>
      </c>
    </row>
    <row r="4053" spans="1:16" ht="43.2" x14ac:dyDescent="0.3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6">
        <f t="shared" si="128"/>
        <v>41861.810150462959</v>
      </c>
      <c r="P4053" s="16">
        <f t="shared" si="127"/>
        <v>41868.286805555559</v>
      </c>
    </row>
    <row r="4054" spans="1:16" ht="57.6" x14ac:dyDescent="0.3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6">
        <f t="shared" si="128"/>
        <v>41965.878657407404</v>
      </c>
      <c r="P4054" s="16">
        <f t="shared" si="127"/>
        <v>42025.878657407404</v>
      </c>
    </row>
    <row r="4055" spans="1:16" ht="43.2" x14ac:dyDescent="0.3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6">
        <f t="shared" si="128"/>
        <v>42028.690138888887</v>
      </c>
      <c r="P4055" s="16">
        <f t="shared" si="127"/>
        <v>42058.833333333328</v>
      </c>
    </row>
    <row r="4056" spans="1:16" ht="43.2" x14ac:dyDescent="0.3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6">
        <f t="shared" si="128"/>
        <v>42713.841261574074</v>
      </c>
      <c r="P4056" s="16">
        <f t="shared" si="127"/>
        <v>42744.166666666672</v>
      </c>
    </row>
    <row r="4057" spans="1:16" ht="43.2" x14ac:dyDescent="0.3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6">
        <f t="shared" si="128"/>
        <v>41879.648506944446</v>
      </c>
      <c r="P4057" s="16">
        <f t="shared" si="127"/>
        <v>41909.648506944446</v>
      </c>
    </row>
    <row r="4058" spans="1:16" ht="43.2" x14ac:dyDescent="0.3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6">
        <f t="shared" si="128"/>
        <v>42634.933321759258</v>
      </c>
      <c r="P4058" s="16">
        <f t="shared" si="127"/>
        <v>42654.832638888889</v>
      </c>
    </row>
    <row r="4059" spans="1:16" ht="57.6" x14ac:dyDescent="0.3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6">
        <f t="shared" si="128"/>
        <v>42410.968518518523</v>
      </c>
      <c r="P4059" s="16">
        <f t="shared" si="127"/>
        <v>42433.958333333328</v>
      </c>
    </row>
    <row r="4060" spans="1:16" ht="43.2" x14ac:dyDescent="0.3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6">
        <f t="shared" si="128"/>
        <v>42546.060694444444</v>
      </c>
      <c r="P4060" s="16">
        <f t="shared" si="127"/>
        <v>42561.165972222225</v>
      </c>
    </row>
    <row r="4061" spans="1:16" ht="43.2" x14ac:dyDescent="0.3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6">
        <f t="shared" si="128"/>
        <v>41966.640648148146</v>
      </c>
      <c r="P4061" s="16">
        <f t="shared" si="127"/>
        <v>41998.125</v>
      </c>
    </row>
    <row r="4062" spans="1:16" ht="57.6" x14ac:dyDescent="0.3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6">
        <f t="shared" si="128"/>
        <v>41879.695092592592</v>
      </c>
      <c r="P4062" s="16">
        <f t="shared" si="127"/>
        <v>41913.666666666664</v>
      </c>
    </row>
    <row r="4063" spans="1:16" ht="43.2" x14ac:dyDescent="0.3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6">
        <f t="shared" si="128"/>
        <v>42521.141469907408</v>
      </c>
      <c r="P4063" s="16">
        <f t="shared" si="127"/>
        <v>42581.099803240737</v>
      </c>
    </row>
    <row r="4064" spans="1:16" ht="43.2" x14ac:dyDescent="0.3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6">
        <f t="shared" si="128"/>
        <v>42623.739212962959</v>
      </c>
      <c r="P4064" s="16">
        <f t="shared" si="127"/>
        <v>42653.739212962959</v>
      </c>
    </row>
    <row r="4065" spans="1:16" ht="43.2" x14ac:dyDescent="0.3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6">
        <f t="shared" si="128"/>
        <v>41887.681527777779</v>
      </c>
      <c r="P4065" s="16">
        <f t="shared" si="127"/>
        <v>41917.681527777779</v>
      </c>
    </row>
    <row r="4066" spans="1:16" ht="43.2" x14ac:dyDescent="0.3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6">
        <f t="shared" si="128"/>
        <v>42193.588263888887</v>
      </c>
      <c r="P4066" s="16">
        <f t="shared" si="127"/>
        <v>42223.588263888887</v>
      </c>
    </row>
    <row r="4067" spans="1:16" ht="28.8" x14ac:dyDescent="0.3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6">
        <f t="shared" si="128"/>
        <v>41933.951516203706</v>
      </c>
      <c r="P4067" s="16">
        <f t="shared" si="127"/>
        <v>41963.951516203706</v>
      </c>
    </row>
    <row r="4068" spans="1:16" ht="57.6" x14ac:dyDescent="0.3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6">
        <f t="shared" si="128"/>
        <v>42579.039212962962</v>
      </c>
      <c r="P4068" s="16">
        <f t="shared" si="127"/>
        <v>42609.039212962962</v>
      </c>
    </row>
    <row r="4069" spans="1:16" ht="43.2" x14ac:dyDescent="0.3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6">
        <f t="shared" si="128"/>
        <v>42335.117476851854</v>
      </c>
      <c r="P4069" s="16">
        <f t="shared" si="127"/>
        <v>42375.117476851854</v>
      </c>
    </row>
    <row r="4070" spans="1:16" ht="43.2" x14ac:dyDescent="0.3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6">
        <f t="shared" si="128"/>
        <v>42818.963599537034</v>
      </c>
      <c r="P4070" s="16">
        <f t="shared" si="127"/>
        <v>42848.961805555555</v>
      </c>
    </row>
    <row r="4071" spans="1:16" ht="43.2" x14ac:dyDescent="0.3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6">
        <f t="shared" si="128"/>
        <v>42122.661527777775</v>
      </c>
      <c r="P4071" s="16">
        <f t="shared" si="127"/>
        <v>42163.5</v>
      </c>
    </row>
    <row r="4072" spans="1:16" ht="43.2" x14ac:dyDescent="0.3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6">
        <f t="shared" si="128"/>
        <v>42131.666898148149</v>
      </c>
      <c r="P4072" s="16">
        <f t="shared" si="127"/>
        <v>42164.125</v>
      </c>
    </row>
    <row r="4073" spans="1:16" ht="57.6" x14ac:dyDescent="0.3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6">
        <f t="shared" si="128"/>
        <v>42800.804756944446</v>
      </c>
      <c r="P4073" s="16">
        <f t="shared" si="127"/>
        <v>42830.804756944446</v>
      </c>
    </row>
    <row r="4074" spans="1:16" ht="57.6" x14ac:dyDescent="0.3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6">
        <f t="shared" si="128"/>
        <v>41912.77443287037</v>
      </c>
      <c r="P4074" s="16">
        <f t="shared" si="127"/>
        <v>41972.77443287037</v>
      </c>
    </row>
    <row r="4075" spans="1:16" ht="43.2" x14ac:dyDescent="0.3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6">
        <f t="shared" si="128"/>
        <v>42178.345208333332</v>
      </c>
      <c r="P4075" s="16">
        <f t="shared" si="127"/>
        <v>42233.166666666672</v>
      </c>
    </row>
    <row r="4076" spans="1:16" ht="43.2" x14ac:dyDescent="0.3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6">
        <f t="shared" si="128"/>
        <v>42383.552951388891</v>
      </c>
      <c r="P4076" s="16">
        <f t="shared" si="127"/>
        <v>42413.594618055555</v>
      </c>
    </row>
    <row r="4077" spans="1:16" ht="43.2" x14ac:dyDescent="0.3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6">
        <f t="shared" si="128"/>
        <v>41879.045937499999</v>
      </c>
      <c r="P4077" s="16">
        <f t="shared" si="127"/>
        <v>41920.727777777778</v>
      </c>
    </row>
    <row r="4078" spans="1:16" ht="43.2" x14ac:dyDescent="0.3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6">
        <f t="shared" si="128"/>
        <v>42005.795706018514</v>
      </c>
      <c r="P4078" s="16">
        <f t="shared" si="127"/>
        <v>42033.827083333337</v>
      </c>
    </row>
    <row r="4079" spans="1:16" ht="43.2" x14ac:dyDescent="0.3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6">
        <f t="shared" si="128"/>
        <v>42795.7105787037</v>
      </c>
      <c r="P4079" s="16">
        <f t="shared" si="127"/>
        <v>42825.7105787037</v>
      </c>
    </row>
    <row r="4080" spans="1:16" ht="43.2" x14ac:dyDescent="0.3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6">
        <f t="shared" si="128"/>
        <v>42832.787523148145</v>
      </c>
      <c r="P4080" s="16">
        <f t="shared" si="127"/>
        <v>42862.787523148145</v>
      </c>
    </row>
    <row r="4081" spans="1:16" ht="43.2" x14ac:dyDescent="0.3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6">
        <f t="shared" si="128"/>
        <v>42610.938900462963</v>
      </c>
      <c r="P4081" s="16">
        <f t="shared" si="127"/>
        <v>42640.938900462963</v>
      </c>
    </row>
    <row r="4082" spans="1:16" ht="43.2" x14ac:dyDescent="0.3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6">
        <f t="shared" si="128"/>
        <v>42611.698101851856</v>
      </c>
      <c r="P4082" s="16">
        <f t="shared" si="127"/>
        <v>42635.787499999999</v>
      </c>
    </row>
    <row r="4083" spans="1:16" ht="43.2" x14ac:dyDescent="0.3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6">
        <f t="shared" si="128"/>
        <v>42141.581307870365</v>
      </c>
      <c r="P4083" s="16">
        <f t="shared" si="127"/>
        <v>42171.539641203708</v>
      </c>
    </row>
    <row r="4084" spans="1:16" ht="43.2" x14ac:dyDescent="0.3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6">
        <f t="shared" si="128"/>
        <v>42407.189270833333</v>
      </c>
      <c r="P4084" s="16">
        <f t="shared" si="127"/>
        <v>42422.958333333328</v>
      </c>
    </row>
    <row r="4085" spans="1:16" ht="43.2" x14ac:dyDescent="0.3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6">
        <f t="shared" si="128"/>
        <v>42453.761759259258</v>
      </c>
      <c r="P4085" s="16">
        <f t="shared" si="127"/>
        <v>42483.761759259258</v>
      </c>
    </row>
    <row r="4086" spans="1:16" ht="57.6" x14ac:dyDescent="0.3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6">
        <f t="shared" si="128"/>
        <v>42722.436412037037</v>
      </c>
      <c r="P4086" s="16">
        <f t="shared" si="127"/>
        <v>42752.436412037037</v>
      </c>
    </row>
    <row r="4087" spans="1:16" ht="43.2" x14ac:dyDescent="0.3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6">
        <f t="shared" si="128"/>
        <v>42158.603877314818</v>
      </c>
      <c r="P4087" s="16">
        <f t="shared" si="127"/>
        <v>42187.165972222225</v>
      </c>
    </row>
    <row r="4088" spans="1:16" ht="43.2" x14ac:dyDescent="0.3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6">
        <f t="shared" si="128"/>
        <v>42404.940960648149</v>
      </c>
      <c r="P4088" s="16">
        <f t="shared" si="127"/>
        <v>42429.166666666672</v>
      </c>
    </row>
    <row r="4089" spans="1:16" x14ac:dyDescent="0.3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6">
        <f t="shared" si="128"/>
        <v>42638.742893518516</v>
      </c>
      <c r="P4089" s="16">
        <f t="shared" si="127"/>
        <v>42668.742893518516</v>
      </c>
    </row>
    <row r="4090" spans="1:16" ht="43.2" x14ac:dyDescent="0.3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6">
        <f t="shared" si="128"/>
        <v>42090.612546296295</v>
      </c>
      <c r="P4090" s="16">
        <f t="shared" si="127"/>
        <v>42120.43472222222</v>
      </c>
    </row>
    <row r="4091" spans="1:16" ht="57.6" x14ac:dyDescent="0.3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6">
        <f t="shared" si="128"/>
        <v>42222.732499999998</v>
      </c>
      <c r="P4091" s="16">
        <f t="shared" si="127"/>
        <v>42255.732638888891</v>
      </c>
    </row>
    <row r="4092" spans="1:16" ht="43.2" x14ac:dyDescent="0.3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6">
        <f t="shared" si="128"/>
        <v>42309.67288194444</v>
      </c>
      <c r="P4092" s="16">
        <f t="shared" si="127"/>
        <v>42323.625</v>
      </c>
    </row>
    <row r="4093" spans="1:16" ht="43.2" x14ac:dyDescent="0.3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6">
        <f t="shared" si="128"/>
        <v>42090.506377314814</v>
      </c>
      <c r="P4093" s="16">
        <f t="shared" si="127"/>
        <v>42120.506377314814</v>
      </c>
    </row>
    <row r="4094" spans="1:16" ht="43.2" x14ac:dyDescent="0.3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6">
        <f t="shared" si="128"/>
        <v>42139.194988425923</v>
      </c>
      <c r="P4094" s="16">
        <f t="shared" si="127"/>
        <v>42199.153321759259</v>
      </c>
    </row>
    <row r="4095" spans="1:16" ht="43.2" x14ac:dyDescent="0.3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6">
        <f t="shared" si="128"/>
        <v>42278.815891203703</v>
      </c>
      <c r="P4095" s="16">
        <f t="shared" si="127"/>
        <v>42338.815891203703</v>
      </c>
    </row>
    <row r="4096" spans="1:16" ht="43.2" x14ac:dyDescent="0.3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6">
        <f t="shared" si="128"/>
        <v>41990.086805555555</v>
      </c>
      <c r="P4096" s="16">
        <f t="shared" si="127"/>
        <v>42034.207638888889</v>
      </c>
    </row>
    <row r="4097" spans="1:16" ht="43.2" x14ac:dyDescent="0.3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6">
        <f t="shared" si="128"/>
        <v>42793.031828703708</v>
      </c>
      <c r="P4097" s="16">
        <f t="shared" si="127"/>
        <v>42823.031828703708</v>
      </c>
    </row>
    <row r="4098" spans="1:16" ht="43.2" x14ac:dyDescent="0.3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6">
        <f t="shared" si="128"/>
        <v>42850.530312499999</v>
      </c>
      <c r="P4098" s="16">
        <f t="shared" si="127"/>
        <v>42894.368750000001</v>
      </c>
    </row>
    <row r="4099" spans="1:16" ht="43.2" x14ac:dyDescent="0.3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6">
        <f t="shared" si="128"/>
        <v>42444.824502314819</v>
      </c>
      <c r="P4099" s="16">
        <f t="shared" ref="P4099:P4115" si="129">I4099/86400+25669</f>
        <v>42500.996527777781</v>
      </c>
    </row>
    <row r="4100" spans="1:16" ht="43.2" x14ac:dyDescent="0.3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6">
        <f t="shared" si="128"/>
        <v>42595.722187499996</v>
      </c>
      <c r="P4100" s="16">
        <f t="shared" si="129"/>
        <v>42625.722187499996</v>
      </c>
    </row>
    <row r="4101" spans="1:16" ht="57.6" x14ac:dyDescent="0.3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6">
        <f t="shared" si="128"/>
        <v>42670.850381944445</v>
      </c>
      <c r="P4101" s="16">
        <f t="shared" si="129"/>
        <v>42715.850381944445</v>
      </c>
    </row>
    <row r="4102" spans="1:16" ht="43.2" x14ac:dyDescent="0.3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6">
        <f t="shared" si="128"/>
        <v>42027.124884259261</v>
      </c>
      <c r="P4102" s="16">
        <f t="shared" si="129"/>
        <v>42037.124884259261</v>
      </c>
    </row>
    <row r="4103" spans="1:16" ht="43.2" x14ac:dyDescent="0.3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6">
        <f t="shared" si="128"/>
        <v>42830.903726851851</v>
      </c>
      <c r="P4103" s="16">
        <f t="shared" si="129"/>
        <v>42860.903726851851</v>
      </c>
    </row>
    <row r="4104" spans="1:16" ht="43.2" x14ac:dyDescent="0.3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6">
        <f t="shared" si="128"/>
        <v>42575.848067129627</v>
      </c>
      <c r="P4104" s="16">
        <f t="shared" si="129"/>
        <v>42605.848067129627</v>
      </c>
    </row>
    <row r="4105" spans="1:16" ht="43.2" x14ac:dyDescent="0.3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6">
        <f t="shared" si="128"/>
        <v>42288.83293981482</v>
      </c>
      <c r="P4105" s="16">
        <f t="shared" si="129"/>
        <v>42342.772222222222</v>
      </c>
    </row>
    <row r="4106" spans="1:16" ht="43.2" x14ac:dyDescent="0.3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6">
        <f t="shared" si="128"/>
        <v>42740.278171296297</v>
      </c>
      <c r="P4106" s="16">
        <f t="shared" si="129"/>
        <v>42770.278171296297</v>
      </c>
    </row>
    <row r="4107" spans="1:16" ht="57.6" x14ac:dyDescent="0.3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6">
        <f t="shared" si="128"/>
        <v>42797.010520833333</v>
      </c>
      <c r="P4107" s="16">
        <f t="shared" si="129"/>
        <v>42830.010520833333</v>
      </c>
    </row>
    <row r="4108" spans="1:16" ht="43.2" x14ac:dyDescent="0.3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6">
        <f t="shared" si="128"/>
        <v>42153.049375000002</v>
      </c>
      <c r="P4108" s="16">
        <f t="shared" si="129"/>
        <v>42196.041666666672</v>
      </c>
    </row>
    <row r="4109" spans="1:16" ht="43.2" x14ac:dyDescent="0.3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6">
        <f t="shared" ref="O4109:O4115" si="130">J4109/86400+25669</f>
        <v>41983.916678240741</v>
      </c>
      <c r="P4109" s="16">
        <f t="shared" si="129"/>
        <v>42006.916678240741</v>
      </c>
    </row>
    <row r="4110" spans="1:16" ht="43.2" x14ac:dyDescent="0.3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6">
        <f t="shared" si="130"/>
        <v>42867.031678240739</v>
      </c>
      <c r="P4110" s="16">
        <f t="shared" si="129"/>
        <v>42897.208333333328</v>
      </c>
    </row>
    <row r="4111" spans="1:16" ht="43.2" x14ac:dyDescent="0.3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6">
        <f t="shared" si="130"/>
        <v>42407.539398148147</v>
      </c>
      <c r="P4111" s="16">
        <f t="shared" si="129"/>
        <v>42437.581064814818</v>
      </c>
    </row>
    <row r="4112" spans="1:16" ht="43.2" x14ac:dyDescent="0.3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6">
        <f t="shared" si="130"/>
        <v>42612.626747685186</v>
      </c>
      <c r="P4112" s="16">
        <f t="shared" si="129"/>
        <v>42672.626747685186</v>
      </c>
    </row>
    <row r="4113" spans="1:16" ht="43.2" x14ac:dyDescent="0.3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6">
        <f t="shared" si="130"/>
        <v>42129.135879629626</v>
      </c>
      <c r="P4113" s="16">
        <f t="shared" si="129"/>
        <v>42159.135879629626</v>
      </c>
    </row>
    <row r="4114" spans="1:16" ht="43.2" x14ac:dyDescent="0.3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6">
        <f t="shared" si="130"/>
        <v>42500.946597222224</v>
      </c>
      <c r="P4114" s="16">
        <f t="shared" si="129"/>
        <v>42528</v>
      </c>
    </row>
    <row r="4115" spans="1:16" ht="43.2" x14ac:dyDescent="0.3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6">
        <f t="shared" si="130"/>
        <v>42458.573182870372</v>
      </c>
      <c r="P4115" s="16">
        <f t="shared" si="129"/>
        <v>42477.273611111115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96EF-7605-4962-966D-8BEDA82038DB}">
  <dimension ref="A5:D18"/>
  <sheetViews>
    <sheetView topLeftCell="H2" zoomScaleNormal="100" workbookViewId="0">
      <selection activeCell="N17" sqref="N17"/>
    </sheetView>
  </sheetViews>
  <sheetFormatPr defaultRowHeight="14.4" x14ac:dyDescent="0.3"/>
  <cols>
    <col min="1" max="1" width="17.33203125" bestFit="1" customWidth="1"/>
    <col min="2" max="2" width="22.77734375" bestFit="1" customWidth="1"/>
    <col min="3" max="3" width="19.88671875" bestFit="1" customWidth="1"/>
    <col min="4" max="4" width="23.77734375" bestFit="1" customWidth="1"/>
    <col min="5" max="5" width="19.88671875" bestFit="1" customWidth="1"/>
    <col min="6" max="6" width="22.77734375" bestFit="1" customWidth="1"/>
    <col min="7" max="7" width="19.88671875" bestFit="1" customWidth="1"/>
    <col min="8" max="8" width="22.77734375" bestFit="1" customWidth="1"/>
    <col min="9" max="9" width="19.88671875" bestFit="1" customWidth="1"/>
    <col min="10" max="10" width="22.77734375" bestFit="1" customWidth="1"/>
    <col min="11" max="11" width="19.88671875" bestFit="1" customWidth="1"/>
    <col min="12" max="12" width="22.77734375" bestFit="1" customWidth="1"/>
    <col min="13" max="13" width="19.88671875" bestFit="1" customWidth="1"/>
    <col min="14" max="14" width="22.77734375" bestFit="1" customWidth="1"/>
    <col min="15" max="15" width="19.88671875" bestFit="1" customWidth="1"/>
    <col min="16" max="16" width="22.77734375" bestFit="1" customWidth="1"/>
    <col min="17" max="17" width="19.88671875" bestFit="1" customWidth="1"/>
    <col min="18" max="18" width="22.77734375" bestFit="1" customWidth="1"/>
    <col min="19" max="19" width="19.88671875" bestFit="1" customWidth="1"/>
    <col min="20" max="20" width="22.77734375" bestFit="1" customWidth="1"/>
    <col min="21" max="21" width="19.88671875" bestFit="1" customWidth="1"/>
    <col min="22" max="22" width="22.77734375" bestFit="1" customWidth="1"/>
    <col min="23" max="23" width="19.88671875" bestFit="1" customWidth="1"/>
    <col min="24" max="24" width="27.5546875" bestFit="1" customWidth="1"/>
    <col min="25" max="25" width="24.6640625" bestFit="1" customWidth="1"/>
    <col min="26" max="26" width="7.6640625" bestFit="1" customWidth="1"/>
    <col min="27" max="27" width="8.6640625" bestFit="1" customWidth="1"/>
    <col min="28" max="28" width="6" bestFit="1" customWidth="1"/>
    <col min="29" max="30" width="8.6640625" bestFit="1" customWidth="1"/>
    <col min="31" max="31" width="6" bestFit="1" customWidth="1"/>
    <col min="32" max="32" width="7.6640625" bestFit="1" customWidth="1"/>
    <col min="33" max="33" width="8.6640625" bestFit="1" customWidth="1"/>
    <col min="34" max="34" width="6" bestFit="1" customWidth="1"/>
    <col min="35" max="36" width="8.6640625" bestFit="1" customWidth="1"/>
    <col min="37" max="37" width="10.77734375" bestFit="1" customWidth="1"/>
  </cols>
  <sheetData>
    <row r="5" spans="1:4" x14ac:dyDescent="0.3">
      <c r="A5" s="13" t="s">
        <v>8330</v>
      </c>
      <c r="B5" t="s">
        <v>8331</v>
      </c>
      <c r="C5" t="s">
        <v>8332</v>
      </c>
      <c r="D5" t="s">
        <v>8333</v>
      </c>
    </row>
    <row r="6" spans="1:4" x14ac:dyDescent="0.3">
      <c r="A6" s="14" t="s">
        <v>8313</v>
      </c>
      <c r="B6" s="15">
        <v>60</v>
      </c>
      <c r="C6" s="15">
        <v>219</v>
      </c>
      <c r="D6" s="15">
        <v>931</v>
      </c>
    </row>
    <row r="7" spans="1:4" x14ac:dyDescent="0.3">
      <c r="A7" s="14" t="s">
        <v>8315</v>
      </c>
      <c r="B7" s="15">
        <v>40</v>
      </c>
      <c r="C7" s="15">
        <v>18</v>
      </c>
      <c r="D7" s="15">
        <v>168</v>
      </c>
    </row>
    <row r="8" spans="1:4" x14ac:dyDescent="0.3">
      <c r="A8" s="14" t="s">
        <v>8316</v>
      </c>
      <c r="B8" s="15">
        <v>17</v>
      </c>
      <c r="C8" s="15">
        <v>9</v>
      </c>
      <c r="D8" s="15">
        <v>94</v>
      </c>
    </row>
    <row r="9" spans="1:4" x14ac:dyDescent="0.3">
      <c r="A9" s="14" t="s">
        <v>8317</v>
      </c>
      <c r="B9" s="15">
        <v>14</v>
      </c>
      <c r="C9" s="15">
        <v>6</v>
      </c>
      <c r="D9" s="15">
        <v>62</v>
      </c>
    </row>
    <row r="10" spans="1:4" x14ac:dyDescent="0.3">
      <c r="A10" s="14" t="s">
        <v>8318</v>
      </c>
      <c r="B10" s="15">
        <v>18</v>
      </c>
      <c r="C10" s="15">
        <v>5</v>
      </c>
      <c r="D10" s="15">
        <v>55</v>
      </c>
    </row>
    <row r="11" spans="1:4" x14ac:dyDescent="0.3">
      <c r="A11" s="14" t="s">
        <v>8319</v>
      </c>
      <c r="B11" s="15">
        <v>13</v>
      </c>
      <c r="C11" s="15">
        <v>4</v>
      </c>
      <c r="D11" s="15">
        <v>32</v>
      </c>
    </row>
    <row r="12" spans="1:4" x14ac:dyDescent="0.3">
      <c r="A12" s="14" t="s">
        <v>8320</v>
      </c>
      <c r="B12" s="15">
        <v>7</v>
      </c>
      <c r="C12" s="15">
        <v>2</v>
      </c>
      <c r="D12" s="15">
        <v>26</v>
      </c>
    </row>
    <row r="13" spans="1:4" x14ac:dyDescent="0.3">
      <c r="A13" s="14" t="s">
        <v>8321</v>
      </c>
      <c r="B13" s="15">
        <v>6</v>
      </c>
      <c r="C13" s="15">
        <v>4</v>
      </c>
      <c r="D13" s="15">
        <v>21</v>
      </c>
    </row>
    <row r="14" spans="1:4" x14ac:dyDescent="0.3">
      <c r="A14" s="14" t="s">
        <v>8322</v>
      </c>
      <c r="B14" s="15">
        <v>4</v>
      </c>
      <c r="C14" s="15">
        <v>1</v>
      </c>
      <c r="D14" s="15">
        <v>6</v>
      </c>
    </row>
    <row r="15" spans="1:4" x14ac:dyDescent="0.3">
      <c r="A15" s="14" t="s">
        <v>8314</v>
      </c>
      <c r="B15" s="15">
        <v>51</v>
      </c>
      <c r="C15" s="15">
        <v>54</v>
      </c>
      <c r="D15" s="15">
        <v>380</v>
      </c>
    </row>
    <row r="16" spans="1:4" x14ac:dyDescent="0.3">
      <c r="A16" s="14" t="s">
        <v>8323</v>
      </c>
      <c r="B16" s="15">
        <v>83</v>
      </c>
      <c r="C16" s="15">
        <v>198</v>
      </c>
      <c r="D16" s="15">
        <v>55</v>
      </c>
    </row>
    <row r="17" spans="1:4" x14ac:dyDescent="0.3">
      <c r="A17" s="14" t="s">
        <v>8312</v>
      </c>
      <c r="B17" s="15">
        <v>18</v>
      </c>
      <c r="C17" s="15">
        <v>113</v>
      </c>
      <c r="D17" s="15">
        <v>322</v>
      </c>
    </row>
    <row r="18" spans="1:4" x14ac:dyDescent="0.3">
      <c r="A18" s="14" t="s">
        <v>8329</v>
      </c>
      <c r="B18" s="15">
        <v>331</v>
      </c>
      <c r="C18" s="15">
        <v>633</v>
      </c>
      <c r="D18" s="15">
        <v>2152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2D164-0861-42ED-83B9-AADFCD4084F6}">
  <dimension ref="A1:H30"/>
  <sheetViews>
    <sheetView workbookViewId="0">
      <selection activeCell="A26" sqref="A26"/>
    </sheetView>
  </sheetViews>
  <sheetFormatPr defaultRowHeight="14.4" x14ac:dyDescent="0.3"/>
  <cols>
    <col min="1" max="1" width="29.6640625" customWidth="1"/>
    <col min="2" max="2" width="34.77734375" customWidth="1"/>
    <col min="3" max="3" width="26" customWidth="1"/>
    <col min="4" max="4" width="26.44140625" customWidth="1"/>
    <col min="5" max="5" width="16.6640625" customWidth="1"/>
    <col min="6" max="6" width="21.109375" customWidth="1"/>
    <col min="7" max="7" width="17.44140625" customWidth="1"/>
    <col min="8" max="8" width="18.77734375" customWidth="1"/>
    <col min="9" max="9" width="47.5546875" customWidth="1"/>
  </cols>
  <sheetData>
    <row r="1" spans="1:8" x14ac:dyDescent="0.3">
      <c r="A1" s="9" t="s">
        <v>8324</v>
      </c>
      <c r="B1" s="9" t="s">
        <v>8305</v>
      </c>
      <c r="C1" s="9" t="s">
        <v>8306</v>
      </c>
      <c r="D1" s="9" t="s">
        <v>8307</v>
      </c>
      <c r="E1" s="9" t="s">
        <v>8308</v>
      </c>
      <c r="F1" s="9" t="s">
        <v>8309</v>
      </c>
      <c r="G1" s="9" t="s">
        <v>8310</v>
      </c>
      <c r="H1" s="9" t="s">
        <v>8311</v>
      </c>
    </row>
    <row r="2" spans="1:8" ht="15" x14ac:dyDescent="0.35">
      <c r="A2" t="s">
        <v>8312</v>
      </c>
      <c r="B2" s="10">
        <f>COUNTIFS(Kickstarter!$D:$D,"&lt;1000",Kickstarter!$F:$F,"=successful")</f>
        <v>322</v>
      </c>
      <c r="C2" s="10">
        <f>COUNTIFS(Kickstarter!$D:$D,"&lt;1000",Kickstarter!$F:$F,"=failed")</f>
        <v>113</v>
      </c>
      <c r="D2" s="10">
        <f>COUNTIFS(Kickstarter!$D:$D,"&lt;1000",Kickstarter!$F:$F,"=canceled")</f>
        <v>18</v>
      </c>
      <c r="E2">
        <f>SUM((B2,C2,D2))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8313</v>
      </c>
      <c r="B3" s="11">
        <f>COUNTIFS(Kickstarter!D:D,"&gt;=1000",Kickstarter!D:D,"&lt; 4999",Kickstarter!F:F,"=successful")</f>
        <v>931</v>
      </c>
      <c r="C3" s="11">
        <f>COUNTIFS(Kickstarter!E:E,"&gt;=1000",Kickstarter!E:E,"&lt; 4999",Kickstarter!F:F,"=failed")</f>
        <v>219</v>
      </c>
      <c r="D3" s="11">
        <f>COUNTIFS(Kickstarter!D:D,"&gt;=1000",Kickstarter!D:D,"&lt; 4999",Kickstarter!F:F,"=canceled")</f>
        <v>60</v>
      </c>
      <c r="E3">
        <f>SUM((B3,C3,D3))</f>
        <v>1210</v>
      </c>
      <c r="F3" s="12">
        <f t="shared" ref="F3:F13" si="0">B3/E3</f>
        <v>0.76942148760330575</v>
      </c>
      <c r="G3" s="12">
        <f t="shared" ref="G3:G13" si="1">C3/E3</f>
        <v>0.18099173553719008</v>
      </c>
      <c r="H3" s="12">
        <f t="shared" ref="H3:H13" si="2">D3/E3</f>
        <v>4.9586776859504134E-2</v>
      </c>
    </row>
    <row r="4" spans="1:8" x14ac:dyDescent="0.3">
      <c r="A4" t="s">
        <v>8314</v>
      </c>
      <c r="B4" s="11">
        <f>COUNTIFS(Kickstarter!D:D,"&gt;=5000",Kickstarter!D:D,"&lt; 9999",Kickstarter!F:F,"=successful")</f>
        <v>380</v>
      </c>
      <c r="C4" s="11">
        <f>COUNTIFS(Kickstarter!E:E,"&gt;=5000",Kickstarter!E:E,"&lt; 9999",Kickstarter!F:F,"=failed")</f>
        <v>54</v>
      </c>
      <c r="D4" s="11">
        <f>COUNTIFS(Kickstarter!D:D,"&gt;=5000",Kickstarter!D:D,"&lt; 9999",Kickstarter!F:F,"=canceled")</f>
        <v>51</v>
      </c>
      <c r="E4">
        <f>SUM((B4,C4,D4))</f>
        <v>485</v>
      </c>
      <c r="F4" s="12">
        <f t="shared" si="0"/>
        <v>0.78350515463917525</v>
      </c>
      <c r="G4" s="12">
        <f t="shared" si="1"/>
        <v>0.11134020618556702</v>
      </c>
      <c r="H4" s="12">
        <f t="shared" si="2"/>
        <v>0.10515463917525773</v>
      </c>
    </row>
    <row r="5" spans="1:8" x14ac:dyDescent="0.3">
      <c r="A5" t="s">
        <v>8315</v>
      </c>
      <c r="B5" s="11">
        <f>COUNTIFS(Kickstarter!D:D,"&gt;=10000",Kickstarter!D:D,"&lt; 14999",Kickstarter!F:F,"=successful")</f>
        <v>168</v>
      </c>
      <c r="C5" s="11">
        <f>COUNTIFS(Kickstarter!E:E,"&gt;=10000",Kickstarter!E:E,"&lt; 14999",Kickstarter!F:F,"=failed")</f>
        <v>18</v>
      </c>
      <c r="D5" s="11">
        <f>COUNTIFS(Kickstarter!D:D,"&gt;=10000",Kickstarter!D:D,"&lt; 14999",Kickstarter!F:F,"=canceled")</f>
        <v>40</v>
      </c>
      <c r="E5">
        <f>SUM((B5,C5,D5))</f>
        <v>226</v>
      </c>
      <c r="F5" s="12">
        <f t="shared" si="0"/>
        <v>0.74336283185840712</v>
      </c>
      <c r="G5" s="12">
        <f t="shared" si="1"/>
        <v>7.9646017699115043E-2</v>
      </c>
      <c r="H5" s="12">
        <f t="shared" si="2"/>
        <v>0.17699115044247787</v>
      </c>
    </row>
    <row r="6" spans="1:8" x14ac:dyDescent="0.3">
      <c r="A6" t="s">
        <v>8316</v>
      </c>
      <c r="B6" s="11">
        <f>COUNTIFS(Kickstarter!D:D,"&gt;=15000",Kickstarter!D:D,"&lt; 19999",Kickstarter!F:F,"=successful")</f>
        <v>94</v>
      </c>
      <c r="C6" s="11">
        <f>COUNTIFS(Kickstarter!E:E,"&gt;=15000",Kickstarter!E:E,"&lt; 19999",Kickstarter!F:F,"=failed")</f>
        <v>9</v>
      </c>
      <c r="D6" s="11">
        <f>COUNTIFS(Kickstarter!D:D,"&gt;=15000",Kickstarter!D:D,"&lt; 19999",Kickstarter!F:F,"=canceled")</f>
        <v>17</v>
      </c>
      <c r="E6">
        <f>SUM((B6,C6,D6))</f>
        <v>120</v>
      </c>
      <c r="F6" s="12">
        <f t="shared" si="0"/>
        <v>0.78333333333333333</v>
      </c>
      <c r="G6" s="12">
        <f t="shared" si="1"/>
        <v>7.4999999999999997E-2</v>
      </c>
      <c r="H6" s="12">
        <f t="shared" si="2"/>
        <v>0.14166666666666666</v>
      </c>
    </row>
    <row r="7" spans="1:8" x14ac:dyDescent="0.3">
      <c r="A7" t="s">
        <v>8317</v>
      </c>
      <c r="B7" s="11">
        <f>COUNTIFS(Kickstarter!D:D,"&gt;=20000",Kickstarter!D:D,"&lt; 24999",Kickstarter!F:F,"=successful")</f>
        <v>62</v>
      </c>
      <c r="C7" s="11">
        <f>COUNTIFS(Kickstarter!E:E,"&gt;=20000",Kickstarter!E:E,"&lt; 24999",Kickstarter!F:F,"=failed")</f>
        <v>6</v>
      </c>
      <c r="D7" s="11">
        <f>COUNTIFS(Kickstarter!D:D,"&gt;=20000",Kickstarter!D:D,"&lt; 24999",Kickstarter!F:F,"=canceled")</f>
        <v>14</v>
      </c>
      <c r="E7">
        <f>SUM((B7,C7,D7))</f>
        <v>82</v>
      </c>
      <c r="F7" s="12">
        <f t="shared" si="0"/>
        <v>0.75609756097560976</v>
      </c>
      <c r="G7" s="12">
        <f t="shared" si="1"/>
        <v>7.3170731707317069E-2</v>
      </c>
      <c r="H7" s="12">
        <f t="shared" si="2"/>
        <v>0.17073170731707318</v>
      </c>
    </row>
    <row r="8" spans="1:8" x14ac:dyDescent="0.3">
      <c r="A8" t="s">
        <v>8318</v>
      </c>
      <c r="B8" s="11">
        <f>COUNTIFS(Kickstarter!D:D,"&gt;=25000",Kickstarter!D:D,"&lt; 29999",Kickstarter!F:F,"=successful")</f>
        <v>55</v>
      </c>
      <c r="C8" s="11">
        <f>COUNTIFS(Kickstarter!E:E,"&gt;=25000",Kickstarter!E:E,"&lt; 29999",Kickstarter!F:F,"=failed")</f>
        <v>5</v>
      </c>
      <c r="D8" s="11">
        <f>COUNTIFS(Kickstarter!D:D,"&gt;=25000",Kickstarter!D:D,"&lt; 29999",Kickstarter!F:F,"=canceled")</f>
        <v>18</v>
      </c>
      <c r="E8">
        <f>SUM((B8,C8,D8))</f>
        <v>78</v>
      </c>
      <c r="F8" s="12">
        <f t="shared" si="0"/>
        <v>0.70512820512820518</v>
      </c>
      <c r="G8" s="12">
        <f t="shared" si="1"/>
        <v>6.4102564102564097E-2</v>
      </c>
      <c r="H8" s="12">
        <f t="shared" si="2"/>
        <v>0.23076923076923078</v>
      </c>
    </row>
    <row r="9" spans="1:8" x14ac:dyDescent="0.3">
      <c r="A9" t="s">
        <v>8319</v>
      </c>
      <c r="B9" s="11">
        <f>COUNTIFS(Kickstarter!D:D,"&gt;=30000",Kickstarter!D:D,"&lt; 34999",Kickstarter!F:F,"successful")</f>
        <v>32</v>
      </c>
      <c r="C9" s="11">
        <f>COUNTIFS(Kickstarter!E:E,"&gt;=30000",Kickstarter!E:E,"&lt; 34999",Kickstarter!F:F,"failed")</f>
        <v>4</v>
      </c>
      <c r="D9" s="11">
        <f>COUNTIFS(Kickstarter!D:D,"&gt;=30000",Kickstarter!D:D,"&lt; 34999",Kickstarter!F:F,"canceled")</f>
        <v>13</v>
      </c>
      <c r="E9">
        <f>SUM((B9,C9,D9))</f>
        <v>49</v>
      </c>
      <c r="F9" s="12">
        <f t="shared" si="0"/>
        <v>0.65306122448979587</v>
      </c>
      <c r="G9" s="12">
        <f t="shared" si="1"/>
        <v>8.1632653061224483E-2</v>
      </c>
      <c r="H9" s="12">
        <f t="shared" si="2"/>
        <v>0.26530612244897961</v>
      </c>
    </row>
    <row r="10" spans="1:8" x14ac:dyDescent="0.3">
      <c r="A10" t="s">
        <v>8320</v>
      </c>
      <c r="B10" s="11">
        <f>COUNTIFS(Kickstarter!D:D,"&gt;=35000",Kickstarter!D:D,"&lt; 39999",Kickstarter!F:F,"=successful")</f>
        <v>26</v>
      </c>
      <c r="C10" s="11">
        <f>COUNTIFS(Kickstarter!E:E,"&gt;=35000",Kickstarter!E:E,"&lt; 39999",Kickstarter!F:F,"=failed")</f>
        <v>2</v>
      </c>
      <c r="D10" s="11">
        <f>COUNTIFS(Kickstarter!D:D,"&gt;=35000",Kickstarter!D:D,"&lt; 39999",Kickstarter!F:F,"=canceled")</f>
        <v>7</v>
      </c>
      <c r="E10">
        <f>SUM((B10,C10,D10))</f>
        <v>35</v>
      </c>
      <c r="F10" s="12">
        <f t="shared" si="0"/>
        <v>0.74285714285714288</v>
      </c>
      <c r="G10" s="12">
        <f t="shared" si="1"/>
        <v>5.7142857142857141E-2</v>
      </c>
      <c r="H10" s="12">
        <f t="shared" si="2"/>
        <v>0.2</v>
      </c>
    </row>
    <row r="11" spans="1:8" x14ac:dyDescent="0.3">
      <c r="A11" t="s">
        <v>8321</v>
      </c>
      <c r="B11" s="11">
        <f>COUNTIFS(Kickstarter!D:D,"&gt;=40000",Kickstarter!D:D,"&lt; 44999",Kickstarter!F:F,"=successful")</f>
        <v>21</v>
      </c>
      <c r="C11" s="11">
        <f>COUNTIFS(Kickstarter!E:E,"&gt;=40000",Kickstarter!E:E,"&lt; 44999",Kickstarter!F:F,"=failed")</f>
        <v>4</v>
      </c>
      <c r="D11" s="11">
        <f>COUNTIFS(Kickstarter!D:D,"&gt;=40000",Kickstarter!D:D,"&lt; 44999",Kickstarter!F:F,"=canceled")</f>
        <v>6</v>
      </c>
      <c r="E11">
        <f>SUM((B11,C11,D11))</f>
        <v>31</v>
      </c>
      <c r="F11" s="12">
        <f t="shared" si="0"/>
        <v>0.67741935483870963</v>
      </c>
      <c r="G11" s="12">
        <f t="shared" si="1"/>
        <v>0.12903225806451613</v>
      </c>
      <c r="H11" s="12">
        <f t="shared" si="2"/>
        <v>0.19354838709677419</v>
      </c>
    </row>
    <row r="12" spans="1:8" x14ac:dyDescent="0.3">
      <c r="A12" t="s">
        <v>8322</v>
      </c>
      <c r="B12" s="11">
        <f>COUNTIFS(Kickstarter!D:D,"&gt;=45000",Kickstarter!D:D,"&lt; 49999",Kickstarter!F:F,"=successful")</f>
        <v>6</v>
      </c>
      <c r="C12" s="11">
        <f>COUNTIFS(Kickstarter!E:E,"&gt;=45000",Kickstarter!E:E,"&lt; 49999",Kickstarter!F:F,"=failed")</f>
        <v>1</v>
      </c>
      <c r="D12" s="11">
        <f>COUNTIFS(Kickstarter!D:D,"&gt;=45000",Kickstarter!D:D,"&lt; 49999",Kickstarter!F:F,"=canceled")</f>
        <v>4</v>
      </c>
      <c r="E12">
        <f>SUM((B12,C12,D12))</f>
        <v>11</v>
      </c>
      <c r="F12" s="12">
        <f t="shared" si="0"/>
        <v>0.54545454545454541</v>
      </c>
      <c r="G12" s="12">
        <f t="shared" si="1"/>
        <v>9.0909090909090912E-2</v>
      </c>
      <c r="H12" s="12">
        <f t="shared" si="2"/>
        <v>0.36363636363636365</v>
      </c>
    </row>
    <row r="13" spans="1:8" ht="15" x14ac:dyDescent="0.35">
      <c r="A13" t="s">
        <v>8323</v>
      </c>
      <c r="B13" s="10">
        <f>COUNTIFS(Kickstarter!$D:$D,"&gt;50000",Kickstarter!$F:$F,"=successful")</f>
        <v>55</v>
      </c>
      <c r="C13" s="10">
        <f>COUNTIFS(Kickstarter!$D:$D,"&gt;50000",Kickstarter!$F:$F,"=failed")</f>
        <v>198</v>
      </c>
      <c r="D13" s="10">
        <f>COUNTIFS(Kickstarter!$D:$D,"&gt;50000",Kickstarter!$F:$F,"=canceled")</f>
        <v>83</v>
      </c>
      <c r="E13">
        <f>SUM((B13,C13,D13))</f>
        <v>336</v>
      </c>
      <c r="F13" s="12">
        <f t="shared" si="0"/>
        <v>0.16369047619047619</v>
      </c>
      <c r="G13" s="12">
        <f t="shared" si="1"/>
        <v>0.5892857142857143</v>
      </c>
      <c r="H13" s="12">
        <f t="shared" si="2"/>
        <v>0.24702380952380953</v>
      </c>
    </row>
    <row r="30" spans="1:1" ht="15" x14ac:dyDescent="0.35">
      <c r="A30" s="10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E1C00-F952-4FD1-B5A4-535B40488D73}">
  <dimension ref="A1:I1394"/>
  <sheetViews>
    <sheetView workbookViewId="0">
      <selection activeCell="A5" sqref="A5"/>
    </sheetView>
  </sheetViews>
  <sheetFormatPr defaultRowHeight="14.4" x14ac:dyDescent="0.3"/>
  <cols>
    <col min="1" max="2" width="23.88671875" customWidth="1"/>
    <col min="3" max="3" width="19" customWidth="1"/>
    <col min="4" max="4" width="18.44140625" customWidth="1"/>
    <col min="5" max="5" width="16.5546875" customWidth="1"/>
    <col min="6" max="6" width="12.88671875" customWidth="1"/>
    <col min="7" max="7" width="19.5546875" customWidth="1"/>
    <col min="8" max="8" width="17.5546875" customWidth="1"/>
    <col min="9" max="9" width="18" customWidth="1"/>
  </cols>
  <sheetData>
    <row r="1" spans="1:9" x14ac:dyDescent="0.3">
      <c r="A1" s="1"/>
      <c r="B1" s="1"/>
      <c r="C1" t="s">
        <v>8305</v>
      </c>
      <c r="D1" t="s">
        <v>8306</v>
      </c>
      <c r="E1" t="s">
        <v>8307</v>
      </c>
      <c r="F1" t="s">
        <v>8308</v>
      </c>
      <c r="G1" t="s">
        <v>8309</v>
      </c>
      <c r="H1" t="s">
        <v>8310</v>
      </c>
      <c r="I1" t="s">
        <v>8311</v>
      </c>
    </row>
    <row r="2" spans="1:9" x14ac:dyDescent="0.3">
      <c r="B2" s="16"/>
    </row>
    <row r="3" spans="1:9" x14ac:dyDescent="0.3">
      <c r="B3" s="16"/>
    </row>
    <row r="4" spans="1:9" x14ac:dyDescent="0.3">
      <c r="B4" s="16"/>
    </row>
    <row r="5" spans="1:9" x14ac:dyDescent="0.3">
      <c r="B5" s="16"/>
    </row>
    <row r="6" spans="1:9" x14ac:dyDescent="0.3">
      <c r="B6" s="16"/>
    </row>
    <row r="7" spans="1:9" x14ac:dyDescent="0.3">
      <c r="B7" s="16"/>
    </row>
    <row r="8" spans="1:9" x14ac:dyDescent="0.3">
      <c r="B8" s="16"/>
    </row>
    <row r="9" spans="1:9" x14ac:dyDescent="0.3">
      <c r="B9" s="16"/>
    </row>
    <row r="10" spans="1:9" x14ac:dyDescent="0.3">
      <c r="B10" s="16"/>
    </row>
    <row r="11" spans="1:9" x14ac:dyDescent="0.3">
      <c r="B11" s="16"/>
    </row>
    <row r="12" spans="1:9" x14ac:dyDescent="0.3">
      <c r="B12" s="16"/>
    </row>
    <row r="13" spans="1:9" x14ac:dyDescent="0.3">
      <c r="B13" s="16"/>
    </row>
    <row r="14" spans="1:9" x14ac:dyDescent="0.3">
      <c r="B14" s="16"/>
    </row>
    <row r="15" spans="1:9" x14ac:dyDescent="0.3">
      <c r="B15" s="16"/>
    </row>
    <row r="16" spans="1:9" x14ac:dyDescent="0.3">
      <c r="B16" s="16"/>
    </row>
    <row r="17" spans="2:2" x14ac:dyDescent="0.3">
      <c r="B17" s="16"/>
    </row>
    <row r="18" spans="2:2" x14ac:dyDescent="0.3">
      <c r="B18" s="16"/>
    </row>
    <row r="19" spans="2:2" x14ac:dyDescent="0.3">
      <c r="B19" s="16"/>
    </row>
    <row r="20" spans="2:2" x14ac:dyDescent="0.3">
      <c r="B20" s="16"/>
    </row>
    <row r="21" spans="2:2" x14ac:dyDescent="0.3">
      <c r="B21" s="16"/>
    </row>
    <row r="22" spans="2:2" x14ac:dyDescent="0.3">
      <c r="B22" s="16"/>
    </row>
    <row r="23" spans="2:2" x14ac:dyDescent="0.3">
      <c r="B23" s="16"/>
    </row>
    <row r="24" spans="2:2" x14ac:dyDescent="0.3">
      <c r="B24" s="16"/>
    </row>
    <row r="25" spans="2:2" x14ac:dyDescent="0.3">
      <c r="B25" s="16"/>
    </row>
    <row r="26" spans="2:2" x14ac:dyDescent="0.3">
      <c r="B26" s="16"/>
    </row>
    <row r="27" spans="2:2" x14ac:dyDescent="0.3">
      <c r="B27" s="16"/>
    </row>
    <row r="28" spans="2:2" x14ac:dyDescent="0.3">
      <c r="B28" s="16"/>
    </row>
    <row r="29" spans="2:2" x14ac:dyDescent="0.3">
      <c r="B29" s="16"/>
    </row>
    <row r="30" spans="2:2" x14ac:dyDescent="0.3">
      <c r="B30" s="16"/>
    </row>
    <row r="31" spans="2:2" x14ac:dyDescent="0.3">
      <c r="B31" s="16"/>
    </row>
    <row r="32" spans="2:2" x14ac:dyDescent="0.3">
      <c r="B32" s="16"/>
    </row>
    <row r="33" spans="2:2" x14ac:dyDescent="0.3">
      <c r="B33" s="16"/>
    </row>
    <row r="34" spans="2:2" x14ac:dyDescent="0.3">
      <c r="B34" s="16"/>
    </row>
    <row r="35" spans="2:2" x14ac:dyDescent="0.3">
      <c r="B35" s="16"/>
    </row>
    <row r="36" spans="2:2" x14ac:dyDescent="0.3">
      <c r="B36" s="16"/>
    </row>
    <row r="37" spans="2:2" x14ac:dyDescent="0.3">
      <c r="B37" s="16"/>
    </row>
    <row r="38" spans="2:2" x14ac:dyDescent="0.3">
      <c r="B38" s="16"/>
    </row>
    <row r="39" spans="2:2" x14ac:dyDescent="0.3">
      <c r="B39" s="16"/>
    </row>
    <row r="40" spans="2:2" x14ac:dyDescent="0.3">
      <c r="B40" s="16"/>
    </row>
    <row r="41" spans="2:2" x14ac:dyDescent="0.3">
      <c r="B41" s="16"/>
    </row>
    <row r="42" spans="2:2" x14ac:dyDescent="0.3">
      <c r="B42" s="16"/>
    </row>
    <row r="43" spans="2:2" x14ac:dyDescent="0.3">
      <c r="B43" s="16"/>
    </row>
    <row r="44" spans="2:2" x14ac:dyDescent="0.3">
      <c r="B44" s="16"/>
    </row>
    <row r="45" spans="2:2" x14ac:dyDescent="0.3">
      <c r="B45" s="16"/>
    </row>
    <row r="46" spans="2:2" x14ac:dyDescent="0.3">
      <c r="B46" s="16"/>
    </row>
    <row r="47" spans="2:2" x14ac:dyDescent="0.3">
      <c r="B47" s="16"/>
    </row>
    <row r="48" spans="2:2" x14ac:dyDescent="0.3">
      <c r="B48" s="16"/>
    </row>
    <row r="49" spans="2:2" x14ac:dyDescent="0.3">
      <c r="B49" s="16"/>
    </row>
    <row r="50" spans="2:2" x14ac:dyDescent="0.3">
      <c r="B50" s="16"/>
    </row>
    <row r="51" spans="2:2" x14ac:dyDescent="0.3">
      <c r="B51" s="16"/>
    </row>
    <row r="52" spans="2:2" x14ac:dyDescent="0.3">
      <c r="B52" s="16"/>
    </row>
    <row r="53" spans="2:2" x14ac:dyDescent="0.3">
      <c r="B53" s="16"/>
    </row>
    <row r="54" spans="2:2" x14ac:dyDescent="0.3">
      <c r="B54" s="16"/>
    </row>
    <row r="55" spans="2:2" x14ac:dyDescent="0.3">
      <c r="B55" s="16"/>
    </row>
    <row r="56" spans="2:2" x14ac:dyDescent="0.3">
      <c r="B56" s="16"/>
    </row>
    <row r="57" spans="2:2" x14ac:dyDescent="0.3">
      <c r="B57" s="16"/>
    </row>
    <row r="58" spans="2:2" x14ac:dyDescent="0.3">
      <c r="B58" s="16"/>
    </row>
    <row r="59" spans="2:2" x14ac:dyDescent="0.3">
      <c r="B59" s="16"/>
    </row>
    <row r="60" spans="2:2" x14ac:dyDescent="0.3">
      <c r="B60" s="16"/>
    </row>
    <row r="61" spans="2:2" x14ac:dyDescent="0.3">
      <c r="B61" s="16"/>
    </row>
    <row r="62" spans="2:2" x14ac:dyDescent="0.3">
      <c r="B62" s="16"/>
    </row>
    <row r="63" spans="2:2" x14ac:dyDescent="0.3">
      <c r="B63" s="16"/>
    </row>
    <row r="64" spans="2:2" x14ac:dyDescent="0.3">
      <c r="B64" s="16"/>
    </row>
    <row r="65" spans="2:2" x14ac:dyDescent="0.3">
      <c r="B65" s="16"/>
    </row>
    <row r="66" spans="2:2" x14ac:dyDescent="0.3">
      <c r="B66" s="16"/>
    </row>
    <row r="67" spans="2:2" x14ac:dyDescent="0.3">
      <c r="B67" s="16"/>
    </row>
    <row r="68" spans="2:2" x14ac:dyDescent="0.3">
      <c r="B68" s="16"/>
    </row>
    <row r="69" spans="2:2" x14ac:dyDescent="0.3">
      <c r="B69" s="16"/>
    </row>
    <row r="70" spans="2:2" x14ac:dyDescent="0.3">
      <c r="B70" s="16"/>
    </row>
    <row r="71" spans="2:2" x14ac:dyDescent="0.3">
      <c r="B71" s="16"/>
    </row>
    <row r="72" spans="2:2" x14ac:dyDescent="0.3">
      <c r="B72" s="16"/>
    </row>
    <row r="73" spans="2:2" x14ac:dyDescent="0.3">
      <c r="B73" s="16"/>
    </row>
    <row r="74" spans="2:2" x14ac:dyDescent="0.3">
      <c r="B74" s="16"/>
    </row>
    <row r="75" spans="2:2" x14ac:dyDescent="0.3">
      <c r="B75" s="16"/>
    </row>
    <row r="76" spans="2:2" x14ac:dyDescent="0.3">
      <c r="B76" s="16"/>
    </row>
    <row r="77" spans="2:2" x14ac:dyDescent="0.3">
      <c r="B77" s="16"/>
    </row>
    <row r="78" spans="2:2" x14ac:dyDescent="0.3">
      <c r="B78" s="16"/>
    </row>
    <row r="79" spans="2:2" x14ac:dyDescent="0.3">
      <c r="B79" s="16"/>
    </row>
    <row r="80" spans="2:2" x14ac:dyDescent="0.3">
      <c r="B80" s="16"/>
    </row>
    <row r="81" spans="2:2" x14ac:dyDescent="0.3">
      <c r="B81" s="16"/>
    </row>
    <row r="82" spans="2:2" x14ac:dyDescent="0.3">
      <c r="B82" s="16"/>
    </row>
    <row r="83" spans="2:2" x14ac:dyDescent="0.3">
      <c r="B83" s="16"/>
    </row>
    <row r="84" spans="2:2" x14ac:dyDescent="0.3">
      <c r="B84" s="16"/>
    </row>
    <row r="85" spans="2:2" x14ac:dyDescent="0.3">
      <c r="B85" s="16"/>
    </row>
    <row r="86" spans="2:2" x14ac:dyDescent="0.3">
      <c r="B86" s="16"/>
    </row>
    <row r="87" spans="2:2" x14ac:dyDescent="0.3">
      <c r="B87" s="16"/>
    </row>
    <row r="88" spans="2:2" x14ac:dyDescent="0.3">
      <c r="B88" s="16"/>
    </row>
    <row r="89" spans="2:2" x14ac:dyDescent="0.3">
      <c r="B89" s="16"/>
    </row>
    <row r="90" spans="2:2" x14ac:dyDescent="0.3">
      <c r="B90" s="16"/>
    </row>
    <row r="91" spans="2:2" x14ac:dyDescent="0.3">
      <c r="B91" s="16"/>
    </row>
    <row r="92" spans="2:2" x14ac:dyDescent="0.3">
      <c r="B92" s="16"/>
    </row>
    <row r="93" spans="2:2" x14ac:dyDescent="0.3">
      <c r="B93" s="16"/>
    </row>
    <row r="94" spans="2:2" x14ac:dyDescent="0.3">
      <c r="B94" s="16"/>
    </row>
    <row r="95" spans="2:2" x14ac:dyDescent="0.3">
      <c r="B95" s="16"/>
    </row>
    <row r="96" spans="2:2" x14ac:dyDescent="0.3">
      <c r="B96" s="16"/>
    </row>
    <row r="97" spans="2:2" x14ac:dyDescent="0.3">
      <c r="B97" s="16"/>
    </row>
    <row r="98" spans="2:2" x14ac:dyDescent="0.3">
      <c r="B98" s="16"/>
    </row>
    <row r="99" spans="2:2" x14ac:dyDescent="0.3">
      <c r="B99" s="16"/>
    </row>
    <row r="100" spans="2:2" x14ac:dyDescent="0.3">
      <c r="B100" s="16"/>
    </row>
    <row r="101" spans="2:2" x14ac:dyDescent="0.3">
      <c r="B101" s="16"/>
    </row>
    <row r="102" spans="2:2" x14ac:dyDescent="0.3">
      <c r="B102" s="16"/>
    </row>
    <row r="103" spans="2:2" x14ac:dyDescent="0.3">
      <c r="B103" s="16"/>
    </row>
    <row r="104" spans="2:2" x14ac:dyDescent="0.3">
      <c r="B104" s="16"/>
    </row>
    <row r="105" spans="2:2" x14ac:dyDescent="0.3">
      <c r="B105" s="16"/>
    </row>
    <row r="106" spans="2:2" x14ac:dyDescent="0.3">
      <c r="B106" s="16"/>
    </row>
    <row r="107" spans="2:2" x14ac:dyDescent="0.3">
      <c r="B107" s="16"/>
    </row>
    <row r="108" spans="2:2" x14ac:dyDescent="0.3">
      <c r="B108" s="16"/>
    </row>
    <row r="109" spans="2:2" x14ac:dyDescent="0.3">
      <c r="B109" s="16"/>
    </row>
    <row r="110" spans="2:2" x14ac:dyDescent="0.3">
      <c r="B110" s="16"/>
    </row>
    <row r="111" spans="2:2" x14ac:dyDescent="0.3">
      <c r="B111" s="16"/>
    </row>
    <row r="112" spans="2:2" x14ac:dyDescent="0.3">
      <c r="B112" s="16"/>
    </row>
    <row r="113" spans="2:2" x14ac:dyDescent="0.3">
      <c r="B113" s="16"/>
    </row>
    <row r="114" spans="2:2" x14ac:dyDescent="0.3">
      <c r="B114" s="16"/>
    </row>
    <row r="115" spans="2:2" x14ac:dyDescent="0.3">
      <c r="B115" s="16"/>
    </row>
    <row r="116" spans="2:2" x14ac:dyDescent="0.3">
      <c r="B116" s="16"/>
    </row>
    <row r="117" spans="2:2" x14ac:dyDescent="0.3">
      <c r="B117" s="16"/>
    </row>
    <row r="118" spans="2:2" x14ac:dyDescent="0.3">
      <c r="B118" s="16"/>
    </row>
    <row r="119" spans="2:2" x14ac:dyDescent="0.3">
      <c r="B119" s="16"/>
    </row>
    <row r="120" spans="2:2" x14ac:dyDescent="0.3">
      <c r="B120" s="16"/>
    </row>
    <row r="121" spans="2:2" x14ac:dyDescent="0.3">
      <c r="B121" s="16"/>
    </row>
    <row r="122" spans="2:2" x14ac:dyDescent="0.3">
      <c r="B122" s="16"/>
    </row>
    <row r="123" spans="2:2" x14ac:dyDescent="0.3">
      <c r="B123" s="16"/>
    </row>
    <row r="124" spans="2:2" x14ac:dyDescent="0.3">
      <c r="B124" s="16"/>
    </row>
    <row r="125" spans="2:2" x14ac:dyDescent="0.3">
      <c r="B125" s="16"/>
    </row>
    <row r="126" spans="2:2" x14ac:dyDescent="0.3">
      <c r="B126" s="16"/>
    </row>
    <row r="127" spans="2:2" x14ac:dyDescent="0.3">
      <c r="B127" s="16"/>
    </row>
    <row r="128" spans="2:2" x14ac:dyDescent="0.3">
      <c r="B128" s="16"/>
    </row>
    <row r="129" spans="2:2" x14ac:dyDescent="0.3">
      <c r="B129" s="16"/>
    </row>
    <row r="130" spans="2:2" x14ac:dyDescent="0.3">
      <c r="B130" s="16"/>
    </row>
    <row r="131" spans="2:2" x14ac:dyDescent="0.3">
      <c r="B131" s="16"/>
    </row>
    <row r="132" spans="2:2" x14ac:dyDescent="0.3">
      <c r="B132" s="16"/>
    </row>
    <row r="133" spans="2:2" x14ac:dyDescent="0.3">
      <c r="B133" s="16"/>
    </row>
    <row r="134" spans="2:2" x14ac:dyDescent="0.3">
      <c r="B134" s="16"/>
    </row>
    <row r="135" spans="2:2" x14ac:dyDescent="0.3">
      <c r="B135" s="16"/>
    </row>
    <row r="136" spans="2:2" x14ac:dyDescent="0.3">
      <c r="B136" s="16"/>
    </row>
    <row r="137" spans="2:2" x14ac:dyDescent="0.3">
      <c r="B137" s="16"/>
    </row>
    <row r="138" spans="2:2" x14ac:dyDescent="0.3">
      <c r="B138" s="16"/>
    </row>
    <row r="139" spans="2:2" x14ac:dyDescent="0.3">
      <c r="B139" s="16"/>
    </row>
    <row r="140" spans="2:2" x14ac:dyDescent="0.3">
      <c r="B140" s="16"/>
    </row>
    <row r="141" spans="2:2" x14ac:dyDescent="0.3">
      <c r="B141" s="16"/>
    </row>
    <row r="142" spans="2:2" x14ac:dyDescent="0.3">
      <c r="B142" s="16"/>
    </row>
    <row r="143" spans="2:2" x14ac:dyDescent="0.3">
      <c r="B143" s="16"/>
    </row>
    <row r="144" spans="2:2" x14ac:dyDescent="0.3">
      <c r="B144" s="16"/>
    </row>
    <row r="145" spans="2:2" x14ac:dyDescent="0.3">
      <c r="B145" s="16"/>
    </row>
    <row r="146" spans="2:2" x14ac:dyDescent="0.3">
      <c r="B146" s="16"/>
    </row>
    <row r="147" spans="2:2" x14ac:dyDescent="0.3">
      <c r="B147" s="16"/>
    </row>
    <row r="148" spans="2:2" x14ac:dyDescent="0.3">
      <c r="B148" s="16"/>
    </row>
    <row r="149" spans="2:2" x14ac:dyDescent="0.3">
      <c r="B149" s="16"/>
    </row>
    <row r="150" spans="2:2" x14ac:dyDescent="0.3">
      <c r="B150" s="16"/>
    </row>
    <row r="151" spans="2:2" x14ac:dyDescent="0.3">
      <c r="B151" s="16"/>
    </row>
    <row r="152" spans="2:2" x14ac:dyDescent="0.3">
      <c r="B152" s="16"/>
    </row>
    <row r="153" spans="2:2" x14ac:dyDescent="0.3">
      <c r="B153" s="16"/>
    </row>
    <row r="154" spans="2:2" x14ac:dyDescent="0.3">
      <c r="B154" s="16"/>
    </row>
    <row r="155" spans="2:2" x14ac:dyDescent="0.3">
      <c r="B155" s="16"/>
    </row>
    <row r="156" spans="2:2" x14ac:dyDescent="0.3">
      <c r="B156" s="16"/>
    </row>
    <row r="157" spans="2:2" x14ac:dyDescent="0.3">
      <c r="B157" s="16"/>
    </row>
    <row r="158" spans="2:2" x14ac:dyDescent="0.3">
      <c r="B158" s="16"/>
    </row>
    <row r="159" spans="2:2" x14ac:dyDescent="0.3">
      <c r="B159" s="16"/>
    </row>
    <row r="160" spans="2:2" x14ac:dyDescent="0.3">
      <c r="B160" s="16"/>
    </row>
    <row r="161" spans="2:2" x14ac:dyDescent="0.3">
      <c r="B161" s="16"/>
    </row>
    <row r="162" spans="2:2" x14ac:dyDescent="0.3">
      <c r="B162" s="16"/>
    </row>
    <row r="163" spans="2:2" x14ac:dyDescent="0.3">
      <c r="B163" s="16"/>
    </row>
    <row r="164" spans="2:2" x14ac:dyDescent="0.3">
      <c r="B164" s="16"/>
    </row>
    <row r="165" spans="2:2" x14ac:dyDescent="0.3">
      <c r="B165" s="16"/>
    </row>
    <row r="166" spans="2:2" x14ac:dyDescent="0.3">
      <c r="B166" s="16"/>
    </row>
    <row r="167" spans="2:2" x14ac:dyDescent="0.3">
      <c r="B167" s="16"/>
    </row>
    <row r="168" spans="2:2" x14ac:dyDescent="0.3">
      <c r="B168" s="16"/>
    </row>
    <row r="169" spans="2:2" x14ac:dyDescent="0.3">
      <c r="B169" s="16"/>
    </row>
    <row r="170" spans="2:2" x14ac:dyDescent="0.3">
      <c r="B170" s="16"/>
    </row>
    <row r="171" spans="2:2" x14ac:dyDescent="0.3">
      <c r="B171" s="16"/>
    </row>
    <row r="172" spans="2:2" x14ac:dyDescent="0.3">
      <c r="B172" s="16"/>
    </row>
    <row r="173" spans="2:2" x14ac:dyDescent="0.3">
      <c r="B173" s="16"/>
    </row>
    <row r="174" spans="2:2" x14ac:dyDescent="0.3">
      <c r="B174" s="16"/>
    </row>
    <row r="175" spans="2:2" x14ac:dyDescent="0.3">
      <c r="B175" s="16"/>
    </row>
    <row r="176" spans="2:2" x14ac:dyDescent="0.3">
      <c r="B176" s="16"/>
    </row>
    <row r="177" spans="2:2" x14ac:dyDescent="0.3">
      <c r="B177" s="16"/>
    </row>
    <row r="178" spans="2:2" x14ac:dyDescent="0.3">
      <c r="B178" s="16"/>
    </row>
    <row r="179" spans="2:2" x14ac:dyDescent="0.3">
      <c r="B179" s="16"/>
    </row>
    <row r="180" spans="2:2" x14ac:dyDescent="0.3">
      <c r="B180" s="16"/>
    </row>
    <row r="181" spans="2:2" x14ac:dyDescent="0.3">
      <c r="B181" s="16"/>
    </row>
    <row r="182" spans="2:2" x14ac:dyDescent="0.3">
      <c r="B182" s="16"/>
    </row>
    <row r="183" spans="2:2" x14ac:dyDescent="0.3">
      <c r="B183" s="16"/>
    </row>
    <row r="184" spans="2:2" x14ac:dyDescent="0.3">
      <c r="B184" s="16"/>
    </row>
    <row r="185" spans="2:2" x14ac:dyDescent="0.3">
      <c r="B185" s="16"/>
    </row>
    <row r="186" spans="2:2" x14ac:dyDescent="0.3">
      <c r="B186" s="16"/>
    </row>
    <row r="187" spans="2:2" x14ac:dyDescent="0.3">
      <c r="B187" s="16"/>
    </row>
    <row r="188" spans="2:2" x14ac:dyDescent="0.3">
      <c r="B188" s="16"/>
    </row>
    <row r="189" spans="2:2" x14ac:dyDescent="0.3">
      <c r="B189" s="16"/>
    </row>
    <row r="190" spans="2:2" x14ac:dyDescent="0.3">
      <c r="B190" s="16"/>
    </row>
    <row r="191" spans="2:2" x14ac:dyDescent="0.3">
      <c r="B191" s="16"/>
    </row>
    <row r="192" spans="2:2" x14ac:dyDescent="0.3">
      <c r="B192" s="16"/>
    </row>
    <row r="193" spans="2:2" x14ac:dyDescent="0.3">
      <c r="B193" s="16"/>
    </row>
    <row r="194" spans="2:2" x14ac:dyDescent="0.3">
      <c r="B194" s="16"/>
    </row>
    <row r="195" spans="2:2" x14ac:dyDescent="0.3">
      <c r="B195" s="16"/>
    </row>
    <row r="196" spans="2:2" x14ac:dyDescent="0.3">
      <c r="B196" s="16"/>
    </row>
    <row r="197" spans="2:2" x14ac:dyDescent="0.3">
      <c r="B197" s="16"/>
    </row>
    <row r="198" spans="2:2" x14ac:dyDescent="0.3">
      <c r="B198" s="16"/>
    </row>
    <row r="199" spans="2:2" x14ac:dyDescent="0.3">
      <c r="B199" s="16"/>
    </row>
    <row r="200" spans="2:2" x14ac:dyDescent="0.3">
      <c r="B200" s="16"/>
    </row>
    <row r="201" spans="2:2" x14ac:dyDescent="0.3">
      <c r="B201" s="16"/>
    </row>
    <row r="202" spans="2:2" x14ac:dyDescent="0.3">
      <c r="B202" s="16"/>
    </row>
    <row r="203" spans="2:2" x14ac:dyDescent="0.3">
      <c r="B203" s="16"/>
    </row>
    <row r="204" spans="2:2" x14ac:dyDescent="0.3">
      <c r="B204" s="16"/>
    </row>
    <row r="205" spans="2:2" x14ac:dyDescent="0.3">
      <c r="B205" s="16"/>
    </row>
    <row r="206" spans="2:2" x14ac:dyDescent="0.3">
      <c r="B206" s="16"/>
    </row>
    <row r="207" spans="2:2" x14ac:dyDescent="0.3">
      <c r="B207" s="16"/>
    </row>
    <row r="208" spans="2:2" x14ac:dyDescent="0.3">
      <c r="B208" s="16"/>
    </row>
    <row r="209" spans="2:2" x14ac:dyDescent="0.3">
      <c r="B209" s="16"/>
    </row>
    <row r="210" spans="2:2" x14ac:dyDescent="0.3">
      <c r="B210" s="16"/>
    </row>
    <row r="211" spans="2:2" x14ac:dyDescent="0.3">
      <c r="B211" s="16"/>
    </row>
    <row r="212" spans="2:2" x14ac:dyDescent="0.3">
      <c r="B212" s="16"/>
    </row>
    <row r="213" spans="2:2" x14ac:dyDescent="0.3">
      <c r="B213" s="16"/>
    </row>
    <row r="214" spans="2:2" x14ac:dyDescent="0.3">
      <c r="B214" s="16"/>
    </row>
    <row r="215" spans="2:2" x14ac:dyDescent="0.3">
      <c r="B215" s="16"/>
    </row>
    <row r="216" spans="2:2" x14ac:dyDescent="0.3">
      <c r="B216" s="16"/>
    </row>
    <row r="217" spans="2:2" x14ac:dyDescent="0.3">
      <c r="B217" s="16"/>
    </row>
    <row r="218" spans="2:2" x14ac:dyDescent="0.3">
      <c r="B218" s="16"/>
    </row>
    <row r="219" spans="2:2" x14ac:dyDescent="0.3">
      <c r="B219" s="16"/>
    </row>
    <row r="220" spans="2:2" x14ac:dyDescent="0.3">
      <c r="B220" s="16"/>
    </row>
    <row r="221" spans="2:2" x14ac:dyDescent="0.3">
      <c r="B221" s="16"/>
    </row>
    <row r="222" spans="2:2" x14ac:dyDescent="0.3">
      <c r="B222" s="16"/>
    </row>
    <row r="223" spans="2:2" x14ac:dyDescent="0.3">
      <c r="B223" s="16"/>
    </row>
    <row r="224" spans="2:2" x14ac:dyDescent="0.3">
      <c r="B224" s="16"/>
    </row>
    <row r="225" spans="2:2" x14ac:dyDescent="0.3">
      <c r="B225" s="16"/>
    </row>
    <row r="226" spans="2:2" x14ac:dyDescent="0.3">
      <c r="B226" s="16"/>
    </row>
    <row r="227" spans="2:2" x14ac:dyDescent="0.3">
      <c r="B227" s="16"/>
    </row>
    <row r="228" spans="2:2" x14ac:dyDescent="0.3">
      <c r="B228" s="16"/>
    </row>
    <row r="229" spans="2:2" x14ac:dyDescent="0.3">
      <c r="B229" s="16"/>
    </row>
    <row r="230" spans="2:2" x14ac:dyDescent="0.3">
      <c r="B230" s="16"/>
    </row>
    <row r="231" spans="2:2" x14ac:dyDescent="0.3">
      <c r="B231" s="16"/>
    </row>
    <row r="232" spans="2:2" x14ac:dyDescent="0.3">
      <c r="B232" s="16"/>
    </row>
    <row r="233" spans="2:2" x14ac:dyDescent="0.3">
      <c r="B233" s="16"/>
    </row>
    <row r="234" spans="2:2" x14ac:dyDescent="0.3">
      <c r="B234" s="16"/>
    </row>
    <row r="235" spans="2:2" x14ac:dyDescent="0.3">
      <c r="B235" s="16"/>
    </row>
    <row r="236" spans="2:2" x14ac:dyDescent="0.3">
      <c r="B236" s="16"/>
    </row>
    <row r="237" spans="2:2" x14ac:dyDescent="0.3">
      <c r="B237" s="16"/>
    </row>
    <row r="238" spans="2:2" x14ac:dyDescent="0.3">
      <c r="B238" s="16"/>
    </row>
    <row r="239" spans="2:2" x14ac:dyDescent="0.3">
      <c r="B239" s="16"/>
    </row>
    <row r="240" spans="2:2" x14ac:dyDescent="0.3">
      <c r="B240" s="16"/>
    </row>
    <row r="241" spans="2:2" x14ac:dyDescent="0.3">
      <c r="B241" s="16"/>
    </row>
    <row r="242" spans="2:2" x14ac:dyDescent="0.3">
      <c r="B242" s="16"/>
    </row>
    <row r="243" spans="2:2" x14ac:dyDescent="0.3">
      <c r="B243" s="16"/>
    </row>
    <row r="244" spans="2:2" x14ac:dyDescent="0.3">
      <c r="B244" s="16"/>
    </row>
    <row r="245" spans="2:2" x14ac:dyDescent="0.3">
      <c r="B245" s="16"/>
    </row>
    <row r="246" spans="2:2" x14ac:dyDescent="0.3">
      <c r="B246" s="16"/>
    </row>
    <row r="247" spans="2:2" x14ac:dyDescent="0.3">
      <c r="B247" s="16"/>
    </row>
    <row r="248" spans="2:2" x14ac:dyDescent="0.3">
      <c r="B248" s="16"/>
    </row>
    <row r="249" spans="2:2" x14ac:dyDescent="0.3">
      <c r="B249" s="16"/>
    </row>
    <row r="250" spans="2:2" x14ac:dyDescent="0.3">
      <c r="B250" s="16"/>
    </row>
    <row r="251" spans="2:2" x14ac:dyDescent="0.3">
      <c r="B251" s="16"/>
    </row>
    <row r="252" spans="2:2" x14ac:dyDescent="0.3">
      <c r="B252" s="16"/>
    </row>
    <row r="253" spans="2:2" x14ac:dyDescent="0.3">
      <c r="B253" s="16"/>
    </row>
    <row r="254" spans="2:2" x14ac:dyDescent="0.3">
      <c r="B254" s="16"/>
    </row>
    <row r="255" spans="2:2" x14ac:dyDescent="0.3">
      <c r="B255" s="16"/>
    </row>
    <row r="256" spans="2:2" x14ac:dyDescent="0.3">
      <c r="B256" s="16"/>
    </row>
    <row r="257" spans="2:2" x14ac:dyDescent="0.3">
      <c r="B257" s="16"/>
    </row>
    <row r="258" spans="2:2" x14ac:dyDescent="0.3">
      <c r="B258" s="16"/>
    </row>
    <row r="259" spans="2:2" x14ac:dyDescent="0.3">
      <c r="B259" s="16"/>
    </row>
    <row r="260" spans="2:2" x14ac:dyDescent="0.3">
      <c r="B260" s="16"/>
    </row>
    <row r="261" spans="2:2" x14ac:dyDescent="0.3">
      <c r="B261" s="16"/>
    </row>
    <row r="262" spans="2:2" x14ac:dyDescent="0.3">
      <c r="B262" s="16"/>
    </row>
    <row r="263" spans="2:2" x14ac:dyDescent="0.3">
      <c r="B263" s="16"/>
    </row>
    <row r="264" spans="2:2" x14ac:dyDescent="0.3">
      <c r="B264" s="16"/>
    </row>
    <row r="265" spans="2:2" x14ac:dyDescent="0.3">
      <c r="B265" s="16"/>
    </row>
    <row r="266" spans="2:2" x14ac:dyDescent="0.3">
      <c r="B266" s="16"/>
    </row>
    <row r="267" spans="2:2" x14ac:dyDescent="0.3">
      <c r="B267" s="16"/>
    </row>
    <row r="268" spans="2:2" x14ac:dyDescent="0.3">
      <c r="B268" s="16"/>
    </row>
    <row r="269" spans="2:2" x14ac:dyDescent="0.3">
      <c r="B269" s="16"/>
    </row>
    <row r="270" spans="2:2" x14ac:dyDescent="0.3">
      <c r="B270" s="16"/>
    </row>
    <row r="271" spans="2:2" x14ac:dyDescent="0.3">
      <c r="B271" s="16"/>
    </row>
    <row r="272" spans="2:2" x14ac:dyDescent="0.3">
      <c r="B272" s="16"/>
    </row>
    <row r="273" spans="2:2" x14ac:dyDescent="0.3">
      <c r="B273" s="16"/>
    </row>
    <row r="274" spans="2:2" x14ac:dyDescent="0.3">
      <c r="B274" s="16"/>
    </row>
    <row r="275" spans="2:2" x14ac:dyDescent="0.3">
      <c r="B275" s="16"/>
    </row>
    <row r="276" spans="2:2" x14ac:dyDescent="0.3">
      <c r="B276" s="16"/>
    </row>
    <row r="277" spans="2:2" x14ac:dyDescent="0.3">
      <c r="B277" s="16"/>
    </row>
    <row r="278" spans="2:2" x14ac:dyDescent="0.3">
      <c r="B278" s="16"/>
    </row>
    <row r="279" spans="2:2" x14ac:dyDescent="0.3">
      <c r="B279" s="16"/>
    </row>
    <row r="280" spans="2:2" x14ac:dyDescent="0.3">
      <c r="B280" s="16"/>
    </row>
    <row r="281" spans="2:2" x14ac:dyDescent="0.3">
      <c r="B281" s="16"/>
    </row>
    <row r="282" spans="2:2" x14ac:dyDescent="0.3">
      <c r="B282" s="16"/>
    </row>
    <row r="283" spans="2:2" x14ac:dyDescent="0.3">
      <c r="B283" s="16"/>
    </row>
    <row r="284" spans="2:2" x14ac:dyDescent="0.3">
      <c r="B284" s="16"/>
    </row>
    <row r="285" spans="2:2" x14ac:dyDescent="0.3">
      <c r="B285" s="16"/>
    </row>
    <row r="286" spans="2:2" x14ac:dyDescent="0.3">
      <c r="B286" s="16"/>
    </row>
    <row r="287" spans="2:2" x14ac:dyDescent="0.3">
      <c r="B287" s="16"/>
    </row>
    <row r="288" spans="2:2" x14ac:dyDescent="0.3">
      <c r="B288" s="16"/>
    </row>
    <row r="289" spans="2:2" x14ac:dyDescent="0.3">
      <c r="B289" s="16"/>
    </row>
    <row r="290" spans="2:2" x14ac:dyDescent="0.3">
      <c r="B290" s="16"/>
    </row>
    <row r="291" spans="2:2" x14ac:dyDescent="0.3">
      <c r="B291" s="16"/>
    </row>
    <row r="292" spans="2:2" x14ac:dyDescent="0.3">
      <c r="B292" s="16"/>
    </row>
    <row r="293" spans="2:2" x14ac:dyDescent="0.3">
      <c r="B293" s="16"/>
    </row>
    <row r="294" spans="2:2" x14ac:dyDescent="0.3">
      <c r="B294" s="16"/>
    </row>
    <row r="295" spans="2:2" x14ac:dyDescent="0.3">
      <c r="B295" s="16"/>
    </row>
    <row r="296" spans="2:2" x14ac:dyDescent="0.3">
      <c r="B296" s="16"/>
    </row>
    <row r="297" spans="2:2" x14ac:dyDescent="0.3">
      <c r="B297" s="16"/>
    </row>
    <row r="298" spans="2:2" x14ac:dyDescent="0.3">
      <c r="B298" s="16"/>
    </row>
    <row r="299" spans="2:2" x14ac:dyDescent="0.3">
      <c r="B299" s="16"/>
    </row>
    <row r="300" spans="2:2" x14ac:dyDescent="0.3">
      <c r="B300" s="16"/>
    </row>
    <row r="301" spans="2:2" x14ac:dyDescent="0.3">
      <c r="B301" s="16"/>
    </row>
    <row r="302" spans="2:2" x14ac:dyDescent="0.3">
      <c r="B302" s="16"/>
    </row>
    <row r="303" spans="2:2" x14ac:dyDescent="0.3">
      <c r="B303" s="16"/>
    </row>
    <row r="304" spans="2:2" x14ac:dyDescent="0.3">
      <c r="B304" s="16"/>
    </row>
    <row r="305" spans="2:2" x14ac:dyDescent="0.3">
      <c r="B305" s="16"/>
    </row>
    <row r="306" spans="2:2" x14ac:dyDescent="0.3">
      <c r="B306" s="16"/>
    </row>
    <row r="307" spans="2:2" x14ac:dyDescent="0.3">
      <c r="B307" s="16"/>
    </row>
    <row r="308" spans="2:2" x14ac:dyDescent="0.3">
      <c r="B308" s="16"/>
    </row>
    <row r="309" spans="2:2" x14ac:dyDescent="0.3">
      <c r="B309" s="16"/>
    </row>
    <row r="310" spans="2:2" x14ac:dyDescent="0.3">
      <c r="B310" s="16"/>
    </row>
    <row r="311" spans="2:2" x14ac:dyDescent="0.3">
      <c r="B311" s="16"/>
    </row>
    <row r="312" spans="2:2" x14ac:dyDescent="0.3">
      <c r="B312" s="16"/>
    </row>
    <row r="313" spans="2:2" x14ac:dyDescent="0.3">
      <c r="B313" s="16"/>
    </row>
    <row r="314" spans="2:2" x14ac:dyDescent="0.3">
      <c r="B314" s="16"/>
    </row>
    <row r="315" spans="2:2" x14ac:dyDescent="0.3">
      <c r="B315" s="16"/>
    </row>
    <row r="316" spans="2:2" x14ac:dyDescent="0.3">
      <c r="B316" s="16"/>
    </row>
    <row r="317" spans="2:2" x14ac:dyDescent="0.3">
      <c r="B317" s="16"/>
    </row>
    <row r="318" spans="2:2" x14ac:dyDescent="0.3">
      <c r="B318" s="16"/>
    </row>
    <row r="319" spans="2:2" x14ac:dyDescent="0.3">
      <c r="B319" s="16"/>
    </row>
    <row r="320" spans="2:2" x14ac:dyDescent="0.3">
      <c r="B320" s="16"/>
    </row>
    <row r="321" spans="2:2" x14ac:dyDescent="0.3">
      <c r="B321" s="16"/>
    </row>
    <row r="322" spans="2:2" x14ac:dyDescent="0.3">
      <c r="B322" s="16"/>
    </row>
    <row r="323" spans="2:2" x14ac:dyDescent="0.3">
      <c r="B323" s="16"/>
    </row>
    <row r="324" spans="2:2" x14ac:dyDescent="0.3">
      <c r="B324" s="16"/>
    </row>
    <row r="325" spans="2:2" x14ac:dyDescent="0.3">
      <c r="B325" s="16"/>
    </row>
    <row r="326" spans="2:2" x14ac:dyDescent="0.3">
      <c r="B326" s="16"/>
    </row>
    <row r="327" spans="2:2" x14ac:dyDescent="0.3">
      <c r="B327" s="16"/>
    </row>
    <row r="328" spans="2:2" x14ac:dyDescent="0.3">
      <c r="B328" s="16"/>
    </row>
    <row r="329" spans="2:2" x14ac:dyDescent="0.3">
      <c r="B329" s="16"/>
    </row>
    <row r="330" spans="2:2" x14ac:dyDescent="0.3">
      <c r="B330" s="16"/>
    </row>
    <row r="331" spans="2:2" x14ac:dyDescent="0.3">
      <c r="B331" s="16"/>
    </row>
    <row r="332" spans="2:2" x14ac:dyDescent="0.3">
      <c r="B332" s="16"/>
    </row>
    <row r="333" spans="2:2" x14ac:dyDescent="0.3">
      <c r="B333" s="16"/>
    </row>
    <row r="334" spans="2:2" x14ac:dyDescent="0.3">
      <c r="B334" s="16"/>
    </row>
    <row r="335" spans="2:2" x14ac:dyDescent="0.3">
      <c r="B335" s="16"/>
    </row>
    <row r="336" spans="2:2" x14ac:dyDescent="0.3">
      <c r="B336" s="16"/>
    </row>
    <row r="337" spans="2:2" x14ac:dyDescent="0.3">
      <c r="B337" s="16"/>
    </row>
    <row r="338" spans="2:2" x14ac:dyDescent="0.3">
      <c r="B338" s="16"/>
    </row>
    <row r="339" spans="2:2" x14ac:dyDescent="0.3">
      <c r="B339" s="16"/>
    </row>
    <row r="340" spans="2:2" x14ac:dyDescent="0.3">
      <c r="B340" s="16"/>
    </row>
    <row r="341" spans="2:2" x14ac:dyDescent="0.3">
      <c r="B341" s="16"/>
    </row>
    <row r="342" spans="2:2" x14ac:dyDescent="0.3">
      <c r="B342" s="16"/>
    </row>
    <row r="343" spans="2:2" x14ac:dyDescent="0.3">
      <c r="B343" s="16"/>
    </row>
    <row r="344" spans="2:2" x14ac:dyDescent="0.3">
      <c r="B344" s="16"/>
    </row>
    <row r="345" spans="2:2" x14ac:dyDescent="0.3">
      <c r="B345" s="16"/>
    </row>
    <row r="346" spans="2:2" x14ac:dyDescent="0.3">
      <c r="B346" s="16"/>
    </row>
    <row r="347" spans="2:2" x14ac:dyDescent="0.3">
      <c r="B347" s="16"/>
    </row>
    <row r="348" spans="2:2" x14ac:dyDescent="0.3">
      <c r="B348" s="16"/>
    </row>
    <row r="349" spans="2:2" x14ac:dyDescent="0.3">
      <c r="B349" s="16"/>
    </row>
    <row r="350" spans="2:2" x14ac:dyDescent="0.3">
      <c r="B350" s="16"/>
    </row>
    <row r="351" spans="2:2" x14ac:dyDescent="0.3">
      <c r="B351" s="16"/>
    </row>
    <row r="352" spans="2:2" x14ac:dyDescent="0.3">
      <c r="B352" s="16"/>
    </row>
    <row r="353" spans="2:2" x14ac:dyDescent="0.3">
      <c r="B353" s="16"/>
    </row>
    <row r="354" spans="2:2" x14ac:dyDescent="0.3">
      <c r="B354" s="16"/>
    </row>
    <row r="355" spans="2:2" x14ac:dyDescent="0.3">
      <c r="B355" s="16"/>
    </row>
    <row r="356" spans="2:2" x14ac:dyDescent="0.3">
      <c r="B356" s="16"/>
    </row>
    <row r="357" spans="2:2" x14ac:dyDescent="0.3">
      <c r="B357" s="16"/>
    </row>
    <row r="358" spans="2:2" x14ac:dyDescent="0.3">
      <c r="B358" s="16"/>
    </row>
    <row r="359" spans="2:2" x14ac:dyDescent="0.3">
      <c r="B359" s="16"/>
    </row>
    <row r="360" spans="2:2" x14ac:dyDescent="0.3">
      <c r="B360" s="16"/>
    </row>
    <row r="361" spans="2:2" x14ac:dyDescent="0.3">
      <c r="B361" s="16"/>
    </row>
    <row r="362" spans="2:2" x14ac:dyDescent="0.3">
      <c r="B362" s="16"/>
    </row>
    <row r="363" spans="2:2" x14ac:dyDescent="0.3">
      <c r="B363" s="16"/>
    </row>
    <row r="364" spans="2:2" x14ac:dyDescent="0.3">
      <c r="B364" s="16"/>
    </row>
    <row r="365" spans="2:2" x14ac:dyDescent="0.3">
      <c r="B365" s="16"/>
    </row>
    <row r="366" spans="2:2" x14ac:dyDescent="0.3">
      <c r="B366" s="16"/>
    </row>
    <row r="367" spans="2:2" x14ac:dyDescent="0.3">
      <c r="B367" s="16"/>
    </row>
    <row r="368" spans="2:2" x14ac:dyDescent="0.3">
      <c r="B368" s="16"/>
    </row>
    <row r="369" spans="2:2" x14ac:dyDescent="0.3">
      <c r="B369" s="16"/>
    </row>
    <row r="370" spans="2:2" x14ac:dyDescent="0.3">
      <c r="B370" s="16"/>
    </row>
    <row r="371" spans="2:2" x14ac:dyDescent="0.3">
      <c r="B371" s="16"/>
    </row>
    <row r="372" spans="2:2" x14ac:dyDescent="0.3">
      <c r="B372" s="16"/>
    </row>
    <row r="373" spans="2:2" x14ac:dyDescent="0.3">
      <c r="B373" s="16"/>
    </row>
    <row r="374" spans="2:2" x14ac:dyDescent="0.3">
      <c r="B374" s="16"/>
    </row>
    <row r="375" spans="2:2" x14ac:dyDescent="0.3">
      <c r="B375" s="16"/>
    </row>
    <row r="376" spans="2:2" x14ac:dyDescent="0.3">
      <c r="B376" s="16"/>
    </row>
    <row r="377" spans="2:2" x14ac:dyDescent="0.3">
      <c r="B377" s="16"/>
    </row>
    <row r="378" spans="2:2" x14ac:dyDescent="0.3">
      <c r="B378" s="16"/>
    </row>
    <row r="379" spans="2:2" x14ac:dyDescent="0.3">
      <c r="B379" s="16"/>
    </row>
    <row r="380" spans="2:2" x14ac:dyDescent="0.3">
      <c r="B380" s="16"/>
    </row>
    <row r="381" spans="2:2" x14ac:dyDescent="0.3">
      <c r="B381" s="16"/>
    </row>
    <row r="382" spans="2:2" x14ac:dyDescent="0.3">
      <c r="B382" s="16"/>
    </row>
    <row r="383" spans="2:2" x14ac:dyDescent="0.3">
      <c r="B383" s="16"/>
    </row>
    <row r="384" spans="2:2" x14ac:dyDescent="0.3">
      <c r="B384" s="16"/>
    </row>
    <row r="385" spans="2:2" x14ac:dyDescent="0.3">
      <c r="B385" s="16"/>
    </row>
    <row r="386" spans="2:2" x14ac:dyDescent="0.3">
      <c r="B386" s="16"/>
    </row>
    <row r="387" spans="2:2" x14ac:dyDescent="0.3">
      <c r="B387" s="16"/>
    </row>
    <row r="388" spans="2:2" x14ac:dyDescent="0.3">
      <c r="B388" s="16"/>
    </row>
    <row r="389" spans="2:2" x14ac:dyDescent="0.3">
      <c r="B389" s="16"/>
    </row>
    <row r="390" spans="2:2" x14ac:dyDescent="0.3">
      <c r="B390" s="16"/>
    </row>
    <row r="391" spans="2:2" x14ac:dyDescent="0.3">
      <c r="B391" s="16"/>
    </row>
    <row r="392" spans="2:2" x14ac:dyDescent="0.3">
      <c r="B392" s="16"/>
    </row>
    <row r="393" spans="2:2" x14ac:dyDescent="0.3">
      <c r="B393" s="16"/>
    </row>
    <row r="394" spans="2:2" x14ac:dyDescent="0.3">
      <c r="B394" s="16"/>
    </row>
    <row r="395" spans="2:2" x14ac:dyDescent="0.3">
      <c r="B395" s="16"/>
    </row>
    <row r="396" spans="2:2" x14ac:dyDescent="0.3">
      <c r="B396" s="16"/>
    </row>
    <row r="397" spans="2:2" x14ac:dyDescent="0.3">
      <c r="B397" s="16"/>
    </row>
    <row r="398" spans="2:2" x14ac:dyDescent="0.3">
      <c r="B398" s="16"/>
    </row>
    <row r="399" spans="2:2" x14ac:dyDescent="0.3">
      <c r="B399" s="16"/>
    </row>
    <row r="400" spans="2:2" x14ac:dyDescent="0.3">
      <c r="B400" s="16"/>
    </row>
    <row r="401" spans="2:2" x14ac:dyDescent="0.3">
      <c r="B401" s="16"/>
    </row>
    <row r="402" spans="2:2" x14ac:dyDescent="0.3">
      <c r="B402" s="16"/>
    </row>
    <row r="403" spans="2:2" x14ac:dyDescent="0.3">
      <c r="B403" s="16"/>
    </row>
    <row r="404" spans="2:2" x14ac:dyDescent="0.3">
      <c r="B404" s="16"/>
    </row>
    <row r="405" spans="2:2" x14ac:dyDescent="0.3">
      <c r="B405" s="16"/>
    </row>
    <row r="406" spans="2:2" x14ac:dyDescent="0.3">
      <c r="B406" s="16"/>
    </row>
    <row r="407" spans="2:2" x14ac:dyDescent="0.3">
      <c r="B407" s="16"/>
    </row>
    <row r="408" spans="2:2" x14ac:dyDescent="0.3">
      <c r="B408" s="16"/>
    </row>
    <row r="409" spans="2:2" x14ac:dyDescent="0.3">
      <c r="B409" s="16"/>
    </row>
    <row r="410" spans="2:2" x14ac:dyDescent="0.3">
      <c r="B410" s="16"/>
    </row>
    <row r="411" spans="2:2" x14ac:dyDescent="0.3">
      <c r="B411" s="16"/>
    </row>
    <row r="412" spans="2:2" x14ac:dyDescent="0.3">
      <c r="B412" s="16"/>
    </row>
    <row r="413" spans="2:2" x14ac:dyDescent="0.3">
      <c r="B413" s="16"/>
    </row>
    <row r="414" spans="2:2" x14ac:dyDescent="0.3">
      <c r="B414" s="16"/>
    </row>
    <row r="415" spans="2:2" x14ac:dyDescent="0.3">
      <c r="B415" s="16"/>
    </row>
    <row r="416" spans="2:2" x14ac:dyDescent="0.3">
      <c r="B416" s="16"/>
    </row>
    <row r="417" spans="2:2" x14ac:dyDescent="0.3">
      <c r="B417" s="16"/>
    </row>
    <row r="418" spans="2:2" x14ac:dyDescent="0.3">
      <c r="B418" s="16"/>
    </row>
    <row r="419" spans="2:2" x14ac:dyDescent="0.3">
      <c r="B419" s="16"/>
    </row>
    <row r="420" spans="2:2" x14ac:dyDescent="0.3">
      <c r="B420" s="16"/>
    </row>
    <row r="421" spans="2:2" x14ac:dyDescent="0.3">
      <c r="B421" s="16"/>
    </row>
    <row r="422" spans="2:2" x14ac:dyDescent="0.3">
      <c r="B422" s="16"/>
    </row>
    <row r="423" spans="2:2" x14ac:dyDescent="0.3">
      <c r="B423" s="16"/>
    </row>
    <row r="424" spans="2:2" x14ac:dyDescent="0.3">
      <c r="B424" s="16"/>
    </row>
    <row r="425" spans="2:2" x14ac:dyDescent="0.3">
      <c r="B425" s="16"/>
    </row>
    <row r="426" spans="2:2" x14ac:dyDescent="0.3">
      <c r="B426" s="16"/>
    </row>
    <row r="427" spans="2:2" x14ac:dyDescent="0.3">
      <c r="B427" s="16"/>
    </row>
    <row r="428" spans="2:2" x14ac:dyDescent="0.3">
      <c r="B428" s="16"/>
    </row>
    <row r="429" spans="2:2" x14ac:dyDescent="0.3">
      <c r="B429" s="16"/>
    </row>
    <row r="430" spans="2:2" x14ac:dyDescent="0.3">
      <c r="B430" s="16"/>
    </row>
    <row r="431" spans="2:2" x14ac:dyDescent="0.3">
      <c r="B431" s="16"/>
    </row>
    <row r="432" spans="2:2" x14ac:dyDescent="0.3">
      <c r="B432" s="16"/>
    </row>
    <row r="433" spans="2:2" x14ac:dyDescent="0.3">
      <c r="B433" s="16"/>
    </row>
    <row r="434" spans="2:2" x14ac:dyDescent="0.3">
      <c r="B434" s="16"/>
    </row>
    <row r="435" spans="2:2" x14ac:dyDescent="0.3">
      <c r="B435" s="16"/>
    </row>
    <row r="436" spans="2:2" x14ac:dyDescent="0.3">
      <c r="B436" s="16"/>
    </row>
    <row r="437" spans="2:2" x14ac:dyDescent="0.3">
      <c r="B437" s="16"/>
    </row>
    <row r="438" spans="2:2" x14ac:dyDescent="0.3">
      <c r="B438" s="16"/>
    </row>
    <row r="439" spans="2:2" x14ac:dyDescent="0.3">
      <c r="B439" s="16"/>
    </row>
    <row r="440" spans="2:2" x14ac:dyDescent="0.3">
      <c r="B440" s="16"/>
    </row>
    <row r="441" spans="2:2" x14ac:dyDescent="0.3">
      <c r="B441" s="16"/>
    </row>
    <row r="442" spans="2:2" x14ac:dyDescent="0.3">
      <c r="B442" s="16"/>
    </row>
    <row r="443" spans="2:2" x14ac:dyDescent="0.3">
      <c r="B443" s="16"/>
    </row>
    <row r="444" spans="2:2" x14ac:dyDescent="0.3">
      <c r="B444" s="16"/>
    </row>
    <row r="445" spans="2:2" x14ac:dyDescent="0.3">
      <c r="B445" s="16"/>
    </row>
    <row r="446" spans="2:2" x14ac:dyDescent="0.3">
      <c r="B446" s="16"/>
    </row>
    <row r="447" spans="2:2" x14ac:dyDescent="0.3">
      <c r="B447" s="16"/>
    </row>
    <row r="448" spans="2:2" x14ac:dyDescent="0.3">
      <c r="B448" s="16"/>
    </row>
    <row r="449" spans="2:2" x14ac:dyDescent="0.3">
      <c r="B449" s="16"/>
    </row>
    <row r="450" spans="2:2" x14ac:dyDescent="0.3">
      <c r="B450" s="16"/>
    </row>
    <row r="451" spans="2:2" x14ac:dyDescent="0.3">
      <c r="B451" s="16"/>
    </row>
    <row r="452" spans="2:2" x14ac:dyDescent="0.3">
      <c r="B452" s="16"/>
    </row>
    <row r="453" spans="2:2" x14ac:dyDescent="0.3">
      <c r="B453" s="16"/>
    </row>
    <row r="454" spans="2:2" x14ac:dyDescent="0.3">
      <c r="B454" s="16"/>
    </row>
    <row r="455" spans="2:2" x14ac:dyDescent="0.3">
      <c r="B455" s="16"/>
    </row>
    <row r="456" spans="2:2" x14ac:dyDescent="0.3">
      <c r="B456" s="16"/>
    </row>
    <row r="457" spans="2:2" x14ac:dyDescent="0.3">
      <c r="B457" s="16"/>
    </row>
    <row r="458" spans="2:2" x14ac:dyDescent="0.3">
      <c r="B458" s="16"/>
    </row>
    <row r="459" spans="2:2" x14ac:dyDescent="0.3">
      <c r="B459" s="16"/>
    </row>
    <row r="460" spans="2:2" x14ac:dyDescent="0.3">
      <c r="B460" s="16"/>
    </row>
    <row r="461" spans="2:2" x14ac:dyDescent="0.3">
      <c r="B461" s="16"/>
    </row>
    <row r="462" spans="2:2" x14ac:dyDescent="0.3">
      <c r="B462" s="16"/>
    </row>
    <row r="463" spans="2:2" x14ac:dyDescent="0.3">
      <c r="B463" s="16"/>
    </row>
    <row r="464" spans="2:2" x14ac:dyDescent="0.3">
      <c r="B464" s="16"/>
    </row>
    <row r="465" spans="2:2" x14ac:dyDescent="0.3">
      <c r="B465" s="16"/>
    </row>
    <row r="466" spans="2:2" x14ac:dyDescent="0.3">
      <c r="B466" s="16"/>
    </row>
    <row r="467" spans="2:2" x14ac:dyDescent="0.3">
      <c r="B467" s="16"/>
    </row>
    <row r="468" spans="2:2" x14ac:dyDescent="0.3">
      <c r="B468" s="16"/>
    </row>
    <row r="469" spans="2:2" x14ac:dyDescent="0.3">
      <c r="B469" s="16"/>
    </row>
    <row r="470" spans="2:2" x14ac:dyDescent="0.3">
      <c r="B470" s="16"/>
    </row>
    <row r="471" spans="2:2" x14ac:dyDescent="0.3">
      <c r="B471" s="16"/>
    </row>
    <row r="472" spans="2:2" x14ac:dyDescent="0.3">
      <c r="B472" s="16"/>
    </row>
    <row r="473" spans="2:2" x14ac:dyDescent="0.3">
      <c r="B473" s="16"/>
    </row>
    <row r="474" spans="2:2" x14ac:dyDescent="0.3">
      <c r="B474" s="16"/>
    </row>
    <row r="475" spans="2:2" x14ac:dyDescent="0.3">
      <c r="B475" s="16"/>
    </row>
    <row r="476" spans="2:2" x14ac:dyDescent="0.3">
      <c r="B476" s="16"/>
    </row>
    <row r="477" spans="2:2" x14ac:dyDescent="0.3">
      <c r="B477" s="16"/>
    </row>
    <row r="478" spans="2:2" x14ac:dyDescent="0.3">
      <c r="B478" s="16"/>
    </row>
    <row r="479" spans="2:2" x14ac:dyDescent="0.3">
      <c r="B479" s="16"/>
    </row>
    <row r="480" spans="2:2" x14ac:dyDescent="0.3">
      <c r="B480" s="16"/>
    </row>
    <row r="481" spans="2:2" x14ac:dyDescent="0.3">
      <c r="B481" s="16"/>
    </row>
    <row r="482" spans="2:2" x14ac:dyDescent="0.3">
      <c r="B482" s="16"/>
    </row>
    <row r="483" spans="2:2" x14ac:dyDescent="0.3">
      <c r="B483" s="16"/>
    </row>
    <row r="484" spans="2:2" x14ac:dyDescent="0.3">
      <c r="B484" s="16"/>
    </row>
    <row r="485" spans="2:2" x14ac:dyDescent="0.3">
      <c r="B485" s="16"/>
    </row>
    <row r="486" spans="2:2" x14ac:dyDescent="0.3">
      <c r="B486" s="16"/>
    </row>
    <row r="487" spans="2:2" x14ac:dyDescent="0.3">
      <c r="B487" s="16"/>
    </row>
    <row r="488" spans="2:2" x14ac:dyDescent="0.3">
      <c r="B488" s="16"/>
    </row>
    <row r="489" spans="2:2" x14ac:dyDescent="0.3">
      <c r="B489" s="16"/>
    </row>
    <row r="490" spans="2:2" x14ac:dyDescent="0.3">
      <c r="B490" s="16"/>
    </row>
    <row r="491" spans="2:2" x14ac:dyDescent="0.3">
      <c r="B491" s="16"/>
    </row>
    <row r="492" spans="2:2" x14ac:dyDescent="0.3">
      <c r="B492" s="16"/>
    </row>
    <row r="493" spans="2:2" x14ac:dyDescent="0.3">
      <c r="B493" s="16"/>
    </row>
    <row r="494" spans="2:2" x14ac:dyDescent="0.3">
      <c r="B494" s="16"/>
    </row>
    <row r="495" spans="2:2" x14ac:dyDescent="0.3">
      <c r="B495" s="16"/>
    </row>
    <row r="496" spans="2:2" x14ac:dyDescent="0.3">
      <c r="B496" s="16"/>
    </row>
    <row r="497" spans="2:2" x14ac:dyDescent="0.3">
      <c r="B497" s="16"/>
    </row>
    <row r="498" spans="2:2" x14ac:dyDescent="0.3">
      <c r="B498" s="16"/>
    </row>
    <row r="499" spans="2:2" x14ac:dyDescent="0.3">
      <c r="B499" s="16"/>
    </row>
    <row r="500" spans="2:2" x14ac:dyDescent="0.3">
      <c r="B500" s="16"/>
    </row>
    <row r="501" spans="2:2" x14ac:dyDescent="0.3">
      <c r="B501" s="16"/>
    </row>
    <row r="502" spans="2:2" x14ac:dyDescent="0.3">
      <c r="B502" s="16"/>
    </row>
    <row r="503" spans="2:2" x14ac:dyDescent="0.3">
      <c r="B503" s="16"/>
    </row>
    <row r="504" spans="2:2" x14ac:dyDescent="0.3">
      <c r="B504" s="16"/>
    </row>
    <row r="505" spans="2:2" x14ac:dyDescent="0.3">
      <c r="B505" s="16"/>
    </row>
    <row r="506" spans="2:2" x14ac:dyDescent="0.3">
      <c r="B506" s="16"/>
    </row>
    <row r="507" spans="2:2" x14ac:dyDescent="0.3">
      <c r="B507" s="16"/>
    </row>
    <row r="508" spans="2:2" x14ac:dyDescent="0.3">
      <c r="B508" s="16"/>
    </row>
    <row r="509" spans="2:2" x14ac:dyDescent="0.3">
      <c r="B509" s="16"/>
    </row>
    <row r="510" spans="2:2" x14ac:dyDescent="0.3">
      <c r="B510" s="16"/>
    </row>
    <row r="511" spans="2:2" x14ac:dyDescent="0.3">
      <c r="B511" s="16"/>
    </row>
    <row r="512" spans="2:2" x14ac:dyDescent="0.3">
      <c r="B512" s="16"/>
    </row>
    <row r="513" spans="2:2" x14ac:dyDescent="0.3">
      <c r="B513" s="16"/>
    </row>
    <row r="514" spans="2:2" x14ac:dyDescent="0.3">
      <c r="B514" s="16"/>
    </row>
    <row r="515" spans="2:2" x14ac:dyDescent="0.3">
      <c r="B515" s="16"/>
    </row>
    <row r="516" spans="2:2" x14ac:dyDescent="0.3">
      <c r="B516" s="16"/>
    </row>
    <row r="517" spans="2:2" x14ac:dyDescent="0.3">
      <c r="B517" s="16"/>
    </row>
    <row r="518" spans="2:2" x14ac:dyDescent="0.3">
      <c r="B518" s="16"/>
    </row>
    <row r="519" spans="2:2" x14ac:dyDescent="0.3">
      <c r="B519" s="16"/>
    </row>
    <row r="520" spans="2:2" x14ac:dyDescent="0.3">
      <c r="B520" s="16"/>
    </row>
    <row r="521" spans="2:2" x14ac:dyDescent="0.3">
      <c r="B521" s="16"/>
    </row>
    <row r="522" spans="2:2" x14ac:dyDescent="0.3">
      <c r="B522" s="16"/>
    </row>
    <row r="523" spans="2:2" x14ac:dyDescent="0.3">
      <c r="B523" s="16"/>
    </row>
    <row r="524" spans="2:2" x14ac:dyDescent="0.3">
      <c r="B524" s="16"/>
    </row>
    <row r="525" spans="2:2" x14ac:dyDescent="0.3">
      <c r="B525" s="16"/>
    </row>
    <row r="526" spans="2:2" x14ac:dyDescent="0.3">
      <c r="B526" s="16"/>
    </row>
    <row r="527" spans="2:2" x14ac:dyDescent="0.3">
      <c r="B527" s="16"/>
    </row>
    <row r="528" spans="2:2" x14ac:dyDescent="0.3">
      <c r="B528" s="16"/>
    </row>
    <row r="529" spans="2:2" x14ac:dyDescent="0.3">
      <c r="B529" s="16"/>
    </row>
    <row r="530" spans="2:2" x14ac:dyDescent="0.3">
      <c r="B530" s="16"/>
    </row>
    <row r="531" spans="2:2" x14ac:dyDescent="0.3">
      <c r="B531" s="16"/>
    </row>
    <row r="532" spans="2:2" x14ac:dyDescent="0.3">
      <c r="B532" s="16"/>
    </row>
    <row r="533" spans="2:2" x14ac:dyDescent="0.3">
      <c r="B533" s="16"/>
    </row>
    <row r="534" spans="2:2" x14ac:dyDescent="0.3">
      <c r="B534" s="16"/>
    </row>
    <row r="535" spans="2:2" x14ac:dyDescent="0.3">
      <c r="B535" s="16"/>
    </row>
    <row r="536" spans="2:2" x14ac:dyDescent="0.3">
      <c r="B536" s="16"/>
    </row>
    <row r="537" spans="2:2" x14ac:dyDescent="0.3">
      <c r="B537" s="16"/>
    </row>
    <row r="538" spans="2:2" x14ac:dyDescent="0.3">
      <c r="B538" s="16"/>
    </row>
    <row r="539" spans="2:2" x14ac:dyDescent="0.3">
      <c r="B539" s="16"/>
    </row>
    <row r="540" spans="2:2" x14ac:dyDescent="0.3">
      <c r="B540" s="16"/>
    </row>
    <row r="541" spans="2:2" x14ac:dyDescent="0.3">
      <c r="B541" s="16"/>
    </row>
    <row r="542" spans="2:2" x14ac:dyDescent="0.3">
      <c r="B542" s="16"/>
    </row>
    <row r="543" spans="2:2" x14ac:dyDescent="0.3">
      <c r="B543" s="16"/>
    </row>
    <row r="544" spans="2:2" x14ac:dyDescent="0.3">
      <c r="B544" s="16"/>
    </row>
    <row r="545" spans="2:2" x14ac:dyDescent="0.3">
      <c r="B545" s="16"/>
    </row>
    <row r="546" spans="2:2" x14ac:dyDescent="0.3">
      <c r="B546" s="16"/>
    </row>
    <row r="547" spans="2:2" x14ac:dyDescent="0.3">
      <c r="B547" s="16"/>
    </row>
    <row r="548" spans="2:2" x14ac:dyDescent="0.3">
      <c r="B548" s="16"/>
    </row>
    <row r="549" spans="2:2" x14ac:dyDescent="0.3">
      <c r="B549" s="16"/>
    </row>
    <row r="550" spans="2:2" x14ac:dyDescent="0.3">
      <c r="B550" s="16"/>
    </row>
    <row r="551" spans="2:2" x14ac:dyDescent="0.3">
      <c r="B551" s="16"/>
    </row>
    <row r="552" spans="2:2" x14ac:dyDescent="0.3">
      <c r="B552" s="16"/>
    </row>
    <row r="553" spans="2:2" x14ac:dyDescent="0.3">
      <c r="B553" s="16"/>
    </row>
    <row r="554" spans="2:2" x14ac:dyDescent="0.3">
      <c r="B554" s="16"/>
    </row>
    <row r="555" spans="2:2" x14ac:dyDescent="0.3">
      <c r="B555" s="16"/>
    </row>
    <row r="556" spans="2:2" x14ac:dyDescent="0.3">
      <c r="B556" s="16"/>
    </row>
    <row r="557" spans="2:2" x14ac:dyDescent="0.3">
      <c r="B557" s="16"/>
    </row>
    <row r="558" spans="2:2" x14ac:dyDescent="0.3">
      <c r="B558" s="16"/>
    </row>
    <row r="559" spans="2:2" x14ac:dyDescent="0.3">
      <c r="B559" s="16"/>
    </row>
    <row r="560" spans="2:2" x14ac:dyDescent="0.3">
      <c r="B560" s="16"/>
    </row>
    <row r="561" spans="2:2" x14ac:dyDescent="0.3">
      <c r="B561" s="16"/>
    </row>
    <row r="562" spans="2:2" x14ac:dyDescent="0.3">
      <c r="B562" s="16"/>
    </row>
    <row r="563" spans="2:2" x14ac:dyDescent="0.3">
      <c r="B563" s="16"/>
    </row>
    <row r="564" spans="2:2" x14ac:dyDescent="0.3">
      <c r="B564" s="16"/>
    </row>
    <row r="565" spans="2:2" x14ac:dyDescent="0.3">
      <c r="B565" s="16"/>
    </row>
    <row r="566" spans="2:2" x14ac:dyDescent="0.3">
      <c r="B566" s="16"/>
    </row>
    <row r="567" spans="2:2" x14ac:dyDescent="0.3">
      <c r="B567" s="16"/>
    </row>
    <row r="568" spans="2:2" x14ac:dyDescent="0.3">
      <c r="B568" s="16"/>
    </row>
    <row r="569" spans="2:2" x14ac:dyDescent="0.3">
      <c r="B569" s="16"/>
    </row>
    <row r="570" spans="2:2" x14ac:dyDescent="0.3">
      <c r="B570" s="16"/>
    </row>
    <row r="571" spans="2:2" x14ac:dyDescent="0.3">
      <c r="B571" s="16"/>
    </row>
    <row r="572" spans="2:2" x14ac:dyDescent="0.3">
      <c r="B572" s="16"/>
    </row>
    <row r="573" spans="2:2" x14ac:dyDescent="0.3">
      <c r="B573" s="16"/>
    </row>
    <row r="574" spans="2:2" x14ac:dyDescent="0.3">
      <c r="B574" s="16"/>
    </row>
    <row r="575" spans="2:2" x14ac:dyDescent="0.3">
      <c r="B575" s="16"/>
    </row>
    <row r="576" spans="2:2" x14ac:dyDescent="0.3">
      <c r="B576" s="16"/>
    </row>
    <row r="577" spans="2:2" x14ac:dyDescent="0.3">
      <c r="B577" s="16"/>
    </row>
    <row r="578" spans="2:2" x14ac:dyDescent="0.3">
      <c r="B578" s="16"/>
    </row>
    <row r="579" spans="2:2" x14ac:dyDescent="0.3">
      <c r="B579" s="16"/>
    </row>
    <row r="580" spans="2:2" x14ac:dyDescent="0.3">
      <c r="B580" s="16"/>
    </row>
    <row r="581" spans="2:2" x14ac:dyDescent="0.3">
      <c r="B581" s="16"/>
    </row>
    <row r="582" spans="2:2" x14ac:dyDescent="0.3">
      <c r="B582" s="16"/>
    </row>
    <row r="583" spans="2:2" x14ac:dyDescent="0.3">
      <c r="B583" s="16"/>
    </row>
    <row r="584" spans="2:2" x14ac:dyDescent="0.3">
      <c r="B584" s="16"/>
    </row>
    <row r="585" spans="2:2" x14ac:dyDescent="0.3">
      <c r="B585" s="16"/>
    </row>
    <row r="586" spans="2:2" x14ac:dyDescent="0.3">
      <c r="B586" s="16"/>
    </row>
    <row r="587" spans="2:2" x14ac:dyDescent="0.3">
      <c r="B587" s="16"/>
    </row>
    <row r="588" spans="2:2" x14ac:dyDescent="0.3">
      <c r="B588" s="16"/>
    </row>
    <row r="589" spans="2:2" x14ac:dyDescent="0.3">
      <c r="B589" s="16"/>
    </row>
    <row r="590" spans="2:2" x14ac:dyDescent="0.3">
      <c r="B590" s="16"/>
    </row>
    <row r="591" spans="2:2" x14ac:dyDescent="0.3">
      <c r="B591" s="16"/>
    </row>
    <row r="592" spans="2:2" x14ac:dyDescent="0.3">
      <c r="B592" s="16"/>
    </row>
    <row r="593" spans="2:2" x14ac:dyDescent="0.3">
      <c r="B593" s="16"/>
    </row>
    <row r="594" spans="2:2" x14ac:dyDescent="0.3">
      <c r="B594" s="16"/>
    </row>
    <row r="595" spans="2:2" x14ac:dyDescent="0.3">
      <c r="B595" s="16"/>
    </row>
    <row r="596" spans="2:2" x14ac:dyDescent="0.3">
      <c r="B596" s="16"/>
    </row>
    <row r="597" spans="2:2" x14ac:dyDescent="0.3">
      <c r="B597" s="16"/>
    </row>
    <row r="598" spans="2:2" x14ac:dyDescent="0.3">
      <c r="B598" s="16"/>
    </row>
    <row r="599" spans="2:2" x14ac:dyDescent="0.3">
      <c r="B599" s="16"/>
    </row>
    <row r="600" spans="2:2" x14ac:dyDescent="0.3">
      <c r="B600" s="16"/>
    </row>
    <row r="601" spans="2:2" x14ac:dyDescent="0.3">
      <c r="B601" s="16"/>
    </row>
    <row r="602" spans="2:2" x14ac:dyDescent="0.3">
      <c r="B602" s="16"/>
    </row>
    <row r="603" spans="2:2" x14ac:dyDescent="0.3">
      <c r="B603" s="16"/>
    </row>
    <row r="604" spans="2:2" x14ac:dyDescent="0.3">
      <c r="B604" s="16"/>
    </row>
    <row r="605" spans="2:2" x14ac:dyDescent="0.3">
      <c r="B605" s="16"/>
    </row>
    <row r="606" spans="2:2" x14ac:dyDescent="0.3">
      <c r="B606" s="16"/>
    </row>
    <row r="607" spans="2:2" x14ac:dyDescent="0.3">
      <c r="B607" s="16"/>
    </row>
    <row r="608" spans="2:2" x14ac:dyDescent="0.3">
      <c r="B608" s="16"/>
    </row>
    <row r="609" spans="2:2" x14ac:dyDescent="0.3">
      <c r="B609" s="16"/>
    </row>
    <row r="610" spans="2:2" x14ac:dyDescent="0.3">
      <c r="B610" s="16"/>
    </row>
    <row r="611" spans="2:2" x14ac:dyDescent="0.3">
      <c r="B611" s="16"/>
    </row>
    <row r="612" spans="2:2" x14ac:dyDescent="0.3">
      <c r="B612" s="16"/>
    </row>
    <row r="613" spans="2:2" x14ac:dyDescent="0.3">
      <c r="B613" s="16"/>
    </row>
    <row r="614" spans="2:2" x14ac:dyDescent="0.3">
      <c r="B614" s="16"/>
    </row>
    <row r="615" spans="2:2" x14ac:dyDescent="0.3">
      <c r="B615" s="16"/>
    </row>
    <row r="616" spans="2:2" x14ac:dyDescent="0.3">
      <c r="B616" s="16"/>
    </row>
    <row r="617" spans="2:2" x14ac:dyDescent="0.3">
      <c r="B617" s="16"/>
    </row>
    <row r="618" spans="2:2" x14ac:dyDescent="0.3">
      <c r="B618" s="16"/>
    </row>
    <row r="619" spans="2:2" x14ac:dyDescent="0.3">
      <c r="B619" s="16"/>
    </row>
    <row r="620" spans="2:2" x14ac:dyDescent="0.3">
      <c r="B620" s="16"/>
    </row>
    <row r="621" spans="2:2" x14ac:dyDescent="0.3">
      <c r="B621" s="16"/>
    </row>
    <row r="622" spans="2:2" x14ac:dyDescent="0.3">
      <c r="B622" s="16"/>
    </row>
    <row r="623" spans="2:2" x14ac:dyDescent="0.3">
      <c r="B623" s="16"/>
    </row>
    <row r="624" spans="2:2" x14ac:dyDescent="0.3">
      <c r="B624" s="16"/>
    </row>
    <row r="625" spans="2:2" x14ac:dyDescent="0.3">
      <c r="B625" s="16"/>
    </row>
    <row r="626" spans="2:2" x14ac:dyDescent="0.3">
      <c r="B626" s="16"/>
    </row>
    <row r="627" spans="2:2" x14ac:dyDescent="0.3">
      <c r="B627" s="16"/>
    </row>
    <row r="628" spans="2:2" x14ac:dyDescent="0.3">
      <c r="B628" s="16"/>
    </row>
    <row r="629" spans="2:2" x14ac:dyDescent="0.3">
      <c r="B629" s="16"/>
    </row>
    <row r="630" spans="2:2" x14ac:dyDescent="0.3">
      <c r="B630" s="16"/>
    </row>
    <row r="631" spans="2:2" x14ac:dyDescent="0.3">
      <c r="B631" s="16"/>
    </row>
    <row r="632" spans="2:2" x14ac:dyDescent="0.3">
      <c r="B632" s="16"/>
    </row>
    <row r="633" spans="2:2" x14ac:dyDescent="0.3">
      <c r="B633" s="16"/>
    </row>
    <row r="634" spans="2:2" x14ac:dyDescent="0.3">
      <c r="B634" s="16"/>
    </row>
    <row r="635" spans="2:2" x14ac:dyDescent="0.3">
      <c r="B635" s="16"/>
    </row>
    <row r="636" spans="2:2" x14ac:dyDescent="0.3">
      <c r="B636" s="16"/>
    </row>
    <row r="637" spans="2:2" x14ac:dyDescent="0.3">
      <c r="B637" s="16"/>
    </row>
    <row r="638" spans="2:2" x14ac:dyDescent="0.3">
      <c r="B638" s="16"/>
    </row>
    <row r="639" spans="2:2" x14ac:dyDescent="0.3">
      <c r="B639" s="16"/>
    </row>
    <row r="640" spans="2:2" x14ac:dyDescent="0.3">
      <c r="B640" s="16"/>
    </row>
    <row r="641" spans="2:2" x14ac:dyDescent="0.3">
      <c r="B641" s="16"/>
    </row>
    <row r="642" spans="2:2" x14ac:dyDescent="0.3">
      <c r="B642" s="16"/>
    </row>
    <row r="643" spans="2:2" x14ac:dyDescent="0.3">
      <c r="B643" s="16"/>
    </row>
    <row r="644" spans="2:2" x14ac:dyDescent="0.3">
      <c r="B644" s="16"/>
    </row>
    <row r="645" spans="2:2" x14ac:dyDescent="0.3">
      <c r="B645" s="16"/>
    </row>
    <row r="646" spans="2:2" x14ac:dyDescent="0.3">
      <c r="B646" s="16"/>
    </row>
    <row r="647" spans="2:2" x14ac:dyDescent="0.3">
      <c r="B647" s="16"/>
    </row>
    <row r="648" spans="2:2" x14ac:dyDescent="0.3">
      <c r="B648" s="16"/>
    </row>
    <row r="649" spans="2:2" x14ac:dyDescent="0.3">
      <c r="B649" s="16"/>
    </row>
    <row r="650" spans="2:2" x14ac:dyDescent="0.3">
      <c r="B650" s="16"/>
    </row>
    <row r="651" spans="2:2" x14ac:dyDescent="0.3">
      <c r="B651" s="16"/>
    </row>
    <row r="652" spans="2:2" x14ac:dyDescent="0.3">
      <c r="B652" s="16"/>
    </row>
    <row r="653" spans="2:2" x14ac:dyDescent="0.3">
      <c r="B653" s="16"/>
    </row>
    <row r="654" spans="2:2" x14ac:dyDescent="0.3">
      <c r="B654" s="16"/>
    </row>
    <row r="655" spans="2:2" x14ac:dyDescent="0.3">
      <c r="B655" s="16"/>
    </row>
    <row r="656" spans="2:2" x14ac:dyDescent="0.3">
      <c r="B656" s="16"/>
    </row>
    <row r="657" spans="2:2" x14ac:dyDescent="0.3">
      <c r="B657" s="16"/>
    </row>
    <row r="658" spans="2:2" x14ac:dyDescent="0.3">
      <c r="B658" s="16"/>
    </row>
    <row r="659" spans="2:2" x14ac:dyDescent="0.3">
      <c r="B659" s="16"/>
    </row>
    <row r="660" spans="2:2" x14ac:dyDescent="0.3">
      <c r="B660" s="16"/>
    </row>
    <row r="661" spans="2:2" x14ac:dyDescent="0.3">
      <c r="B661" s="16"/>
    </row>
    <row r="662" spans="2:2" x14ac:dyDescent="0.3">
      <c r="B662" s="16"/>
    </row>
    <row r="663" spans="2:2" x14ac:dyDescent="0.3">
      <c r="B663" s="16"/>
    </row>
    <row r="664" spans="2:2" x14ac:dyDescent="0.3">
      <c r="B664" s="16"/>
    </row>
    <row r="665" spans="2:2" x14ac:dyDescent="0.3">
      <c r="B665" s="16"/>
    </row>
    <row r="666" spans="2:2" x14ac:dyDescent="0.3">
      <c r="B666" s="16"/>
    </row>
    <row r="667" spans="2:2" x14ac:dyDescent="0.3">
      <c r="B667" s="16"/>
    </row>
    <row r="668" spans="2:2" x14ac:dyDescent="0.3">
      <c r="B668" s="16"/>
    </row>
    <row r="669" spans="2:2" x14ac:dyDescent="0.3">
      <c r="B669" s="16"/>
    </row>
    <row r="670" spans="2:2" x14ac:dyDescent="0.3">
      <c r="B670" s="16"/>
    </row>
    <row r="671" spans="2:2" x14ac:dyDescent="0.3">
      <c r="B671" s="16"/>
    </row>
    <row r="672" spans="2:2" x14ac:dyDescent="0.3">
      <c r="B672" s="16"/>
    </row>
    <row r="673" spans="2:2" x14ac:dyDescent="0.3">
      <c r="B673" s="16"/>
    </row>
    <row r="674" spans="2:2" x14ac:dyDescent="0.3">
      <c r="B674" s="16"/>
    </row>
    <row r="675" spans="2:2" x14ac:dyDescent="0.3">
      <c r="B675" s="16"/>
    </row>
    <row r="676" spans="2:2" x14ac:dyDescent="0.3">
      <c r="B676" s="16"/>
    </row>
    <row r="677" spans="2:2" x14ac:dyDescent="0.3">
      <c r="B677" s="16"/>
    </row>
    <row r="678" spans="2:2" x14ac:dyDescent="0.3">
      <c r="B678" s="16"/>
    </row>
    <row r="679" spans="2:2" x14ac:dyDescent="0.3">
      <c r="B679" s="16"/>
    </row>
    <row r="680" spans="2:2" x14ac:dyDescent="0.3">
      <c r="B680" s="16"/>
    </row>
    <row r="681" spans="2:2" x14ac:dyDescent="0.3">
      <c r="B681" s="16"/>
    </row>
    <row r="682" spans="2:2" x14ac:dyDescent="0.3">
      <c r="B682" s="16"/>
    </row>
    <row r="683" spans="2:2" x14ac:dyDescent="0.3">
      <c r="B683" s="16"/>
    </row>
    <row r="684" spans="2:2" x14ac:dyDescent="0.3">
      <c r="B684" s="16"/>
    </row>
    <row r="685" spans="2:2" x14ac:dyDescent="0.3">
      <c r="B685" s="16"/>
    </row>
    <row r="686" spans="2:2" x14ac:dyDescent="0.3">
      <c r="B686" s="16"/>
    </row>
    <row r="687" spans="2:2" x14ac:dyDescent="0.3">
      <c r="B687" s="16"/>
    </row>
    <row r="688" spans="2:2" x14ac:dyDescent="0.3">
      <c r="B688" s="16"/>
    </row>
    <row r="689" spans="2:2" x14ac:dyDescent="0.3">
      <c r="B689" s="16"/>
    </row>
    <row r="690" spans="2:2" x14ac:dyDescent="0.3">
      <c r="B690" s="16"/>
    </row>
    <row r="691" spans="2:2" x14ac:dyDescent="0.3">
      <c r="B691" s="16"/>
    </row>
    <row r="692" spans="2:2" x14ac:dyDescent="0.3">
      <c r="B692" s="16"/>
    </row>
    <row r="693" spans="2:2" x14ac:dyDescent="0.3">
      <c r="B693" s="16"/>
    </row>
    <row r="694" spans="2:2" x14ac:dyDescent="0.3">
      <c r="B694" s="16"/>
    </row>
    <row r="695" spans="2:2" x14ac:dyDescent="0.3">
      <c r="B695" s="16"/>
    </row>
    <row r="696" spans="2:2" x14ac:dyDescent="0.3">
      <c r="B696" s="16"/>
    </row>
    <row r="697" spans="2:2" x14ac:dyDescent="0.3">
      <c r="B697" s="16"/>
    </row>
    <row r="698" spans="2:2" x14ac:dyDescent="0.3">
      <c r="B698" s="16"/>
    </row>
    <row r="699" spans="2:2" x14ac:dyDescent="0.3">
      <c r="B699" s="16"/>
    </row>
    <row r="700" spans="2:2" x14ac:dyDescent="0.3">
      <c r="B700" s="16"/>
    </row>
    <row r="701" spans="2:2" x14ac:dyDescent="0.3">
      <c r="B701" s="16"/>
    </row>
    <row r="702" spans="2:2" x14ac:dyDescent="0.3">
      <c r="B702" s="16"/>
    </row>
    <row r="703" spans="2:2" x14ac:dyDescent="0.3">
      <c r="B703" s="16"/>
    </row>
    <row r="704" spans="2:2" x14ac:dyDescent="0.3">
      <c r="B704" s="16"/>
    </row>
    <row r="705" spans="2:2" x14ac:dyDescent="0.3">
      <c r="B705" s="16"/>
    </row>
    <row r="706" spans="2:2" x14ac:dyDescent="0.3">
      <c r="B706" s="16"/>
    </row>
    <row r="707" spans="2:2" x14ac:dyDescent="0.3">
      <c r="B707" s="16"/>
    </row>
    <row r="708" spans="2:2" x14ac:dyDescent="0.3">
      <c r="B708" s="16"/>
    </row>
    <row r="709" spans="2:2" x14ac:dyDescent="0.3">
      <c r="B709" s="16"/>
    </row>
    <row r="710" spans="2:2" x14ac:dyDescent="0.3">
      <c r="B710" s="16"/>
    </row>
    <row r="711" spans="2:2" x14ac:dyDescent="0.3">
      <c r="B711" s="16"/>
    </row>
    <row r="712" spans="2:2" x14ac:dyDescent="0.3">
      <c r="B712" s="16"/>
    </row>
    <row r="713" spans="2:2" x14ac:dyDescent="0.3">
      <c r="B713" s="16"/>
    </row>
    <row r="714" spans="2:2" x14ac:dyDescent="0.3">
      <c r="B714" s="16"/>
    </row>
    <row r="715" spans="2:2" x14ac:dyDescent="0.3">
      <c r="B715" s="16"/>
    </row>
    <row r="716" spans="2:2" x14ac:dyDescent="0.3">
      <c r="B716" s="16"/>
    </row>
    <row r="717" spans="2:2" x14ac:dyDescent="0.3">
      <c r="B717" s="16"/>
    </row>
    <row r="718" spans="2:2" x14ac:dyDescent="0.3">
      <c r="B718" s="16"/>
    </row>
    <row r="719" spans="2:2" x14ac:dyDescent="0.3">
      <c r="B719" s="16"/>
    </row>
    <row r="720" spans="2:2" x14ac:dyDescent="0.3">
      <c r="B720" s="16"/>
    </row>
    <row r="721" spans="2:2" x14ac:dyDescent="0.3">
      <c r="B721" s="16"/>
    </row>
    <row r="722" spans="2:2" x14ac:dyDescent="0.3">
      <c r="B722" s="16"/>
    </row>
    <row r="723" spans="2:2" x14ac:dyDescent="0.3">
      <c r="B723" s="16"/>
    </row>
    <row r="724" spans="2:2" x14ac:dyDescent="0.3">
      <c r="B724" s="16"/>
    </row>
    <row r="725" spans="2:2" x14ac:dyDescent="0.3">
      <c r="B725" s="16"/>
    </row>
    <row r="726" spans="2:2" x14ac:dyDescent="0.3">
      <c r="B726" s="16"/>
    </row>
    <row r="727" spans="2:2" x14ac:dyDescent="0.3">
      <c r="B727" s="16"/>
    </row>
    <row r="728" spans="2:2" x14ac:dyDescent="0.3">
      <c r="B728" s="16"/>
    </row>
    <row r="729" spans="2:2" x14ac:dyDescent="0.3">
      <c r="B729" s="16"/>
    </row>
    <row r="730" spans="2:2" x14ac:dyDescent="0.3">
      <c r="B730" s="16"/>
    </row>
    <row r="731" spans="2:2" x14ac:dyDescent="0.3">
      <c r="B731" s="16"/>
    </row>
    <row r="732" spans="2:2" x14ac:dyDescent="0.3">
      <c r="B732" s="16"/>
    </row>
    <row r="733" spans="2:2" x14ac:dyDescent="0.3">
      <c r="B733" s="16"/>
    </row>
    <row r="734" spans="2:2" x14ac:dyDescent="0.3">
      <c r="B734" s="16"/>
    </row>
    <row r="735" spans="2:2" x14ac:dyDescent="0.3">
      <c r="B735" s="16"/>
    </row>
    <row r="736" spans="2:2" x14ac:dyDescent="0.3">
      <c r="B736" s="16"/>
    </row>
    <row r="737" spans="2:2" x14ac:dyDescent="0.3">
      <c r="B737" s="16"/>
    </row>
    <row r="738" spans="2:2" x14ac:dyDescent="0.3">
      <c r="B738" s="16"/>
    </row>
    <row r="739" spans="2:2" x14ac:dyDescent="0.3">
      <c r="B739" s="16"/>
    </row>
    <row r="740" spans="2:2" x14ac:dyDescent="0.3">
      <c r="B740" s="16"/>
    </row>
    <row r="741" spans="2:2" x14ac:dyDescent="0.3">
      <c r="B741" s="16"/>
    </row>
    <row r="742" spans="2:2" x14ac:dyDescent="0.3">
      <c r="B742" s="16"/>
    </row>
    <row r="743" spans="2:2" x14ac:dyDescent="0.3">
      <c r="B743" s="16"/>
    </row>
    <row r="744" spans="2:2" x14ac:dyDescent="0.3">
      <c r="B744" s="16"/>
    </row>
    <row r="745" spans="2:2" x14ac:dyDescent="0.3">
      <c r="B745" s="16"/>
    </row>
    <row r="746" spans="2:2" x14ac:dyDescent="0.3">
      <c r="B746" s="16"/>
    </row>
    <row r="747" spans="2:2" x14ac:dyDescent="0.3">
      <c r="B747" s="16"/>
    </row>
    <row r="748" spans="2:2" x14ac:dyDescent="0.3">
      <c r="B748" s="16"/>
    </row>
    <row r="749" spans="2:2" x14ac:dyDescent="0.3">
      <c r="B749" s="16"/>
    </row>
    <row r="750" spans="2:2" x14ac:dyDescent="0.3">
      <c r="B750" s="16"/>
    </row>
    <row r="751" spans="2:2" x14ac:dyDescent="0.3">
      <c r="B751" s="16"/>
    </row>
    <row r="752" spans="2:2" x14ac:dyDescent="0.3">
      <c r="B752" s="16"/>
    </row>
    <row r="753" spans="2:2" x14ac:dyDescent="0.3">
      <c r="B753" s="16"/>
    </row>
    <row r="754" spans="2:2" x14ac:dyDescent="0.3">
      <c r="B754" s="16"/>
    </row>
    <row r="755" spans="2:2" x14ac:dyDescent="0.3">
      <c r="B755" s="16"/>
    </row>
    <row r="756" spans="2:2" x14ac:dyDescent="0.3">
      <c r="B756" s="16"/>
    </row>
    <row r="757" spans="2:2" x14ac:dyDescent="0.3">
      <c r="B757" s="16"/>
    </row>
    <row r="758" spans="2:2" x14ac:dyDescent="0.3">
      <c r="B758" s="16"/>
    </row>
    <row r="759" spans="2:2" x14ac:dyDescent="0.3">
      <c r="B759" s="16"/>
    </row>
    <row r="760" spans="2:2" x14ac:dyDescent="0.3">
      <c r="B760" s="16"/>
    </row>
    <row r="761" spans="2:2" x14ac:dyDescent="0.3">
      <c r="B761" s="16"/>
    </row>
    <row r="762" spans="2:2" x14ac:dyDescent="0.3">
      <c r="B762" s="16"/>
    </row>
    <row r="763" spans="2:2" x14ac:dyDescent="0.3">
      <c r="B763" s="16"/>
    </row>
    <row r="764" spans="2:2" x14ac:dyDescent="0.3">
      <c r="B764" s="16"/>
    </row>
    <row r="765" spans="2:2" x14ac:dyDescent="0.3">
      <c r="B765" s="16"/>
    </row>
    <row r="766" spans="2:2" x14ac:dyDescent="0.3">
      <c r="B766" s="16"/>
    </row>
    <row r="767" spans="2:2" x14ac:dyDescent="0.3">
      <c r="B767" s="16"/>
    </row>
    <row r="768" spans="2:2" x14ac:dyDescent="0.3">
      <c r="B768" s="16"/>
    </row>
    <row r="769" spans="2:2" x14ac:dyDescent="0.3">
      <c r="B769" s="16"/>
    </row>
    <row r="770" spans="2:2" x14ac:dyDescent="0.3">
      <c r="B770" s="16"/>
    </row>
    <row r="771" spans="2:2" x14ac:dyDescent="0.3">
      <c r="B771" s="16"/>
    </row>
    <row r="772" spans="2:2" x14ac:dyDescent="0.3">
      <c r="B772" s="16"/>
    </row>
    <row r="773" spans="2:2" x14ac:dyDescent="0.3">
      <c r="B773" s="16"/>
    </row>
    <row r="774" spans="2:2" x14ac:dyDescent="0.3">
      <c r="B774" s="16"/>
    </row>
    <row r="775" spans="2:2" x14ac:dyDescent="0.3">
      <c r="B775" s="16"/>
    </row>
    <row r="776" spans="2:2" x14ac:dyDescent="0.3">
      <c r="B776" s="16"/>
    </row>
    <row r="777" spans="2:2" x14ac:dyDescent="0.3">
      <c r="B777" s="16"/>
    </row>
    <row r="778" spans="2:2" x14ac:dyDescent="0.3">
      <c r="B778" s="16"/>
    </row>
    <row r="779" spans="2:2" x14ac:dyDescent="0.3">
      <c r="B779" s="16"/>
    </row>
    <row r="780" spans="2:2" x14ac:dyDescent="0.3">
      <c r="B780" s="16"/>
    </row>
    <row r="781" spans="2:2" x14ac:dyDescent="0.3">
      <c r="B781" s="16"/>
    </row>
    <row r="782" spans="2:2" x14ac:dyDescent="0.3">
      <c r="B782" s="16"/>
    </row>
    <row r="783" spans="2:2" x14ac:dyDescent="0.3">
      <c r="B783" s="16"/>
    </row>
    <row r="784" spans="2:2" x14ac:dyDescent="0.3">
      <c r="B784" s="16"/>
    </row>
    <row r="785" spans="2:2" x14ac:dyDescent="0.3">
      <c r="B785" s="16"/>
    </row>
    <row r="786" spans="2:2" x14ac:dyDescent="0.3">
      <c r="B786" s="16"/>
    </row>
    <row r="787" spans="2:2" x14ac:dyDescent="0.3">
      <c r="B787" s="16"/>
    </row>
    <row r="788" spans="2:2" x14ac:dyDescent="0.3">
      <c r="B788" s="16"/>
    </row>
    <row r="789" spans="2:2" x14ac:dyDescent="0.3">
      <c r="B789" s="16"/>
    </row>
    <row r="790" spans="2:2" x14ac:dyDescent="0.3">
      <c r="B790" s="16"/>
    </row>
    <row r="791" spans="2:2" x14ac:dyDescent="0.3">
      <c r="B791" s="16"/>
    </row>
    <row r="792" spans="2:2" x14ac:dyDescent="0.3">
      <c r="B792" s="16"/>
    </row>
    <row r="793" spans="2:2" x14ac:dyDescent="0.3">
      <c r="B793" s="16"/>
    </row>
    <row r="794" spans="2:2" x14ac:dyDescent="0.3">
      <c r="B794" s="16"/>
    </row>
    <row r="795" spans="2:2" x14ac:dyDescent="0.3">
      <c r="B795" s="16"/>
    </row>
    <row r="796" spans="2:2" x14ac:dyDescent="0.3">
      <c r="B796" s="16"/>
    </row>
    <row r="797" spans="2:2" x14ac:dyDescent="0.3">
      <c r="B797" s="16"/>
    </row>
    <row r="798" spans="2:2" x14ac:dyDescent="0.3">
      <c r="B798" s="16"/>
    </row>
    <row r="799" spans="2:2" x14ac:dyDescent="0.3">
      <c r="B799" s="16"/>
    </row>
    <row r="800" spans="2:2" x14ac:dyDescent="0.3">
      <c r="B800" s="16"/>
    </row>
    <row r="801" spans="2:2" x14ac:dyDescent="0.3">
      <c r="B801" s="16"/>
    </row>
    <row r="802" spans="2:2" x14ac:dyDescent="0.3">
      <c r="B802" s="16"/>
    </row>
    <row r="803" spans="2:2" x14ac:dyDescent="0.3">
      <c r="B803" s="16"/>
    </row>
    <row r="804" spans="2:2" x14ac:dyDescent="0.3">
      <c r="B804" s="16"/>
    </row>
    <row r="805" spans="2:2" x14ac:dyDescent="0.3">
      <c r="B805" s="16"/>
    </row>
    <row r="806" spans="2:2" x14ac:dyDescent="0.3">
      <c r="B806" s="16"/>
    </row>
    <row r="807" spans="2:2" x14ac:dyDescent="0.3">
      <c r="B807" s="16"/>
    </row>
    <row r="808" spans="2:2" x14ac:dyDescent="0.3">
      <c r="B808" s="16"/>
    </row>
    <row r="809" spans="2:2" x14ac:dyDescent="0.3">
      <c r="B809" s="16"/>
    </row>
    <row r="810" spans="2:2" x14ac:dyDescent="0.3">
      <c r="B810" s="16"/>
    </row>
    <row r="811" spans="2:2" x14ac:dyDescent="0.3">
      <c r="B811" s="16"/>
    </row>
    <row r="812" spans="2:2" x14ac:dyDescent="0.3">
      <c r="B812" s="16"/>
    </row>
    <row r="813" spans="2:2" x14ac:dyDescent="0.3">
      <c r="B813" s="16"/>
    </row>
    <row r="814" spans="2:2" x14ac:dyDescent="0.3">
      <c r="B814" s="16"/>
    </row>
    <row r="815" spans="2:2" x14ac:dyDescent="0.3">
      <c r="B815" s="16"/>
    </row>
    <row r="816" spans="2:2" x14ac:dyDescent="0.3">
      <c r="B816" s="16"/>
    </row>
    <row r="817" spans="2:2" x14ac:dyDescent="0.3">
      <c r="B817" s="16"/>
    </row>
    <row r="818" spans="2:2" x14ac:dyDescent="0.3">
      <c r="B818" s="16"/>
    </row>
    <row r="819" spans="2:2" x14ac:dyDescent="0.3">
      <c r="B819" s="16"/>
    </row>
    <row r="820" spans="2:2" x14ac:dyDescent="0.3">
      <c r="B820" s="16"/>
    </row>
    <row r="821" spans="2:2" x14ac:dyDescent="0.3">
      <c r="B821" s="16"/>
    </row>
    <row r="822" spans="2:2" x14ac:dyDescent="0.3">
      <c r="B822" s="16"/>
    </row>
    <row r="823" spans="2:2" x14ac:dyDescent="0.3">
      <c r="B823" s="16"/>
    </row>
    <row r="824" spans="2:2" x14ac:dyDescent="0.3">
      <c r="B824" s="16"/>
    </row>
    <row r="825" spans="2:2" x14ac:dyDescent="0.3">
      <c r="B825" s="16"/>
    </row>
    <row r="826" spans="2:2" x14ac:dyDescent="0.3">
      <c r="B826" s="16"/>
    </row>
    <row r="827" spans="2:2" x14ac:dyDescent="0.3">
      <c r="B827" s="16"/>
    </row>
    <row r="828" spans="2:2" x14ac:dyDescent="0.3">
      <c r="B828" s="16"/>
    </row>
    <row r="829" spans="2:2" x14ac:dyDescent="0.3">
      <c r="B829" s="16"/>
    </row>
    <row r="830" spans="2:2" x14ac:dyDescent="0.3">
      <c r="B830" s="16"/>
    </row>
    <row r="831" spans="2:2" x14ac:dyDescent="0.3">
      <c r="B831" s="16"/>
    </row>
    <row r="832" spans="2:2" x14ac:dyDescent="0.3">
      <c r="B832" s="16"/>
    </row>
    <row r="833" spans="2:2" x14ac:dyDescent="0.3">
      <c r="B833" s="16"/>
    </row>
    <row r="834" spans="2:2" x14ac:dyDescent="0.3">
      <c r="B834" s="16"/>
    </row>
    <row r="835" spans="2:2" x14ac:dyDescent="0.3">
      <c r="B835" s="16"/>
    </row>
    <row r="836" spans="2:2" x14ac:dyDescent="0.3">
      <c r="B836" s="16"/>
    </row>
    <row r="837" spans="2:2" x14ac:dyDescent="0.3">
      <c r="B837" s="16"/>
    </row>
    <row r="838" spans="2:2" x14ac:dyDescent="0.3">
      <c r="B838" s="16"/>
    </row>
    <row r="839" spans="2:2" x14ac:dyDescent="0.3">
      <c r="B839" s="16"/>
    </row>
    <row r="840" spans="2:2" x14ac:dyDescent="0.3">
      <c r="B840" s="16"/>
    </row>
    <row r="841" spans="2:2" x14ac:dyDescent="0.3">
      <c r="B841" s="16"/>
    </row>
    <row r="842" spans="2:2" x14ac:dyDescent="0.3">
      <c r="B842" s="16"/>
    </row>
    <row r="843" spans="2:2" x14ac:dyDescent="0.3">
      <c r="B843" s="16"/>
    </row>
    <row r="844" spans="2:2" x14ac:dyDescent="0.3">
      <c r="B844" s="16"/>
    </row>
    <row r="845" spans="2:2" x14ac:dyDescent="0.3">
      <c r="B845" s="16"/>
    </row>
    <row r="846" spans="2:2" x14ac:dyDescent="0.3">
      <c r="B846" s="16"/>
    </row>
    <row r="847" spans="2:2" x14ac:dyDescent="0.3">
      <c r="B847" s="16"/>
    </row>
    <row r="848" spans="2:2" x14ac:dyDescent="0.3">
      <c r="B848" s="16"/>
    </row>
    <row r="849" spans="2:2" x14ac:dyDescent="0.3">
      <c r="B849" s="16"/>
    </row>
    <row r="850" spans="2:2" x14ac:dyDescent="0.3">
      <c r="B850" s="16"/>
    </row>
    <row r="851" spans="2:2" x14ac:dyDescent="0.3">
      <c r="B851" s="16"/>
    </row>
    <row r="852" spans="2:2" x14ac:dyDescent="0.3">
      <c r="B852" s="16"/>
    </row>
    <row r="853" spans="2:2" x14ac:dyDescent="0.3">
      <c r="B853" s="16"/>
    </row>
    <row r="854" spans="2:2" x14ac:dyDescent="0.3">
      <c r="B854" s="16"/>
    </row>
    <row r="855" spans="2:2" x14ac:dyDescent="0.3">
      <c r="B855" s="16"/>
    </row>
    <row r="856" spans="2:2" x14ac:dyDescent="0.3">
      <c r="B856" s="16"/>
    </row>
    <row r="857" spans="2:2" x14ac:dyDescent="0.3">
      <c r="B857" s="16"/>
    </row>
    <row r="858" spans="2:2" x14ac:dyDescent="0.3">
      <c r="B858" s="16"/>
    </row>
    <row r="859" spans="2:2" x14ac:dyDescent="0.3">
      <c r="B859" s="16"/>
    </row>
    <row r="860" spans="2:2" x14ac:dyDescent="0.3">
      <c r="B860" s="16"/>
    </row>
    <row r="861" spans="2:2" x14ac:dyDescent="0.3">
      <c r="B861" s="16"/>
    </row>
    <row r="862" spans="2:2" x14ac:dyDescent="0.3">
      <c r="B862" s="16"/>
    </row>
    <row r="863" spans="2:2" x14ac:dyDescent="0.3">
      <c r="B863" s="16"/>
    </row>
    <row r="864" spans="2:2" x14ac:dyDescent="0.3">
      <c r="B864" s="16"/>
    </row>
    <row r="865" spans="2:2" x14ac:dyDescent="0.3">
      <c r="B865" s="16"/>
    </row>
    <row r="866" spans="2:2" x14ac:dyDescent="0.3">
      <c r="B866" s="16"/>
    </row>
    <row r="867" spans="2:2" x14ac:dyDescent="0.3">
      <c r="B867" s="16"/>
    </row>
    <row r="868" spans="2:2" x14ac:dyDescent="0.3">
      <c r="B868" s="16"/>
    </row>
    <row r="869" spans="2:2" x14ac:dyDescent="0.3">
      <c r="B869" s="16"/>
    </row>
    <row r="870" spans="2:2" x14ac:dyDescent="0.3">
      <c r="B870" s="16"/>
    </row>
    <row r="871" spans="2:2" x14ac:dyDescent="0.3">
      <c r="B871" s="16"/>
    </row>
    <row r="872" spans="2:2" x14ac:dyDescent="0.3">
      <c r="B872" s="16"/>
    </row>
    <row r="873" spans="2:2" x14ac:dyDescent="0.3">
      <c r="B873" s="16"/>
    </row>
    <row r="874" spans="2:2" x14ac:dyDescent="0.3">
      <c r="B874" s="16"/>
    </row>
    <row r="875" spans="2:2" x14ac:dyDescent="0.3">
      <c r="B875" s="16"/>
    </row>
    <row r="876" spans="2:2" x14ac:dyDescent="0.3">
      <c r="B876" s="16"/>
    </row>
    <row r="877" spans="2:2" x14ac:dyDescent="0.3">
      <c r="B877" s="16"/>
    </row>
    <row r="878" spans="2:2" x14ac:dyDescent="0.3">
      <c r="B878" s="16"/>
    </row>
    <row r="879" spans="2:2" x14ac:dyDescent="0.3">
      <c r="B879" s="16"/>
    </row>
    <row r="880" spans="2:2" x14ac:dyDescent="0.3">
      <c r="B880" s="16"/>
    </row>
    <row r="881" spans="2:2" x14ac:dyDescent="0.3">
      <c r="B881" s="16"/>
    </row>
    <row r="882" spans="2:2" x14ac:dyDescent="0.3">
      <c r="B882" s="16"/>
    </row>
    <row r="883" spans="2:2" x14ac:dyDescent="0.3">
      <c r="B883" s="16"/>
    </row>
    <row r="884" spans="2:2" x14ac:dyDescent="0.3">
      <c r="B884" s="16"/>
    </row>
    <row r="885" spans="2:2" x14ac:dyDescent="0.3">
      <c r="B885" s="16"/>
    </row>
    <row r="886" spans="2:2" x14ac:dyDescent="0.3">
      <c r="B886" s="16"/>
    </row>
    <row r="887" spans="2:2" x14ac:dyDescent="0.3">
      <c r="B887" s="16"/>
    </row>
    <row r="888" spans="2:2" x14ac:dyDescent="0.3">
      <c r="B888" s="16"/>
    </row>
    <row r="889" spans="2:2" x14ac:dyDescent="0.3">
      <c r="B889" s="16"/>
    </row>
    <row r="890" spans="2:2" x14ac:dyDescent="0.3">
      <c r="B890" s="16"/>
    </row>
    <row r="891" spans="2:2" x14ac:dyDescent="0.3">
      <c r="B891" s="16"/>
    </row>
    <row r="892" spans="2:2" x14ac:dyDescent="0.3">
      <c r="B892" s="16"/>
    </row>
    <row r="893" spans="2:2" x14ac:dyDescent="0.3">
      <c r="B893" s="16"/>
    </row>
    <row r="894" spans="2:2" x14ac:dyDescent="0.3">
      <c r="B894" s="16"/>
    </row>
    <row r="895" spans="2:2" x14ac:dyDescent="0.3">
      <c r="B895" s="16"/>
    </row>
    <row r="896" spans="2:2" x14ac:dyDescent="0.3">
      <c r="B896" s="16"/>
    </row>
    <row r="897" spans="2:2" x14ac:dyDescent="0.3">
      <c r="B897" s="16"/>
    </row>
    <row r="898" spans="2:2" x14ac:dyDescent="0.3">
      <c r="B898" s="16"/>
    </row>
    <row r="899" spans="2:2" x14ac:dyDescent="0.3">
      <c r="B899" s="16"/>
    </row>
    <row r="900" spans="2:2" x14ac:dyDescent="0.3">
      <c r="B900" s="16"/>
    </row>
    <row r="901" spans="2:2" x14ac:dyDescent="0.3">
      <c r="B901" s="16"/>
    </row>
    <row r="902" spans="2:2" x14ac:dyDescent="0.3">
      <c r="B902" s="16"/>
    </row>
    <row r="903" spans="2:2" x14ac:dyDescent="0.3">
      <c r="B903" s="16"/>
    </row>
    <row r="904" spans="2:2" x14ac:dyDescent="0.3">
      <c r="B904" s="16"/>
    </row>
    <row r="905" spans="2:2" x14ac:dyDescent="0.3">
      <c r="B905" s="16"/>
    </row>
    <row r="906" spans="2:2" x14ac:dyDescent="0.3">
      <c r="B906" s="16"/>
    </row>
    <row r="907" spans="2:2" x14ac:dyDescent="0.3">
      <c r="B907" s="16"/>
    </row>
    <row r="908" spans="2:2" x14ac:dyDescent="0.3">
      <c r="B908" s="16"/>
    </row>
    <row r="909" spans="2:2" x14ac:dyDescent="0.3">
      <c r="B909" s="16"/>
    </row>
    <row r="910" spans="2:2" x14ac:dyDescent="0.3">
      <c r="B910" s="16"/>
    </row>
    <row r="911" spans="2:2" x14ac:dyDescent="0.3">
      <c r="B911" s="16"/>
    </row>
    <row r="912" spans="2:2" x14ac:dyDescent="0.3">
      <c r="B912" s="16"/>
    </row>
    <row r="913" spans="2:2" x14ac:dyDescent="0.3">
      <c r="B913" s="16"/>
    </row>
    <row r="914" spans="2:2" x14ac:dyDescent="0.3">
      <c r="B914" s="16"/>
    </row>
    <row r="915" spans="2:2" x14ac:dyDescent="0.3">
      <c r="B915" s="16"/>
    </row>
    <row r="916" spans="2:2" x14ac:dyDescent="0.3">
      <c r="B916" s="16"/>
    </row>
    <row r="917" spans="2:2" x14ac:dyDescent="0.3">
      <c r="B917" s="16"/>
    </row>
    <row r="918" spans="2:2" x14ac:dyDescent="0.3">
      <c r="B918" s="16"/>
    </row>
    <row r="919" spans="2:2" x14ac:dyDescent="0.3">
      <c r="B919" s="16"/>
    </row>
    <row r="920" spans="2:2" x14ac:dyDescent="0.3">
      <c r="B920" s="16"/>
    </row>
    <row r="921" spans="2:2" x14ac:dyDescent="0.3">
      <c r="B921" s="16"/>
    </row>
    <row r="922" spans="2:2" x14ac:dyDescent="0.3">
      <c r="B922" s="16"/>
    </row>
    <row r="923" spans="2:2" x14ac:dyDescent="0.3">
      <c r="B923" s="16"/>
    </row>
    <row r="924" spans="2:2" x14ac:dyDescent="0.3">
      <c r="B924" s="16"/>
    </row>
    <row r="925" spans="2:2" x14ac:dyDescent="0.3">
      <c r="B925" s="16"/>
    </row>
    <row r="926" spans="2:2" x14ac:dyDescent="0.3">
      <c r="B926" s="16"/>
    </row>
    <row r="927" spans="2:2" x14ac:dyDescent="0.3">
      <c r="B927" s="16"/>
    </row>
    <row r="928" spans="2:2" x14ac:dyDescent="0.3">
      <c r="B928" s="16"/>
    </row>
    <row r="929" spans="2:2" x14ac:dyDescent="0.3">
      <c r="B929" s="16"/>
    </row>
    <row r="930" spans="2:2" x14ac:dyDescent="0.3">
      <c r="B930" s="16"/>
    </row>
    <row r="931" spans="2:2" x14ac:dyDescent="0.3">
      <c r="B931" s="16"/>
    </row>
    <row r="932" spans="2:2" x14ac:dyDescent="0.3">
      <c r="B932" s="16"/>
    </row>
    <row r="933" spans="2:2" x14ac:dyDescent="0.3">
      <c r="B933" s="16"/>
    </row>
    <row r="934" spans="2:2" x14ac:dyDescent="0.3">
      <c r="B934" s="16"/>
    </row>
    <row r="935" spans="2:2" x14ac:dyDescent="0.3">
      <c r="B935" s="16"/>
    </row>
    <row r="936" spans="2:2" x14ac:dyDescent="0.3">
      <c r="B936" s="16"/>
    </row>
    <row r="937" spans="2:2" x14ac:dyDescent="0.3">
      <c r="B937" s="16"/>
    </row>
    <row r="938" spans="2:2" x14ac:dyDescent="0.3">
      <c r="B938" s="16"/>
    </row>
    <row r="939" spans="2:2" x14ac:dyDescent="0.3">
      <c r="B939" s="16"/>
    </row>
    <row r="940" spans="2:2" x14ac:dyDescent="0.3">
      <c r="B940" s="16"/>
    </row>
    <row r="941" spans="2:2" x14ac:dyDescent="0.3">
      <c r="B941" s="16"/>
    </row>
    <row r="942" spans="2:2" x14ac:dyDescent="0.3">
      <c r="B942" s="16"/>
    </row>
    <row r="943" spans="2:2" x14ac:dyDescent="0.3">
      <c r="B943" s="16"/>
    </row>
    <row r="944" spans="2:2" x14ac:dyDescent="0.3">
      <c r="B944" s="16"/>
    </row>
    <row r="945" spans="2:2" x14ac:dyDescent="0.3">
      <c r="B945" s="16"/>
    </row>
    <row r="946" spans="2:2" x14ac:dyDescent="0.3">
      <c r="B946" s="16"/>
    </row>
    <row r="947" spans="2:2" x14ac:dyDescent="0.3">
      <c r="B947" s="16"/>
    </row>
    <row r="948" spans="2:2" x14ac:dyDescent="0.3">
      <c r="B948" s="16"/>
    </row>
    <row r="949" spans="2:2" x14ac:dyDescent="0.3">
      <c r="B949" s="16"/>
    </row>
    <row r="950" spans="2:2" x14ac:dyDescent="0.3">
      <c r="B950" s="16"/>
    </row>
    <row r="951" spans="2:2" x14ac:dyDescent="0.3">
      <c r="B951" s="16"/>
    </row>
    <row r="952" spans="2:2" x14ac:dyDescent="0.3">
      <c r="B952" s="16"/>
    </row>
    <row r="953" spans="2:2" x14ac:dyDescent="0.3">
      <c r="B953" s="16"/>
    </row>
    <row r="954" spans="2:2" x14ac:dyDescent="0.3">
      <c r="B954" s="16"/>
    </row>
    <row r="955" spans="2:2" x14ac:dyDescent="0.3">
      <c r="B955" s="16"/>
    </row>
    <row r="956" spans="2:2" x14ac:dyDescent="0.3">
      <c r="B956" s="16"/>
    </row>
    <row r="957" spans="2:2" x14ac:dyDescent="0.3">
      <c r="B957" s="16"/>
    </row>
    <row r="958" spans="2:2" x14ac:dyDescent="0.3">
      <c r="B958" s="16"/>
    </row>
    <row r="959" spans="2:2" x14ac:dyDescent="0.3">
      <c r="B959" s="16"/>
    </row>
    <row r="960" spans="2:2" x14ac:dyDescent="0.3">
      <c r="B960" s="16"/>
    </row>
    <row r="961" spans="2:2" x14ac:dyDescent="0.3">
      <c r="B961" s="16"/>
    </row>
    <row r="962" spans="2:2" x14ac:dyDescent="0.3">
      <c r="B962" s="16"/>
    </row>
    <row r="963" spans="2:2" x14ac:dyDescent="0.3">
      <c r="B963" s="16"/>
    </row>
    <row r="964" spans="2:2" x14ac:dyDescent="0.3">
      <c r="B964" s="16"/>
    </row>
    <row r="965" spans="2:2" x14ac:dyDescent="0.3">
      <c r="B965" s="16"/>
    </row>
    <row r="966" spans="2:2" x14ac:dyDescent="0.3">
      <c r="B966" s="16"/>
    </row>
    <row r="967" spans="2:2" x14ac:dyDescent="0.3">
      <c r="B967" s="16"/>
    </row>
    <row r="968" spans="2:2" x14ac:dyDescent="0.3">
      <c r="B968" s="16"/>
    </row>
    <row r="969" spans="2:2" x14ac:dyDescent="0.3">
      <c r="B969" s="16"/>
    </row>
    <row r="970" spans="2:2" x14ac:dyDescent="0.3">
      <c r="B970" s="16"/>
    </row>
    <row r="971" spans="2:2" x14ac:dyDescent="0.3">
      <c r="B971" s="16"/>
    </row>
    <row r="972" spans="2:2" x14ac:dyDescent="0.3">
      <c r="B972" s="16"/>
    </row>
    <row r="973" spans="2:2" x14ac:dyDescent="0.3">
      <c r="B973" s="16"/>
    </row>
    <row r="974" spans="2:2" x14ac:dyDescent="0.3">
      <c r="B974" s="16"/>
    </row>
    <row r="975" spans="2:2" x14ac:dyDescent="0.3">
      <c r="B975" s="16"/>
    </row>
    <row r="976" spans="2:2" x14ac:dyDescent="0.3">
      <c r="B976" s="16"/>
    </row>
    <row r="977" spans="2:2" x14ac:dyDescent="0.3">
      <c r="B977" s="16"/>
    </row>
    <row r="978" spans="2:2" x14ac:dyDescent="0.3">
      <c r="B978" s="16"/>
    </row>
    <row r="979" spans="2:2" x14ac:dyDescent="0.3">
      <c r="B979" s="16"/>
    </row>
    <row r="980" spans="2:2" x14ac:dyDescent="0.3">
      <c r="B980" s="16"/>
    </row>
    <row r="981" spans="2:2" x14ac:dyDescent="0.3">
      <c r="B981" s="16"/>
    </row>
    <row r="982" spans="2:2" x14ac:dyDescent="0.3">
      <c r="B982" s="16"/>
    </row>
    <row r="983" spans="2:2" x14ac:dyDescent="0.3">
      <c r="B983" s="16"/>
    </row>
    <row r="984" spans="2:2" x14ac:dyDescent="0.3">
      <c r="B984" s="16"/>
    </row>
    <row r="985" spans="2:2" x14ac:dyDescent="0.3">
      <c r="B985" s="16"/>
    </row>
    <row r="986" spans="2:2" x14ac:dyDescent="0.3">
      <c r="B986" s="16"/>
    </row>
    <row r="987" spans="2:2" x14ac:dyDescent="0.3">
      <c r="B987" s="16"/>
    </row>
    <row r="988" spans="2:2" x14ac:dyDescent="0.3">
      <c r="B988" s="16"/>
    </row>
    <row r="989" spans="2:2" x14ac:dyDescent="0.3">
      <c r="B989" s="16"/>
    </row>
    <row r="990" spans="2:2" x14ac:dyDescent="0.3">
      <c r="B990" s="16"/>
    </row>
    <row r="991" spans="2:2" x14ac:dyDescent="0.3">
      <c r="B991" s="16"/>
    </row>
    <row r="992" spans="2:2" x14ac:dyDescent="0.3">
      <c r="B992" s="16"/>
    </row>
    <row r="993" spans="2:2" x14ac:dyDescent="0.3">
      <c r="B993" s="16"/>
    </row>
    <row r="994" spans="2:2" x14ac:dyDescent="0.3">
      <c r="B994" s="16"/>
    </row>
    <row r="995" spans="2:2" x14ac:dyDescent="0.3">
      <c r="B995" s="16"/>
    </row>
    <row r="996" spans="2:2" x14ac:dyDescent="0.3">
      <c r="B996" s="16"/>
    </row>
    <row r="997" spans="2:2" x14ac:dyDescent="0.3">
      <c r="B997" s="16"/>
    </row>
    <row r="998" spans="2:2" x14ac:dyDescent="0.3">
      <c r="B998" s="16"/>
    </row>
    <row r="999" spans="2:2" x14ac:dyDescent="0.3">
      <c r="B999" s="16"/>
    </row>
    <row r="1000" spans="2:2" x14ac:dyDescent="0.3">
      <c r="B1000" s="16"/>
    </row>
    <row r="1001" spans="2:2" x14ac:dyDescent="0.3">
      <c r="B1001" s="16"/>
    </row>
    <row r="1002" spans="2:2" x14ac:dyDescent="0.3">
      <c r="B1002" s="16"/>
    </row>
    <row r="1003" spans="2:2" x14ac:dyDescent="0.3">
      <c r="B1003" s="16"/>
    </row>
    <row r="1004" spans="2:2" x14ac:dyDescent="0.3">
      <c r="B1004" s="16"/>
    </row>
    <row r="1005" spans="2:2" x14ac:dyDescent="0.3">
      <c r="B1005" s="16"/>
    </row>
    <row r="1006" spans="2:2" x14ac:dyDescent="0.3">
      <c r="B1006" s="16"/>
    </row>
    <row r="1007" spans="2:2" x14ac:dyDescent="0.3">
      <c r="B1007" s="16"/>
    </row>
    <row r="1008" spans="2:2" x14ac:dyDescent="0.3">
      <c r="B1008" s="16"/>
    </row>
    <row r="1009" spans="2:2" x14ac:dyDescent="0.3">
      <c r="B1009" s="16"/>
    </row>
    <row r="1010" spans="2:2" x14ac:dyDescent="0.3">
      <c r="B1010" s="16"/>
    </row>
    <row r="1011" spans="2:2" x14ac:dyDescent="0.3">
      <c r="B1011" s="16"/>
    </row>
    <row r="1012" spans="2:2" x14ac:dyDescent="0.3">
      <c r="B1012" s="16"/>
    </row>
    <row r="1013" spans="2:2" x14ac:dyDescent="0.3">
      <c r="B1013" s="16"/>
    </row>
    <row r="1014" spans="2:2" x14ac:dyDescent="0.3">
      <c r="B1014" s="16"/>
    </row>
    <row r="1015" spans="2:2" x14ac:dyDescent="0.3">
      <c r="B1015" s="16"/>
    </row>
    <row r="1016" spans="2:2" x14ac:dyDescent="0.3">
      <c r="B1016" s="16"/>
    </row>
    <row r="1017" spans="2:2" x14ac:dyDescent="0.3">
      <c r="B1017" s="16"/>
    </row>
    <row r="1018" spans="2:2" x14ac:dyDescent="0.3">
      <c r="B1018" s="16"/>
    </row>
    <row r="1019" spans="2:2" x14ac:dyDescent="0.3">
      <c r="B1019" s="16"/>
    </row>
    <row r="1020" spans="2:2" x14ac:dyDescent="0.3">
      <c r="B1020" s="16"/>
    </row>
    <row r="1021" spans="2:2" x14ac:dyDescent="0.3">
      <c r="B1021" s="16"/>
    </row>
    <row r="1022" spans="2:2" x14ac:dyDescent="0.3">
      <c r="B1022" s="16"/>
    </row>
    <row r="1023" spans="2:2" x14ac:dyDescent="0.3">
      <c r="B1023" s="16"/>
    </row>
    <row r="1024" spans="2:2" x14ac:dyDescent="0.3">
      <c r="B1024" s="16"/>
    </row>
    <row r="1025" spans="2:2" x14ac:dyDescent="0.3">
      <c r="B1025" s="16"/>
    </row>
    <row r="1026" spans="2:2" x14ac:dyDescent="0.3">
      <c r="B1026" s="16"/>
    </row>
    <row r="1027" spans="2:2" x14ac:dyDescent="0.3">
      <c r="B1027" s="16"/>
    </row>
    <row r="1028" spans="2:2" x14ac:dyDescent="0.3">
      <c r="B1028" s="16"/>
    </row>
    <row r="1029" spans="2:2" x14ac:dyDescent="0.3">
      <c r="B1029" s="16"/>
    </row>
    <row r="1030" spans="2:2" x14ac:dyDescent="0.3">
      <c r="B1030" s="16"/>
    </row>
    <row r="1031" spans="2:2" x14ac:dyDescent="0.3">
      <c r="B1031" s="16"/>
    </row>
    <row r="1032" spans="2:2" x14ac:dyDescent="0.3">
      <c r="B1032" s="16"/>
    </row>
    <row r="1033" spans="2:2" x14ac:dyDescent="0.3">
      <c r="B1033" s="16"/>
    </row>
    <row r="1034" spans="2:2" x14ac:dyDescent="0.3">
      <c r="B1034" s="16"/>
    </row>
    <row r="1035" spans="2:2" x14ac:dyDescent="0.3">
      <c r="B1035" s="16"/>
    </row>
    <row r="1036" spans="2:2" x14ac:dyDescent="0.3">
      <c r="B1036" s="16"/>
    </row>
    <row r="1037" spans="2:2" x14ac:dyDescent="0.3">
      <c r="B1037" s="16"/>
    </row>
    <row r="1038" spans="2:2" x14ac:dyDescent="0.3">
      <c r="B1038" s="16"/>
    </row>
    <row r="1039" spans="2:2" x14ac:dyDescent="0.3">
      <c r="B1039" s="16"/>
    </row>
    <row r="1040" spans="2:2" x14ac:dyDescent="0.3">
      <c r="B1040" s="16"/>
    </row>
    <row r="1041" spans="2:2" x14ac:dyDescent="0.3">
      <c r="B1041" s="16"/>
    </row>
    <row r="1042" spans="2:2" x14ac:dyDescent="0.3">
      <c r="B1042" s="16"/>
    </row>
    <row r="1043" spans="2:2" x14ac:dyDescent="0.3">
      <c r="B1043" s="16"/>
    </row>
    <row r="1044" spans="2:2" x14ac:dyDescent="0.3">
      <c r="B1044" s="16"/>
    </row>
    <row r="1045" spans="2:2" x14ac:dyDescent="0.3">
      <c r="B1045" s="16"/>
    </row>
    <row r="1046" spans="2:2" x14ac:dyDescent="0.3">
      <c r="B1046" s="16"/>
    </row>
    <row r="1047" spans="2:2" x14ac:dyDescent="0.3">
      <c r="B1047" s="16"/>
    </row>
    <row r="1048" spans="2:2" x14ac:dyDescent="0.3">
      <c r="B1048" s="16"/>
    </row>
    <row r="1049" spans="2:2" x14ac:dyDescent="0.3">
      <c r="B1049" s="16"/>
    </row>
    <row r="1050" spans="2:2" x14ac:dyDescent="0.3">
      <c r="B1050" s="16"/>
    </row>
    <row r="1051" spans="2:2" x14ac:dyDescent="0.3">
      <c r="B1051" s="16"/>
    </row>
    <row r="1052" spans="2:2" x14ac:dyDescent="0.3">
      <c r="B1052" s="16"/>
    </row>
    <row r="1053" spans="2:2" x14ac:dyDescent="0.3">
      <c r="B1053" s="16"/>
    </row>
    <row r="1054" spans="2:2" x14ac:dyDescent="0.3">
      <c r="B1054" s="16"/>
    </row>
    <row r="1055" spans="2:2" x14ac:dyDescent="0.3">
      <c r="B1055" s="16"/>
    </row>
    <row r="1056" spans="2:2" x14ac:dyDescent="0.3">
      <c r="B1056" s="16"/>
    </row>
    <row r="1057" spans="2:2" x14ac:dyDescent="0.3">
      <c r="B1057" s="16"/>
    </row>
    <row r="1058" spans="2:2" x14ac:dyDescent="0.3">
      <c r="B1058" s="16"/>
    </row>
    <row r="1059" spans="2:2" x14ac:dyDescent="0.3">
      <c r="B1059" s="16"/>
    </row>
    <row r="1060" spans="2:2" x14ac:dyDescent="0.3">
      <c r="B1060" s="16"/>
    </row>
    <row r="1061" spans="2:2" x14ac:dyDescent="0.3">
      <c r="B1061" s="16"/>
    </row>
    <row r="1062" spans="2:2" x14ac:dyDescent="0.3">
      <c r="B1062" s="16"/>
    </row>
    <row r="1063" spans="2:2" x14ac:dyDescent="0.3">
      <c r="B1063" s="16"/>
    </row>
    <row r="1064" spans="2:2" x14ac:dyDescent="0.3">
      <c r="B1064" s="16"/>
    </row>
    <row r="1065" spans="2:2" x14ac:dyDescent="0.3">
      <c r="B1065" s="16"/>
    </row>
    <row r="1066" spans="2:2" x14ac:dyDescent="0.3">
      <c r="B1066" s="16"/>
    </row>
    <row r="1067" spans="2:2" x14ac:dyDescent="0.3">
      <c r="B1067" s="16"/>
    </row>
    <row r="1068" spans="2:2" x14ac:dyDescent="0.3">
      <c r="B1068" s="16"/>
    </row>
    <row r="1069" spans="2:2" x14ac:dyDescent="0.3">
      <c r="B1069" s="16"/>
    </row>
    <row r="1070" spans="2:2" x14ac:dyDescent="0.3">
      <c r="B1070" s="16"/>
    </row>
    <row r="1071" spans="2:2" x14ac:dyDescent="0.3">
      <c r="B1071" s="16"/>
    </row>
    <row r="1072" spans="2:2" x14ac:dyDescent="0.3">
      <c r="B1072" s="16"/>
    </row>
    <row r="1073" spans="2:2" x14ac:dyDescent="0.3">
      <c r="B1073" s="16"/>
    </row>
    <row r="1074" spans="2:2" x14ac:dyDescent="0.3">
      <c r="B1074" s="16"/>
    </row>
    <row r="1075" spans="2:2" x14ac:dyDescent="0.3">
      <c r="B1075" s="16"/>
    </row>
    <row r="1076" spans="2:2" x14ac:dyDescent="0.3">
      <c r="B1076" s="16"/>
    </row>
    <row r="1077" spans="2:2" x14ac:dyDescent="0.3">
      <c r="B1077" s="16"/>
    </row>
    <row r="1078" spans="2:2" x14ac:dyDescent="0.3">
      <c r="B1078" s="16"/>
    </row>
    <row r="1079" spans="2:2" x14ac:dyDescent="0.3">
      <c r="B1079" s="16"/>
    </row>
    <row r="1080" spans="2:2" x14ac:dyDescent="0.3">
      <c r="B1080" s="16"/>
    </row>
    <row r="1081" spans="2:2" x14ac:dyDescent="0.3">
      <c r="B1081" s="16"/>
    </row>
    <row r="1082" spans="2:2" x14ac:dyDescent="0.3">
      <c r="B1082" s="16"/>
    </row>
    <row r="1083" spans="2:2" x14ac:dyDescent="0.3">
      <c r="B1083" s="16"/>
    </row>
    <row r="1084" spans="2:2" x14ac:dyDescent="0.3">
      <c r="B1084" s="16"/>
    </row>
    <row r="1085" spans="2:2" x14ac:dyDescent="0.3">
      <c r="B1085" s="16"/>
    </row>
    <row r="1086" spans="2:2" x14ac:dyDescent="0.3">
      <c r="B1086" s="16"/>
    </row>
    <row r="1087" spans="2:2" x14ac:dyDescent="0.3">
      <c r="B1087" s="16"/>
    </row>
    <row r="1088" spans="2:2" x14ac:dyDescent="0.3">
      <c r="B1088" s="16"/>
    </row>
    <row r="1089" spans="2:2" x14ac:dyDescent="0.3">
      <c r="B1089" s="16"/>
    </row>
    <row r="1090" spans="2:2" x14ac:dyDescent="0.3">
      <c r="B1090" s="16"/>
    </row>
    <row r="1091" spans="2:2" x14ac:dyDescent="0.3">
      <c r="B1091" s="16"/>
    </row>
    <row r="1092" spans="2:2" x14ac:dyDescent="0.3">
      <c r="B1092" s="16"/>
    </row>
    <row r="1093" spans="2:2" x14ac:dyDescent="0.3">
      <c r="B1093" s="16"/>
    </row>
    <row r="1094" spans="2:2" x14ac:dyDescent="0.3">
      <c r="B1094" s="16"/>
    </row>
    <row r="1095" spans="2:2" x14ac:dyDescent="0.3">
      <c r="B1095" s="16"/>
    </row>
    <row r="1096" spans="2:2" x14ac:dyDescent="0.3">
      <c r="B1096" s="16"/>
    </row>
    <row r="1097" spans="2:2" x14ac:dyDescent="0.3">
      <c r="B1097" s="16"/>
    </row>
    <row r="1098" spans="2:2" x14ac:dyDescent="0.3">
      <c r="B1098" s="16"/>
    </row>
    <row r="1099" spans="2:2" x14ac:dyDescent="0.3">
      <c r="B1099" s="16"/>
    </row>
    <row r="1100" spans="2:2" x14ac:dyDescent="0.3">
      <c r="B1100" s="16"/>
    </row>
    <row r="1101" spans="2:2" x14ac:dyDescent="0.3">
      <c r="B1101" s="16"/>
    </row>
    <row r="1102" spans="2:2" x14ac:dyDescent="0.3">
      <c r="B1102" s="16"/>
    </row>
    <row r="1103" spans="2:2" x14ac:dyDescent="0.3">
      <c r="B1103" s="16"/>
    </row>
    <row r="1104" spans="2:2" x14ac:dyDescent="0.3">
      <c r="B1104" s="16"/>
    </row>
    <row r="1105" spans="2:2" x14ac:dyDescent="0.3">
      <c r="B1105" s="16"/>
    </row>
    <row r="1106" spans="2:2" x14ac:dyDescent="0.3">
      <c r="B1106" s="16"/>
    </row>
    <row r="1107" spans="2:2" x14ac:dyDescent="0.3">
      <c r="B1107" s="16"/>
    </row>
    <row r="1108" spans="2:2" x14ac:dyDescent="0.3">
      <c r="B1108" s="16"/>
    </row>
    <row r="1109" spans="2:2" x14ac:dyDescent="0.3">
      <c r="B1109" s="16"/>
    </row>
    <row r="1110" spans="2:2" x14ac:dyDescent="0.3">
      <c r="B1110" s="16"/>
    </row>
    <row r="1111" spans="2:2" x14ac:dyDescent="0.3">
      <c r="B1111" s="16"/>
    </row>
    <row r="1112" spans="2:2" x14ac:dyDescent="0.3">
      <c r="B1112" s="16"/>
    </row>
    <row r="1113" spans="2:2" x14ac:dyDescent="0.3">
      <c r="B1113" s="16"/>
    </row>
    <row r="1114" spans="2:2" x14ac:dyDescent="0.3">
      <c r="B1114" s="16"/>
    </row>
    <row r="1115" spans="2:2" x14ac:dyDescent="0.3">
      <c r="B1115" s="16"/>
    </row>
    <row r="1116" spans="2:2" x14ac:dyDescent="0.3">
      <c r="B1116" s="16"/>
    </row>
    <row r="1117" spans="2:2" x14ac:dyDescent="0.3">
      <c r="B1117" s="16"/>
    </row>
    <row r="1118" spans="2:2" x14ac:dyDescent="0.3">
      <c r="B1118" s="16"/>
    </row>
    <row r="1119" spans="2:2" x14ac:dyDescent="0.3">
      <c r="B1119" s="16"/>
    </row>
    <row r="1120" spans="2:2" x14ac:dyDescent="0.3">
      <c r="B1120" s="16"/>
    </row>
    <row r="1121" spans="2:2" x14ac:dyDescent="0.3">
      <c r="B1121" s="16"/>
    </row>
    <row r="1122" spans="2:2" x14ac:dyDescent="0.3">
      <c r="B1122" s="16"/>
    </row>
    <row r="1123" spans="2:2" x14ac:dyDescent="0.3">
      <c r="B1123" s="16"/>
    </row>
    <row r="1124" spans="2:2" x14ac:dyDescent="0.3">
      <c r="B1124" s="16"/>
    </row>
    <row r="1125" spans="2:2" x14ac:dyDescent="0.3">
      <c r="B1125" s="16"/>
    </row>
    <row r="1126" spans="2:2" x14ac:dyDescent="0.3">
      <c r="B1126" s="16"/>
    </row>
    <row r="1127" spans="2:2" x14ac:dyDescent="0.3">
      <c r="B1127" s="16"/>
    </row>
    <row r="1128" spans="2:2" x14ac:dyDescent="0.3">
      <c r="B1128" s="16"/>
    </row>
    <row r="1129" spans="2:2" x14ac:dyDescent="0.3">
      <c r="B1129" s="16"/>
    </row>
    <row r="1130" spans="2:2" x14ac:dyDescent="0.3">
      <c r="B1130" s="16"/>
    </row>
    <row r="1131" spans="2:2" x14ac:dyDescent="0.3">
      <c r="B1131" s="16"/>
    </row>
    <row r="1132" spans="2:2" x14ac:dyDescent="0.3">
      <c r="B1132" s="16"/>
    </row>
    <row r="1133" spans="2:2" x14ac:dyDescent="0.3">
      <c r="B1133" s="16"/>
    </row>
    <row r="1134" spans="2:2" x14ac:dyDescent="0.3">
      <c r="B1134" s="16"/>
    </row>
    <row r="1135" spans="2:2" x14ac:dyDescent="0.3">
      <c r="B1135" s="16"/>
    </row>
    <row r="1136" spans="2:2" x14ac:dyDescent="0.3">
      <c r="B1136" s="16"/>
    </row>
    <row r="1137" spans="2:2" x14ac:dyDescent="0.3">
      <c r="B1137" s="16"/>
    </row>
    <row r="1138" spans="2:2" x14ac:dyDescent="0.3">
      <c r="B1138" s="16"/>
    </row>
    <row r="1139" spans="2:2" x14ac:dyDescent="0.3">
      <c r="B1139" s="16"/>
    </row>
    <row r="1140" spans="2:2" x14ac:dyDescent="0.3">
      <c r="B1140" s="16"/>
    </row>
    <row r="1141" spans="2:2" x14ac:dyDescent="0.3">
      <c r="B1141" s="16"/>
    </row>
    <row r="1142" spans="2:2" x14ac:dyDescent="0.3">
      <c r="B1142" s="16"/>
    </row>
    <row r="1143" spans="2:2" x14ac:dyDescent="0.3">
      <c r="B1143" s="16"/>
    </row>
    <row r="1144" spans="2:2" x14ac:dyDescent="0.3">
      <c r="B1144" s="16"/>
    </row>
    <row r="1145" spans="2:2" x14ac:dyDescent="0.3">
      <c r="B1145" s="16"/>
    </row>
    <row r="1146" spans="2:2" x14ac:dyDescent="0.3">
      <c r="B1146" s="16"/>
    </row>
    <row r="1147" spans="2:2" x14ac:dyDescent="0.3">
      <c r="B1147" s="16"/>
    </row>
    <row r="1148" spans="2:2" x14ac:dyDescent="0.3">
      <c r="B1148" s="16"/>
    </row>
    <row r="1149" spans="2:2" x14ac:dyDescent="0.3">
      <c r="B1149" s="16"/>
    </row>
    <row r="1150" spans="2:2" x14ac:dyDescent="0.3">
      <c r="B1150" s="16"/>
    </row>
    <row r="1151" spans="2:2" x14ac:dyDescent="0.3">
      <c r="B1151" s="16"/>
    </row>
    <row r="1152" spans="2:2" x14ac:dyDescent="0.3">
      <c r="B1152" s="16"/>
    </row>
    <row r="1153" spans="2:2" x14ac:dyDescent="0.3">
      <c r="B1153" s="16"/>
    </row>
    <row r="1154" spans="2:2" x14ac:dyDescent="0.3">
      <c r="B1154" s="16"/>
    </row>
    <row r="1155" spans="2:2" x14ac:dyDescent="0.3">
      <c r="B1155" s="16"/>
    </row>
    <row r="1156" spans="2:2" x14ac:dyDescent="0.3">
      <c r="B1156" s="16"/>
    </row>
    <row r="1157" spans="2:2" x14ac:dyDescent="0.3">
      <c r="B1157" s="16"/>
    </row>
    <row r="1158" spans="2:2" x14ac:dyDescent="0.3">
      <c r="B1158" s="16"/>
    </row>
    <row r="1159" spans="2:2" x14ac:dyDescent="0.3">
      <c r="B1159" s="16"/>
    </row>
    <row r="1160" spans="2:2" x14ac:dyDescent="0.3">
      <c r="B1160" s="16"/>
    </row>
    <row r="1161" spans="2:2" x14ac:dyDescent="0.3">
      <c r="B1161" s="16"/>
    </row>
    <row r="1162" spans="2:2" x14ac:dyDescent="0.3">
      <c r="B1162" s="16"/>
    </row>
    <row r="1163" spans="2:2" x14ac:dyDescent="0.3">
      <c r="B1163" s="16"/>
    </row>
    <row r="1164" spans="2:2" x14ac:dyDescent="0.3">
      <c r="B1164" s="16"/>
    </row>
    <row r="1165" spans="2:2" x14ac:dyDescent="0.3">
      <c r="B1165" s="16"/>
    </row>
    <row r="1166" spans="2:2" x14ac:dyDescent="0.3">
      <c r="B1166" s="16"/>
    </row>
    <row r="1167" spans="2:2" x14ac:dyDescent="0.3">
      <c r="B1167" s="16"/>
    </row>
    <row r="1168" spans="2:2" x14ac:dyDescent="0.3">
      <c r="B1168" s="16"/>
    </row>
    <row r="1169" spans="2:2" x14ac:dyDescent="0.3">
      <c r="B1169" s="16"/>
    </row>
    <row r="1170" spans="2:2" x14ac:dyDescent="0.3">
      <c r="B1170" s="16"/>
    </row>
    <row r="1171" spans="2:2" x14ac:dyDescent="0.3">
      <c r="B1171" s="16"/>
    </row>
    <row r="1172" spans="2:2" x14ac:dyDescent="0.3">
      <c r="B1172" s="16"/>
    </row>
    <row r="1173" spans="2:2" x14ac:dyDescent="0.3">
      <c r="B1173" s="16"/>
    </row>
    <row r="1174" spans="2:2" x14ac:dyDescent="0.3">
      <c r="B1174" s="16"/>
    </row>
    <row r="1175" spans="2:2" x14ac:dyDescent="0.3">
      <c r="B1175" s="16"/>
    </row>
    <row r="1176" spans="2:2" x14ac:dyDescent="0.3">
      <c r="B1176" s="16"/>
    </row>
    <row r="1177" spans="2:2" x14ac:dyDescent="0.3">
      <c r="B1177" s="16"/>
    </row>
    <row r="1178" spans="2:2" x14ac:dyDescent="0.3">
      <c r="B1178" s="16"/>
    </row>
    <row r="1179" spans="2:2" x14ac:dyDescent="0.3">
      <c r="B1179" s="16"/>
    </row>
    <row r="1180" spans="2:2" x14ac:dyDescent="0.3">
      <c r="B1180" s="16"/>
    </row>
    <row r="1181" spans="2:2" x14ac:dyDescent="0.3">
      <c r="B1181" s="16"/>
    </row>
    <row r="1182" spans="2:2" x14ac:dyDescent="0.3">
      <c r="B1182" s="16"/>
    </row>
    <row r="1183" spans="2:2" x14ac:dyDescent="0.3">
      <c r="B1183" s="16"/>
    </row>
    <row r="1184" spans="2:2" x14ac:dyDescent="0.3">
      <c r="B1184" s="16"/>
    </row>
    <row r="1185" spans="2:2" x14ac:dyDescent="0.3">
      <c r="B1185" s="16"/>
    </row>
    <row r="1186" spans="2:2" x14ac:dyDescent="0.3">
      <c r="B1186" s="16"/>
    </row>
    <row r="1187" spans="2:2" x14ac:dyDescent="0.3">
      <c r="B1187" s="16"/>
    </row>
    <row r="1188" spans="2:2" x14ac:dyDescent="0.3">
      <c r="B1188" s="16"/>
    </row>
    <row r="1189" spans="2:2" x14ac:dyDescent="0.3">
      <c r="B1189" s="16"/>
    </row>
    <row r="1190" spans="2:2" x14ac:dyDescent="0.3">
      <c r="B1190" s="16"/>
    </row>
    <row r="1191" spans="2:2" x14ac:dyDescent="0.3">
      <c r="B1191" s="16"/>
    </row>
    <row r="1192" spans="2:2" x14ac:dyDescent="0.3">
      <c r="B1192" s="16"/>
    </row>
    <row r="1193" spans="2:2" x14ac:dyDescent="0.3">
      <c r="B1193" s="16"/>
    </row>
    <row r="1194" spans="2:2" x14ac:dyDescent="0.3">
      <c r="B1194" s="16"/>
    </row>
    <row r="1195" spans="2:2" x14ac:dyDescent="0.3">
      <c r="B1195" s="16"/>
    </row>
    <row r="1196" spans="2:2" x14ac:dyDescent="0.3">
      <c r="B1196" s="16"/>
    </row>
    <row r="1197" spans="2:2" x14ac:dyDescent="0.3">
      <c r="B1197" s="16"/>
    </row>
    <row r="1198" spans="2:2" x14ac:dyDescent="0.3">
      <c r="B1198" s="16"/>
    </row>
    <row r="1199" spans="2:2" x14ac:dyDescent="0.3">
      <c r="B1199" s="16"/>
    </row>
    <row r="1200" spans="2:2" x14ac:dyDescent="0.3">
      <c r="B1200" s="16"/>
    </row>
    <row r="1201" spans="2:2" x14ac:dyDescent="0.3">
      <c r="B1201" s="16"/>
    </row>
    <row r="1202" spans="2:2" x14ac:dyDescent="0.3">
      <c r="B1202" s="16"/>
    </row>
    <row r="1203" spans="2:2" x14ac:dyDescent="0.3">
      <c r="B1203" s="16"/>
    </row>
    <row r="1204" spans="2:2" x14ac:dyDescent="0.3">
      <c r="B1204" s="16"/>
    </row>
    <row r="1205" spans="2:2" x14ac:dyDescent="0.3">
      <c r="B1205" s="16"/>
    </row>
    <row r="1206" spans="2:2" x14ac:dyDescent="0.3">
      <c r="B1206" s="16"/>
    </row>
    <row r="1207" spans="2:2" x14ac:dyDescent="0.3">
      <c r="B1207" s="16"/>
    </row>
    <row r="1208" spans="2:2" x14ac:dyDescent="0.3">
      <c r="B1208" s="16"/>
    </row>
    <row r="1209" spans="2:2" x14ac:dyDescent="0.3">
      <c r="B1209" s="16"/>
    </row>
    <row r="1210" spans="2:2" x14ac:dyDescent="0.3">
      <c r="B1210" s="16"/>
    </row>
    <row r="1211" spans="2:2" x14ac:dyDescent="0.3">
      <c r="B1211" s="16"/>
    </row>
    <row r="1212" spans="2:2" x14ac:dyDescent="0.3">
      <c r="B1212" s="16"/>
    </row>
    <row r="1213" spans="2:2" x14ac:dyDescent="0.3">
      <c r="B1213" s="16"/>
    </row>
    <row r="1214" spans="2:2" x14ac:dyDescent="0.3">
      <c r="B1214" s="16"/>
    </row>
    <row r="1215" spans="2:2" x14ac:dyDescent="0.3">
      <c r="B1215" s="16"/>
    </row>
    <row r="1216" spans="2:2" x14ac:dyDescent="0.3">
      <c r="B1216" s="16"/>
    </row>
    <row r="1217" spans="2:2" x14ac:dyDescent="0.3">
      <c r="B1217" s="16"/>
    </row>
    <row r="1218" spans="2:2" x14ac:dyDescent="0.3">
      <c r="B1218" s="16"/>
    </row>
    <row r="1219" spans="2:2" x14ac:dyDescent="0.3">
      <c r="B1219" s="16"/>
    </row>
    <row r="1220" spans="2:2" x14ac:dyDescent="0.3">
      <c r="B1220" s="16"/>
    </row>
    <row r="1221" spans="2:2" x14ac:dyDescent="0.3">
      <c r="B1221" s="16"/>
    </row>
    <row r="1222" spans="2:2" x14ac:dyDescent="0.3">
      <c r="B1222" s="16"/>
    </row>
    <row r="1223" spans="2:2" x14ac:dyDescent="0.3">
      <c r="B1223" s="16"/>
    </row>
    <row r="1224" spans="2:2" x14ac:dyDescent="0.3">
      <c r="B1224" s="16"/>
    </row>
    <row r="1225" spans="2:2" x14ac:dyDescent="0.3">
      <c r="B1225" s="16"/>
    </row>
    <row r="1226" spans="2:2" x14ac:dyDescent="0.3">
      <c r="B1226" s="16"/>
    </row>
    <row r="1227" spans="2:2" x14ac:dyDescent="0.3">
      <c r="B1227" s="16"/>
    </row>
    <row r="1228" spans="2:2" x14ac:dyDescent="0.3">
      <c r="B1228" s="16"/>
    </row>
    <row r="1229" spans="2:2" x14ac:dyDescent="0.3">
      <c r="B1229" s="16"/>
    </row>
    <row r="1230" spans="2:2" x14ac:dyDescent="0.3">
      <c r="B1230" s="16"/>
    </row>
    <row r="1231" spans="2:2" x14ac:dyDescent="0.3">
      <c r="B1231" s="16"/>
    </row>
    <row r="1232" spans="2:2" x14ac:dyDescent="0.3">
      <c r="B1232" s="16"/>
    </row>
    <row r="1233" spans="2:2" x14ac:dyDescent="0.3">
      <c r="B1233" s="16"/>
    </row>
    <row r="1234" spans="2:2" x14ac:dyDescent="0.3">
      <c r="B1234" s="16"/>
    </row>
    <row r="1235" spans="2:2" x14ac:dyDescent="0.3">
      <c r="B1235" s="16"/>
    </row>
    <row r="1236" spans="2:2" x14ac:dyDescent="0.3">
      <c r="B1236" s="16"/>
    </row>
    <row r="1237" spans="2:2" x14ac:dyDescent="0.3">
      <c r="B1237" s="16"/>
    </row>
    <row r="1238" spans="2:2" x14ac:dyDescent="0.3">
      <c r="B1238" s="16"/>
    </row>
    <row r="1239" spans="2:2" x14ac:dyDescent="0.3">
      <c r="B1239" s="16"/>
    </row>
    <row r="1240" spans="2:2" x14ac:dyDescent="0.3">
      <c r="B1240" s="16"/>
    </row>
    <row r="1241" spans="2:2" x14ac:dyDescent="0.3">
      <c r="B1241" s="16"/>
    </row>
    <row r="1242" spans="2:2" x14ac:dyDescent="0.3">
      <c r="B1242" s="16"/>
    </row>
    <row r="1243" spans="2:2" x14ac:dyDescent="0.3">
      <c r="B1243" s="16"/>
    </row>
    <row r="1244" spans="2:2" x14ac:dyDescent="0.3">
      <c r="B1244" s="16"/>
    </row>
    <row r="1245" spans="2:2" x14ac:dyDescent="0.3">
      <c r="B1245" s="16"/>
    </row>
    <row r="1246" spans="2:2" x14ac:dyDescent="0.3">
      <c r="B1246" s="16"/>
    </row>
    <row r="1247" spans="2:2" x14ac:dyDescent="0.3">
      <c r="B1247" s="16"/>
    </row>
    <row r="1248" spans="2:2" x14ac:dyDescent="0.3">
      <c r="B1248" s="16"/>
    </row>
    <row r="1249" spans="2:2" x14ac:dyDescent="0.3">
      <c r="B1249" s="16"/>
    </row>
    <row r="1250" spans="2:2" x14ac:dyDescent="0.3">
      <c r="B1250" s="16"/>
    </row>
    <row r="1251" spans="2:2" x14ac:dyDescent="0.3">
      <c r="B1251" s="16"/>
    </row>
    <row r="1252" spans="2:2" x14ac:dyDescent="0.3">
      <c r="B1252" s="16"/>
    </row>
    <row r="1253" spans="2:2" x14ac:dyDescent="0.3">
      <c r="B1253" s="16"/>
    </row>
    <row r="1254" spans="2:2" x14ac:dyDescent="0.3">
      <c r="B1254" s="16"/>
    </row>
    <row r="1255" spans="2:2" x14ac:dyDescent="0.3">
      <c r="B1255" s="16"/>
    </row>
    <row r="1256" spans="2:2" x14ac:dyDescent="0.3">
      <c r="B1256" s="16"/>
    </row>
    <row r="1257" spans="2:2" x14ac:dyDescent="0.3">
      <c r="B1257" s="16"/>
    </row>
    <row r="1258" spans="2:2" x14ac:dyDescent="0.3">
      <c r="B1258" s="16"/>
    </row>
    <row r="1259" spans="2:2" x14ac:dyDescent="0.3">
      <c r="B1259" s="16"/>
    </row>
    <row r="1260" spans="2:2" x14ac:dyDescent="0.3">
      <c r="B1260" s="16"/>
    </row>
    <row r="1261" spans="2:2" x14ac:dyDescent="0.3">
      <c r="B1261" s="16"/>
    </row>
    <row r="1262" spans="2:2" x14ac:dyDescent="0.3">
      <c r="B1262" s="16"/>
    </row>
    <row r="1263" spans="2:2" x14ac:dyDescent="0.3">
      <c r="B1263" s="16"/>
    </row>
    <row r="1264" spans="2:2" x14ac:dyDescent="0.3">
      <c r="B1264" s="16"/>
    </row>
    <row r="1265" spans="2:2" x14ac:dyDescent="0.3">
      <c r="B1265" s="16"/>
    </row>
    <row r="1266" spans="2:2" x14ac:dyDescent="0.3">
      <c r="B1266" s="16"/>
    </row>
    <row r="1267" spans="2:2" x14ac:dyDescent="0.3">
      <c r="B1267" s="16"/>
    </row>
    <row r="1268" spans="2:2" x14ac:dyDescent="0.3">
      <c r="B1268" s="16"/>
    </row>
    <row r="1269" spans="2:2" x14ac:dyDescent="0.3">
      <c r="B1269" s="16"/>
    </row>
    <row r="1270" spans="2:2" x14ac:dyDescent="0.3">
      <c r="B1270" s="16"/>
    </row>
    <row r="1271" spans="2:2" x14ac:dyDescent="0.3">
      <c r="B1271" s="16"/>
    </row>
    <row r="1272" spans="2:2" x14ac:dyDescent="0.3">
      <c r="B1272" s="16"/>
    </row>
    <row r="1273" spans="2:2" x14ac:dyDescent="0.3">
      <c r="B1273" s="16"/>
    </row>
    <row r="1274" spans="2:2" x14ac:dyDescent="0.3">
      <c r="B1274" s="16"/>
    </row>
    <row r="1275" spans="2:2" x14ac:dyDescent="0.3">
      <c r="B1275" s="16"/>
    </row>
    <row r="1276" spans="2:2" x14ac:dyDescent="0.3">
      <c r="B1276" s="16"/>
    </row>
    <row r="1277" spans="2:2" x14ac:dyDescent="0.3">
      <c r="B1277" s="16"/>
    </row>
    <row r="1278" spans="2:2" x14ac:dyDescent="0.3">
      <c r="B1278" s="16"/>
    </row>
    <row r="1279" spans="2:2" x14ac:dyDescent="0.3">
      <c r="B1279" s="16"/>
    </row>
    <row r="1280" spans="2:2" x14ac:dyDescent="0.3">
      <c r="B1280" s="16"/>
    </row>
    <row r="1281" spans="2:2" x14ac:dyDescent="0.3">
      <c r="B1281" s="16"/>
    </row>
    <row r="1282" spans="2:2" x14ac:dyDescent="0.3">
      <c r="B1282" s="16"/>
    </row>
    <row r="1283" spans="2:2" x14ac:dyDescent="0.3">
      <c r="B1283" s="16"/>
    </row>
    <row r="1284" spans="2:2" x14ac:dyDescent="0.3">
      <c r="B1284" s="16"/>
    </row>
    <row r="1285" spans="2:2" x14ac:dyDescent="0.3">
      <c r="B1285" s="16"/>
    </row>
    <row r="1286" spans="2:2" x14ac:dyDescent="0.3">
      <c r="B1286" s="16"/>
    </row>
    <row r="1287" spans="2:2" x14ac:dyDescent="0.3">
      <c r="B1287" s="16"/>
    </row>
    <row r="1288" spans="2:2" x14ac:dyDescent="0.3">
      <c r="B1288" s="16"/>
    </row>
    <row r="1289" spans="2:2" x14ac:dyDescent="0.3">
      <c r="B1289" s="16"/>
    </row>
    <row r="1290" spans="2:2" x14ac:dyDescent="0.3">
      <c r="B1290" s="16"/>
    </row>
    <row r="1291" spans="2:2" x14ac:dyDescent="0.3">
      <c r="B1291" s="16"/>
    </row>
    <row r="1292" spans="2:2" x14ac:dyDescent="0.3">
      <c r="B1292" s="16"/>
    </row>
    <row r="1293" spans="2:2" x14ac:dyDescent="0.3">
      <c r="B1293" s="16"/>
    </row>
    <row r="1294" spans="2:2" x14ac:dyDescent="0.3">
      <c r="B1294" s="16"/>
    </row>
    <row r="1295" spans="2:2" x14ac:dyDescent="0.3">
      <c r="B1295" s="16"/>
    </row>
    <row r="1296" spans="2:2" x14ac:dyDescent="0.3">
      <c r="B1296" s="16"/>
    </row>
    <row r="1297" spans="2:2" x14ac:dyDescent="0.3">
      <c r="B1297" s="16"/>
    </row>
    <row r="1298" spans="2:2" x14ac:dyDescent="0.3">
      <c r="B1298" s="16"/>
    </row>
    <row r="1299" spans="2:2" x14ac:dyDescent="0.3">
      <c r="B1299" s="16"/>
    </row>
    <row r="1300" spans="2:2" x14ac:dyDescent="0.3">
      <c r="B1300" s="16"/>
    </row>
    <row r="1301" spans="2:2" x14ac:dyDescent="0.3">
      <c r="B1301" s="16"/>
    </row>
    <row r="1302" spans="2:2" x14ac:dyDescent="0.3">
      <c r="B1302" s="16"/>
    </row>
    <row r="1303" spans="2:2" x14ac:dyDescent="0.3">
      <c r="B1303" s="16"/>
    </row>
    <row r="1304" spans="2:2" x14ac:dyDescent="0.3">
      <c r="B1304" s="16"/>
    </row>
    <row r="1305" spans="2:2" x14ac:dyDescent="0.3">
      <c r="B1305" s="16"/>
    </row>
    <row r="1306" spans="2:2" x14ac:dyDescent="0.3">
      <c r="B1306" s="16"/>
    </row>
    <row r="1307" spans="2:2" x14ac:dyDescent="0.3">
      <c r="B1307" s="16"/>
    </row>
    <row r="1308" spans="2:2" x14ac:dyDescent="0.3">
      <c r="B1308" s="16"/>
    </row>
    <row r="1309" spans="2:2" x14ac:dyDescent="0.3">
      <c r="B1309" s="16"/>
    </row>
    <row r="1310" spans="2:2" x14ac:dyDescent="0.3">
      <c r="B1310" s="16"/>
    </row>
    <row r="1311" spans="2:2" x14ac:dyDescent="0.3">
      <c r="B1311" s="16"/>
    </row>
    <row r="1312" spans="2:2" x14ac:dyDescent="0.3">
      <c r="B1312" s="16"/>
    </row>
    <row r="1313" spans="2:2" x14ac:dyDescent="0.3">
      <c r="B1313" s="16"/>
    </row>
    <row r="1314" spans="2:2" x14ac:dyDescent="0.3">
      <c r="B1314" s="16"/>
    </row>
    <row r="1315" spans="2:2" x14ac:dyDescent="0.3">
      <c r="B1315" s="16"/>
    </row>
    <row r="1316" spans="2:2" x14ac:dyDescent="0.3">
      <c r="B1316" s="16"/>
    </row>
    <row r="1317" spans="2:2" x14ac:dyDescent="0.3">
      <c r="B1317" s="16"/>
    </row>
    <row r="1318" spans="2:2" x14ac:dyDescent="0.3">
      <c r="B1318" s="16"/>
    </row>
    <row r="1319" spans="2:2" x14ac:dyDescent="0.3">
      <c r="B1319" s="16"/>
    </row>
    <row r="1320" spans="2:2" x14ac:dyDescent="0.3">
      <c r="B1320" s="16"/>
    </row>
    <row r="1321" spans="2:2" x14ac:dyDescent="0.3">
      <c r="B1321" s="16"/>
    </row>
    <row r="1322" spans="2:2" x14ac:dyDescent="0.3">
      <c r="B1322" s="16"/>
    </row>
    <row r="1323" spans="2:2" x14ac:dyDescent="0.3">
      <c r="B1323" s="16"/>
    </row>
    <row r="1324" spans="2:2" x14ac:dyDescent="0.3">
      <c r="B1324" s="16"/>
    </row>
    <row r="1325" spans="2:2" x14ac:dyDescent="0.3">
      <c r="B1325" s="16"/>
    </row>
    <row r="1326" spans="2:2" x14ac:dyDescent="0.3">
      <c r="B1326" s="16"/>
    </row>
    <row r="1327" spans="2:2" x14ac:dyDescent="0.3">
      <c r="B1327" s="16"/>
    </row>
    <row r="1328" spans="2:2" x14ac:dyDescent="0.3">
      <c r="B1328" s="16"/>
    </row>
    <row r="1329" spans="2:2" x14ac:dyDescent="0.3">
      <c r="B1329" s="16"/>
    </row>
    <row r="1330" spans="2:2" x14ac:dyDescent="0.3">
      <c r="B1330" s="16"/>
    </row>
    <row r="1331" spans="2:2" x14ac:dyDescent="0.3">
      <c r="B1331" s="16"/>
    </row>
    <row r="1332" spans="2:2" x14ac:dyDescent="0.3">
      <c r="B1332" s="16"/>
    </row>
    <row r="1333" spans="2:2" x14ac:dyDescent="0.3">
      <c r="B1333" s="16"/>
    </row>
    <row r="1334" spans="2:2" x14ac:dyDescent="0.3">
      <c r="B1334" s="16"/>
    </row>
    <row r="1335" spans="2:2" x14ac:dyDescent="0.3">
      <c r="B1335" s="16"/>
    </row>
    <row r="1336" spans="2:2" x14ac:dyDescent="0.3">
      <c r="B1336" s="16"/>
    </row>
    <row r="1337" spans="2:2" x14ac:dyDescent="0.3">
      <c r="B1337" s="16"/>
    </row>
    <row r="1338" spans="2:2" x14ac:dyDescent="0.3">
      <c r="B1338" s="16"/>
    </row>
    <row r="1339" spans="2:2" x14ac:dyDescent="0.3">
      <c r="B1339" s="16"/>
    </row>
    <row r="1340" spans="2:2" x14ac:dyDescent="0.3">
      <c r="B1340" s="16"/>
    </row>
    <row r="1341" spans="2:2" x14ac:dyDescent="0.3">
      <c r="B1341" s="16"/>
    </row>
    <row r="1342" spans="2:2" x14ac:dyDescent="0.3">
      <c r="B1342" s="16"/>
    </row>
    <row r="1343" spans="2:2" x14ac:dyDescent="0.3">
      <c r="B1343" s="16"/>
    </row>
    <row r="1344" spans="2:2" x14ac:dyDescent="0.3">
      <c r="B1344" s="16"/>
    </row>
    <row r="1345" spans="2:2" x14ac:dyDescent="0.3">
      <c r="B1345" s="16"/>
    </row>
    <row r="1346" spans="2:2" x14ac:dyDescent="0.3">
      <c r="B1346" s="16"/>
    </row>
    <row r="1347" spans="2:2" x14ac:dyDescent="0.3">
      <c r="B1347" s="16"/>
    </row>
    <row r="1348" spans="2:2" x14ac:dyDescent="0.3">
      <c r="B1348" s="16"/>
    </row>
    <row r="1349" spans="2:2" x14ac:dyDescent="0.3">
      <c r="B1349" s="16"/>
    </row>
    <row r="1350" spans="2:2" x14ac:dyDescent="0.3">
      <c r="B1350" s="16"/>
    </row>
    <row r="1351" spans="2:2" x14ac:dyDescent="0.3">
      <c r="B1351" s="16"/>
    </row>
    <row r="1352" spans="2:2" x14ac:dyDescent="0.3">
      <c r="B1352" s="16"/>
    </row>
    <row r="1353" spans="2:2" x14ac:dyDescent="0.3">
      <c r="B1353" s="16"/>
    </row>
    <row r="1354" spans="2:2" x14ac:dyDescent="0.3">
      <c r="B1354" s="16"/>
    </row>
    <row r="1355" spans="2:2" x14ac:dyDescent="0.3">
      <c r="B1355" s="16"/>
    </row>
    <row r="1356" spans="2:2" x14ac:dyDescent="0.3">
      <c r="B1356" s="16"/>
    </row>
    <row r="1357" spans="2:2" x14ac:dyDescent="0.3">
      <c r="B1357" s="16"/>
    </row>
    <row r="1358" spans="2:2" x14ac:dyDescent="0.3">
      <c r="B1358" s="16"/>
    </row>
    <row r="1359" spans="2:2" x14ac:dyDescent="0.3">
      <c r="B1359" s="16"/>
    </row>
    <row r="1360" spans="2:2" x14ac:dyDescent="0.3">
      <c r="B1360" s="16"/>
    </row>
    <row r="1361" spans="2:2" x14ac:dyDescent="0.3">
      <c r="B1361" s="16"/>
    </row>
    <row r="1362" spans="2:2" x14ac:dyDescent="0.3">
      <c r="B1362" s="16"/>
    </row>
    <row r="1363" spans="2:2" x14ac:dyDescent="0.3">
      <c r="B1363" s="16"/>
    </row>
    <row r="1364" spans="2:2" x14ac:dyDescent="0.3">
      <c r="B1364" s="16"/>
    </row>
    <row r="1365" spans="2:2" x14ac:dyDescent="0.3">
      <c r="B1365" s="16"/>
    </row>
    <row r="1366" spans="2:2" x14ac:dyDescent="0.3">
      <c r="B1366" s="16"/>
    </row>
    <row r="1367" spans="2:2" x14ac:dyDescent="0.3">
      <c r="B1367" s="16"/>
    </row>
    <row r="1368" spans="2:2" x14ac:dyDescent="0.3">
      <c r="B1368" s="16"/>
    </row>
    <row r="1369" spans="2:2" x14ac:dyDescent="0.3">
      <c r="B1369" s="16"/>
    </row>
    <row r="1370" spans="2:2" x14ac:dyDescent="0.3">
      <c r="B1370" s="16"/>
    </row>
    <row r="1371" spans="2:2" x14ac:dyDescent="0.3">
      <c r="B1371" s="16"/>
    </row>
    <row r="1372" spans="2:2" x14ac:dyDescent="0.3">
      <c r="B1372" s="16"/>
    </row>
    <row r="1373" spans="2:2" x14ac:dyDescent="0.3">
      <c r="B1373" s="16"/>
    </row>
    <row r="1374" spans="2:2" x14ac:dyDescent="0.3">
      <c r="B1374" s="16"/>
    </row>
    <row r="1375" spans="2:2" x14ac:dyDescent="0.3">
      <c r="B1375" s="16"/>
    </row>
    <row r="1376" spans="2:2" x14ac:dyDescent="0.3">
      <c r="B1376" s="16"/>
    </row>
    <row r="1377" spans="2:2" x14ac:dyDescent="0.3">
      <c r="B1377" s="16"/>
    </row>
    <row r="1378" spans="2:2" x14ac:dyDescent="0.3">
      <c r="B1378" s="16"/>
    </row>
    <row r="1379" spans="2:2" x14ac:dyDescent="0.3">
      <c r="B1379" s="16"/>
    </row>
    <row r="1380" spans="2:2" x14ac:dyDescent="0.3">
      <c r="B1380" s="16"/>
    </row>
    <row r="1381" spans="2:2" x14ac:dyDescent="0.3">
      <c r="B1381" s="16"/>
    </row>
    <row r="1382" spans="2:2" x14ac:dyDescent="0.3">
      <c r="B1382" s="16"/>
    </row>
    <row r="1383" spans="2:2" x14ac:dyDescent="0.3">
      <c r="B1383" s="16"/>
    </row>
    <row r="1384" spans="2:2" x14ac:dyDescent="0.3">
      <c r="B1384" s="16"/>
    </row>
    <row r="1385" spans="2:2" x14ac:dyDescent="0.3">
      <c r="B1385" s="16"/>
    </row>
    <row r="1386" spans="2:2" x14ac:dyDescent="0.3">
      <c r="B1386" s="16"/>
    </row>
    <row r="1387" spans="2:2" x14ac:dyDescent="0.3">
      <c r="B1387" s="16"/>
    </row>
    <row r="1388" spans="2:2" x14ac:dyDescent="0.3">
      <c r="B1388" s="16"/>
    </row>
    <row r="1389" spans="2:2" x14ac:dyDescent="0.3">
      <c r="B1389" s="16"/>
    </row>
    <row r="1390" spans="2:2" x14ac:dyDescent="0.3">
      <c r="B1390" s="16"/>
    </row>
    <row r="1391" spans="2:2" x14ac:dyDescent="0.3">
      <c r="B1391" s="16"/>
    </row>
    <row r="1392" spans="2:2" x14ac:dyDescent="0.3">
      <c r="B1392" s="16"/>
    </row>
    <row r="1393" spans="2:2" x14ac:dyDescent="0.3">
      <c r="B1393" s="16"/>
    </row>
    <row r="1394" spans="2:2" x14ac:dyDescent="0.3">
      <c r="B1394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9640-8AA2-4B94-8F89-7D6CB5FAE73C}">
  <dimension ref="A1:C1"/>
  <sheetViews>
    <sheetView workbookViewId="0">
      <selection activeCell="C1" sqref="C1:C1048576"/>
    </sheetView>
  </sheetViews>
  <sheetFormatPr defaultRowHeight="14.4" x14ac:dyDescent="0.3"/>
  <cols>
    <col min="1" max="1" width="19.44140625" customWidth="1"/>
    <col min="2" max="2" width="22.77734375" customWidth="1"/>
    <col min="3" max="3" width="17.6640625" customWidth="1"/>
  </cols>
  <sheetData>
    <row r="1" spans="1:3" x14ac:dyDescent="0.3">
      <c r="A1" t="s">
        <v>8325</v>
      </c>
      <c r="B1" t="s">
        <v>8326</v>
      </c>
      <c r="C1" t="s">
        <v>8327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Line Chart-Based On Launch Date</vt:lpstr>
      <vt:lpstr>Kickstarter</vt:lpstr>
      <vt:lpstr>Line Chart Of Outcomes-Goals</vt:lpstr>
      <vt:lpstr>Outomes Based On Goals</vt:lpstr>
      <vt:lpstr>Outcomes Based On Launch Date</vt:lpstr>
      <vt:lpstr>Gradebook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</cp:lastModifiedBy>
  <dcterms:created xsi:type="dcterms:W3CDTF">2017-04-20T15:17:24Z</dcterms:created>
  <dcterms:modified xsi:type="dcterms:W3CDTF">2020-05-18T09:43:00Z</dcterms:modified>
</cp:coreProperties>
</file>