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umonsac-my.sharepoint.com/personal/172407_umons_ac_be/Documents/TFE/terrain/GPS/"/>
    </mc:Choice>
  </mc:AlternateContent>
  <xr:revisionPtr revIDLastSave="345" documentId="8_{4D5B31FA-13E6-4454-983D-477C2470670F}" xr6:coauthVersionLast="47" xr6:coauthVersionMax="47" xr10:uidLastSave="{0E767DC0-2B88-4600-86EB-B34EBE31D803}"/>
  <bookViews>
    <workbookView xWindow="-108" yWindow="-108" windowWidth="23256" windowHeight="12456" xr2:uid="{00000000-000D-0000-FFFF-FFFF00000000}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3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3" i="1"/>
  <c r="S7" i="1"/>
  <c r="R7" i="1"/>
  <c r="R8" i="1" l="1"/>
  <c r="R10" i="1" s="1"/>
  <c r="R12" i="1" s="1"/>
  <c r="S8" i="1"/>
  <c r="S10" i="1" s="1"/>
  <c r="S12" i="1" s="1"/>
</calcChain>
</file>

<file path=xl/sharedStrings.xml><?xml version="1.0" encoding="utf-8"?>
<sst xmlns="http://schemas.openxmlformats.org/spreadsheetml/2006/main" count="33" uniqueCount="31">
  <si>
    <t>Point ID</t>
  </si>
  <si>
    <t>Northing</t>
  </si>
  <si>
    <t>Easting</t>
  </si>
  <si>
    <t>Elevation</t>
  </si>
  <si>
    <t>Latitude</t>
  </si>
  <si>
    <t>Longitude</t>
  </si>
  <si>
    <t>Ellipsoid Height</t>
  </si>
  <si>
    <t>RMS Northing</t>
  </si>
  <si>
    <t>RMS Easting</t>
  </si>
  <si>
    <t>RMS Elevation</t>
  </si>
  <si>
    <t>carte geol</t>
  </si>
  <si>
    <t>h gps</t>
  </si>
  <si>
    <t>160 cm</t>
  </si>
  <si>
    <t>WGS 84</t>
  </si>
  <si>
    <t>X</t>
  </si>
  <si>
    <t>Y</t>
  </si>
  <si>
    <t>Lambert 2008
(LB08)</t>
  </si>
  <si>
    <t>Distance entre
deux points</t>
  </si>
  <si>
    <t>Droite pt 40-41</t>
  </si>
  <si>
    <t>m</t>
  </si>
  <si>
    <t>p</t>
  </si>
  <si>
    <t>droite pt 39-41</t>
  </si>
  <si>
    <t>distance pt 41 pt 42 selon même axe</t>
  </si>
  <si>
    <t>d entre pt 42 et droite</t>
  </si>
  <si>
    <t xml:space="preserve">Distance selon même axe </t>
  </si>
  <si>
    <t>Height of geoid (mean sea
level) above WGS84 ellipsoid</t>
  </si>
  <si>
    <t>Codes NMEA National Mari-
ne Electronics Association</t>
  </si>
  <si>
    <t>Altitude (m)</t>
  </si>
  <si>
    <t>Z</t>
  </si>
  <si>
    <t>ERR</t>
  </si>
  <si>
    <t>conversion altitude 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</si>
</sst>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m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3" borderId="0" xfId="0" applyFill="1"/>
    <xf numFmtId="0" fontId="0" fillId="0" borderId="0" xfId="0" applyFill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Vue en plan des profils d'acquisition</a:t>
            </a:r>
            <a:r>
              <a:rPr lang="en-US" baseline="0"/>
              <a:t> des mesures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Vue en plan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TEST!$B$3:$B$84</c:f>
              <c:numCache>
                <c:formatCode>General</c:formatCode>
                <c:ptCount val="82"/>
                <c:pt idx="0">
                  <c:v>623324.43799999997</c:v>
                </c:pt>
                <c:pt idx="1">
                  <c:v>623322.47499999998</c:v>
                </c:pt>
                <c:pt idx="2">
                  <c:v>623320.54200000002</c:v>
                </c:pt>
                <c:pt idx="3">
                  <c:v>623318.60600000003</c:v>
                </c:pt>
                <c:pt idx="4">
                  <c:v>623316.71499999997</c:v>
                </c:pt>
                <c:pt idx="5">
                  <c:v>623314.76100000006</c:v>
                </c:pt>
                <c:pt idx="6">
                  <c:v>623312.81999999995</c:v>
                </c:pt>
                <c:pt idx="7">
                  <c:v>623310.85</c:v>
                </c:pt>
                <c:pt idx="8">
                  <c:v>623308.96900000004</c:v>
                </c:pt>
                <c:pt idx="9">
                  <c:v>623307.06999999995</c:v>
                </c:pt>
                <c:pt idx="10">
                  <c:v>623305.125</c:v>
                </c:pt>
                <c:pt idx="11">
                  <c:v>623303.16</c:v>
                </c:pt>
                <c:pt idx="12">
                  <c:v>623301.18000000005</c:v>
                </c:pt>
                <c:pt idx="13">
                  <c:v>623299.28500000003</c:v>
                </c:pt>
                <c:pt idx="14">
                  <c:v>623297.35100000002</c:v>
                </c:pt>
                <c:pt idx="15">
                  <c:v>623295.44400000002</c:v>
                </c:pt>
                <c:pt idx="16">
                  <c:v>623293.57400000002</c:v>
                </c:pt>
                <c:pt idx="17">
                  <c:v>623291.56799999997</c:v>
                </c:pt>
                <c:pt idx="18">
                  <c:v>623289.65</c:v>
                </c:pt>
                <c:pt idx="19">
                  <c:v>623287.74399999995</c:v>
                </c:pt>
                <c:pt idx="20">
                  <c:v>623285.76500000001</c:v>
                </c:pt>
                <c:pt idx="21">
                  <c:v>623283.83700000006</c:v>
                </c:pt>
                <c:pt idx="22">
                  <c:v>623281.90399999998</c:v>
                </c:pt>
                <c:pt idx="23">
                  <c:v>623279.99399999995</c:v>
                </c:pt>
                <c:pt idx="24">
                  <c:v>623278.02800000005</c:v>
                </c:pt>
                <c:pt idx="25">
                  <c:v>623276.09199999995</c:v>
                </c:pt>
                <c:pt idx="26">
                  <c:v>623274.15</c:v>
                </c:pt>
                <c:pt idx="27">
                  <c:v>623272.26399999997</c:v>
                </c:pt>
                <c:pt idx="28">
                  <c:v>623270.33299999998</c:v>
                </c:pt>
                <c:pt idx="29">
                  <c:v>623268.45700000005</c:v>
                </c:pt>
                <c:pt idx="30">
                  <c:v>623266.50199999998</c:v>
                </c:pt>
                <c:pt idx="31">
                  <c:v>623264.58100000001</c:v>
                </c:pt>
                <c:pt idx="32">
                  <c:v>623262.66200000001</c:v>
                </c:pt>
                <c:pt idx="33">
                  <c:v>623260.71400000004</c:v>
                </c:pt>
                <c:pt idx="34">
                  <c:v>623258.82700000005</c:v>
                </c:pt>
                <c:pt idx="35">
                  <c:v>623256.92500000005</c:v>
                </c:pt>
                <c:pt idx="36">
                  <c:v>623254.99399999995</c:v>
                </c:pt>
                <c:pt idx="37">
                  <c:v>623253.10400000005</c:v>
                </c:pt>
                <c:pt idx="38">
                  <c:v>623251.196</c:v>
                </c:pt>
                <c:pt idx="39">
                  <c:v>623249.26899999997</c:v>
                </c:pt>
                <c:pt idx="40">
                  <c:v>623247.32799999998</c:v>
                </c:pt>
                <c:pt idx="41">
                  <c:v>623243.32700000005</c:v>
                </c:pt>
                <c:pt idx="42">
                  <c:v>623241.53099999996</c:v>
                </c:pt>
                <c:pt idx="43">
                  <c:v>623239.61199999996</c:v>
                </c:pt>
                <c:pt idx="44">
                  <c:v>623237.89099999995</c:v>
                </c:pt>
                <c:pt idx="45">
                  <c:v>623236.11600000004</c:v>
                </c:pt>
                <c:pt idx="46">
                  <c:v>623234.30299999996</c:v>
                </c:pt>
                <c:pt idx="47">
                  <c:v>623232.527</c:v>
                </c:pt>
                <c:pt idx="48">
                  <c:v>623230.777</c:v>
                </c:pt>
                <c:pt idx="49">
                  <c:v>623228.90899999999</c:v>
                </c:pt>
                <c:pt idx="50">
                  <c:v>623227.06200000003</c:v>
                </c:pt>
                <c:pt idx="51">
                  <c:v>623225.16399999999</c:v>
                </c:pt>
                <c:pt idx="52">
                  <c:v>623223.28300000005</c:v>
                </c:pt>
                <c:pt idx="53">
                  <c:v>623221.36699999997</c:v>
                </c:pt>
                <c:pt idx="54">
                  <c:v>623219.51500000001</c:v>
                </c:pt>
                <c:pt idx="55">
                  <c:v>623217.723</c:v>
                </c:pt>
                <c:pt idx="56">
                  <c:v>623215.83600000001</c:v>
                </c:pt>
                <c:pt idx="57">
                  <c:v>623214.01500000001</c:v>
                </c:pt>
                <c:pt idx="58">
                  <c:v>623212.08499999996</c:v>
                </c:pt>
                <c:pt idx="59">
                  <c:v>623210.277</c:v>
                </c:pt>
                <c:pt idx="60">
                  <c:v>623208.41799999995</c:v>
                </c:pt>
                <c:pt idx="61">
                  <c:v>623206.62</c:v>
                </c:pt>
                <c:pt idx="62">
                  <c:v>623204.73499999999</c:v>
                </c:pt>
                <c:pt idx="63">
                  <c:v>623202.96699999995</c:v>
                </c:pt>
                <c:pt idx="64">
                  <c:v>623201.08600000001</c:v>
                </c:pt>
                <c:pt idx="65">
                  <c:v>623199.21600000001</c:v>
                </c:pt>
                <c:pt idx="66">
                  <c:v>623197.35400000005</c:v>
                </c:pt>
                <c:pt idx="67">
                  <c:v>623195.63100000005</c:v>
                </c:pt>
                <c:pt idx="68">
                  <c:v>623193.603</c:v>
                </c:pt>
                <c:pt idx="69">
                  <c:v>623191.87</c:v>
                </c:pt>
                <c:pt idx="70">
                  <c:v>623190.16099999996</c:v>
                </c:pt>
                <c:pt idx="71">
                  <c:v>623188.29599999997</c:v>
                </c:pt>
                <c:pt idx="72">
                  <c:v>623186.42099999997</c:v>
                </c:pt>
                <c:pt idx="73">
                  <c:v>623184.65</c:v>
                </c:pt>
                <c:pt idx="74">
                  <c:v>623182.76</c:v>
                </c:pt>
                <c:pt idx="75">
                  <c:v>623180.93700000003</c:v>
                </c:pt>
                <c:pt idx="76">
                  <c:v>623179.09900000005</c:v>
                </c:pt>
                <c:pt idx="77">
                  <c:v>623177.26199999999</c:v>
                </c:pt>
                <c:pt idx="78">
                  <c:v>623175.40899999999</c:v>
                </c:pt>
                <c:pt idx="79">
                  <c:v>623173.55000000005</c:v>
                </c:pt>
                <c:pt idx="80">
                  <c:v>623171.74100000004</c:v>
                </c:pt>
                <c:pt idx="81">
                  <c:v>623169.94099999999</c:v>
                </c:pt>
              </c:numCache>
            </c:numRef>
          </c:xVal>
          <c:yVal>
            <c:numRef>
              <c:f>TEST!$C$3:$C$84</c:f>
              <c:numCache>
                <c:formatCode>General</c:formatCode>
                <c:ptCount val="82"/>
                <c:pt idx="0">
                  <c:v>639427.79799999995</c:v>
                </c:pt>
                <c:pt idx="1">
                  <c:v>639428.30000000005</c:v>
                </c:pt>
                <c:pt idx="2">
                  <c:v>639428.78799999994</c:v>
                </c:pt>
                <c:pt idx="3">
                  <c:v>639429.27099999995</c:v>
                </c:pt>
                <c:pt idx="4">
                  <c:v>639429.74699999997</c:v>
                </c:pt>
                <c:pt idx="5">
                  <c:v>639430.25800000003</c:v>
                </c:pt>
                <c:pt idx="6">
                  <c:v>639430.76300000004</c:v>
                </c:pt>
                <c:pt idx="7">
                  <c:v>639431.25399999996</c:v>
                </c:pt>
                <c:pt idx="8">
                  <c:v>639431.76699999999</c:v>
                </c:pt>
                <c:pt idx="9">
                  <c:v>639432.29799999995</c:v>
                </c:pt>
                <c:pt idx="10">
                  <c:v>639432.77800000005</c:v>
                </c:pt>
                <c:pt idx="11">
                  <c:v>639433.29399999999</c:v>
                </c:pt>
                <c:pt idx="12">
                  <c:v>639433.74600000004</c:v>
                </c:pt>
                <c:pt idx="13">
                  <c:v>639434.321</c:v>
                </c:pt>
                <c:pt idx="14">
                  <c:v>639434.777</c:v>
                </c:pt>
                <c:pt idx="15">
                  <c:v>639435.29599999997</c:v>
                </c:pt>
                <c:pt idx="16">
                  <c:v>639435.772</c:v>
                </c:pt>
                <c:pt idx="17">
                  <c:v>639436.31299999997</c:v>
                </c:pt>
                <c:pt idx="18">
                  <c:v>639436.82900000003</c:v>
                </c:pt>
                <c:pt idx="19">
                  <c:v>639437.32499999995</c:v>
                </c:pt>
                <c:pt idx="20">
                  <c:v>639437.79299999995</c:v>
                </c:pt>
                <c:pt idx="21">
                  <c:v>639438.34299999999</c:v>
                </c:pt>
                <c:pt idx="22">
                  <c:v>639438.89</c:v>
                </c:pt>
                <c:pt idx="23">
                  <c:v>639439.39</c:v>
                </c:pt>
                <c:pt idx="24">
                  <c:v>639439.91200000001</c:v>
                </c:pt>
                <c:pt idx="25">
                  <c:v>639440.424</c:v>
                </c:pt>
                <c:pt idx="26">
                  <c:v>639440.96499999997</c:v>
                </c:pt>
                <c:pt idx="27">
                  <c:v>639441.49</c:v>
                </c:pt>
                <c:pt idx="28">
                  <c:v>639442.06499999994</c:v>
                </c:pt>
                <c:pt idx="29">
                  <c:v>639442.63199999998</c:v>
                </c:pt>
                <c:pt idx="30">
                  <c:v>639443.16799999995</c:v>
                </c:pt>
                <c:pt idx="31">
                  <c:v>639443.70200000005</c:v>
                </c:pt>
                <c:pt idx="32">
                  <c:v>639444.26100000006</c:v>
                </c:pt>
                <c:pt idx="33">
                  <c:v>639444.826</c:v>
                </c:pt>
                <c:pt idx="34">
                  <c:v>639445.40500000003</c:v>
                </c:pt>
                <c:pt idx="35">
                  <c:v>639445.98300000001</c:v>
                </c:pt>
                <c:pt idx="36">
                  <c:v>639446.53099999996</c:v>
                </c:pt>
                <c:pt idx="37">
                  <c:v>639447.11699999997</c:v>
                </c:pt>
                <c:pt idx="38">
                  <c:v>639447.66899999999</c:v>
                </c:pt>
                <c:pt idx="39">
                  <c:v>639448.22</c:v>
                </c:pt>
                <c:pt idx="40">
                  <c:v>639448.77899999998</c:v>
                </c:pt>
                <c:pt idx="41">
                  <c:v>639447.73600000003</c:v>
                </c:pt>
                <c:pt idx="42">
                  <c:v>639448.48199999996</c:v>
                </c:pt>
                <c:pt idx="43">
                  <c:v>639449.08499999996</c:v>
                </c:pt>
                <c:pt idx="44">
                  <c:v>639449.89</c:v>
                </c:pt>
                <c:pt idx="45">
                  <c:v>639450.66899999999</c:v>
                </c:pt>
                <c:pt idx="46">
                  <c:v>639451.41700000002</c:v>
                </c:pt>
                <c:pt idx="47">
                  <c:v>639452.03700000001</c:v>
                </c:pt>
                <c:pt idx="48">
                  <c:v>639452.74</c:v>
                </c:pt>
                <c:pt idx="49">
                  <c:v>639453.58499999996</c:v>
                </c:pt>
                <c:pt idx="50">
                  <c:v>639454.24899999995</c:v>
                </c:pt>
                <c:pt idx="51">
                  <c:v>639454.98400000005</c:v>
                </c:pt>
                <c:pt idx="52">
                  <c:v>639455.69700000004</c:v>
                </c:pt>
                <c:pt idx="53">
                  <c:v>639456.402</c:v>
                </c:pt>
                <c:pt idx="54">
                  <c:v>639457.14899999998</c:v>
                </c:pt>
                <c:pt idx="55">
                  <c:v>639457.87399999995</c:v>
                </c:pt>
                <c:pt idx="56">
                  <c:v>639458.58200000005</c:v>
                </c:pt>
                <c:pt idx="57">
                  <c:v>639459.326</c:v>
                </c:pt>
                <c:pt idx="58">
                  <c:v>639460.06799999997</c:v>
                </c:pt>
                <c:pt idx="59">
                  <c:v>639460.826</c:v>
                </c:pt>
                <c:pt idx="60">
                  <c:v>639461.56000000006</c:v>
                </c:pt>
                <c:pt idx="61">
                  <c:v>639462.28799999994</c:v>
                </c:pt>
                <c:pt idx="62">
                  <c:v>639463.06999999995</c:v>
                </c:pt>
                <c:pt idx="63">
                  <c:v>639463.86300000001</c:v>
                </c:pt>
                <c:pt idx="64">
                  <c:v>639464.59400000004</c:v>
                </c:pt>
                <c:pt idx="65">
                  <c:v>639465.34400000004</c:v>
                </c:pt>
                <c:pt idx="66">
                  <c:v>639466.02500000002</c:v>
                </c:pt>
                <c:pt idx="67">
                  <c:v>639466.93900000001</c:v>
                </c:pt>
                <c:pt idx="68">
                  <c:v>639467.67099999997</c:v>
                </c:pt>
                <c:pt idx="69">
                  <c:v>639468.48</c:v>
                </c:pt>
                <c:pt idx="70">
                  <c:v>639469.23699999996</c:v>
                </c:pt>
                <c:pt idx="71">
                  <c:v>639470.02399999998</c:v>
                </c:pt>
                <c:pt idx="72">
                  <c:v>639470.80000000005</c:v>
                </c:pt>
                <c:pt idx="73">
                  <c:v>639471.53300000005</c:v>
                </c:pt>
                <c:pt idx="74">
                  <c:v>639472.353</c:v>
                </c:pt>
                <c:pt idx="75">
                  <c:v>639473.12800000003</c:v>
                </c:pt>
                <c:pt idx="76">
                  <c:v>639473.89099999995</c:v>
                </c:pt>
                <c:pt idx="77">
                  <c:v>639474.71400000004</c:v>
                </c:pt>
                <c:pt idx="78">
                  <c:v>639475.49100000004</c:v>
                </c:pt>
                <c:pt idx="79">
                  <c:v>639476.25100000005</c:v>
                </c:pt>
                <c:pt idx="80">
                  <c:v>639477.06900000002</c:v>
                </c:pt>
                <c:pt idx="81">
                  <c:v>639477.88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8-4175-B800-062084ACB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980959"/>
        <c:axId val="1516978047"/>
      </c:scatterChart>
      <c:valAx>
        <c:axId val="151698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Easting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6978047"/>
        <c:crosses val="autoZero"/>
        <c:crossBetween val="midCat"/>
      </c:valAx>
      <c:valAx>
        <c:axId val="15169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Northing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698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1367121</xdr:colOff>
      <xdr:row>15</xdr:row>
      <xdr:rowOff>107576</xdr:rowOff>
    </xdr:from>
    <xdr:to>
      <xdr:col>21</xdr:col>
      <xdr:colOff>582709</xdr:colOff>
      <xdr:row>41</xdr:row>
      <xdr:rowOff>125506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A4FDD98-7FBD-45A6-15C2-8F6760F57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"/>
  <sheetViews>
    <sheetView tabSelected="1" zoomScale="85" zoomScaleNormal="85" workbookViewId="0">
      <selection activeCell="N15" sqref="N15"/>
    </sheetView>
  </sheetViews>
  <sheetFormatPr baseColWidth="10" defaultColWidth="25.5546875" defaultRowHeight="14.4" x14ac:dyDescent="0.3"/>
  <cols>
    <col min="1" max="1" width="12.5546875" bestFit="1" customWidth="1"/>
    <col min="2" max="3" width="11.33203125" bestFit="1" customWidth="1"/>
    <col min="4" max="4" width="11" style="8" bestFit="1" customWidth="1"/>
    <col min="5" max="5" width="11" style="8" customWidth="1"/>
    <col min="6" max="6" width="8.77734375" bestFit="1" customWidth="1"/>
    <col min="7" max="8" width="12.44140625" bestFit="1" customWidth="1"/>
    <col min="9" max="9" width="14.21875" bestFit="1" customWidth="1"/>
    <col min="10" max="10" width="12.5546875" bestFit="1" customWidth="1"/>
    <col min="11" max="11" width="11.44140625" bestFit="1" customWidth="1"/>
    <col min="12" max="12" width="13" bestFit="1" customWidth="1"/>
    <col min="13" max="13" width="5.5546875" customWidth="1"/>
    <col min="15" max="15" width="14" bestFit="1" customWidth="1"/>
    <col min="16" max="16" width="5.109375" customWidth="1"/>
    <col min="17" max="17" width="25" bestFit="1" customWidth="1"/>
    <col min="18" max="18" width="25.88671875" bestFit="1" customWidth="1"/>
    <col min="19" max="19" width="14" bestFit="1" customWidth="1"/>
  </cols>
  <sheetData>
    <row r="1" spans="1:19" ht="28.8" x14ac:dyDescent="0.3">
      <c r="A1" s="5" t="s">
        <v>16</v>
      </c>
      <c r="B1" s="3" t="s">
        <v>14</v>
      </c>
      <c r="C1" s="3" t="s">
        <v>15</v>
      </c>
      <c r="D1" s="9" t="s">
        <v>28</v>
      </c>
      <c r="E1" s="9"/>
      <c r="F1" s="9"/>
      <c r="G1" s="3" t="s">
        <v>13</v>
      </c>
      <c r="H1" s="3" t="s">
        <v>13</v>
      </c>
      <c r="I1" s="3" t="s">
        <v>28</v>
      </c>
      <c r="J1" s="3" t="s">
        <v>29</v>
      </c>
      <c r="K1" s="3"/>
      <c r="L1" s="3"/>
      <c r="M1" s="3"/>
      <c r="N1" t="s">
        <v>30</v>
      </c>
      <c r="O1" s="2" t="s">
        <v>17</v>
      </c>
      <c r="P1" s="2"/>
      <c r="Q1" s="5" t="s">
        <v>26</v>
      </c>
      <c r="R1" s="5" t="s">
        <v>25</v>
      </c>
      <c r="S1" s="4">
        <v>42.5</v>
      </c>
    </row>
    <row r="2" spans="1:19" x14ac:dyDescent="0.3">
      <c r="A2" t="s">
        <v>0</v>
      </c>
      <c r="B2" t="s">
        <v>2</v>
      </c>
      <c r="C2" t="s">
        <v>1</v>
      </c>
      <c r="D2" s="9" t="s">
        <v>27</v>
      </c>
      <c r="E2" s="9"/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O2" s="3"/>
      <c r="P2" s="3"/>
      <c r="Q2" t="s">
        <v>10</v>
      </c>
      <c r="R2" s="1">
        <v>85</v>
      </c>
    </row>
    <row r="3" spans="1:19" x14ac:dyDescent="0.3">
      <c r="A3">
        <v>1</v>
      </c>
      <c r="B3">
        <v>623324.43799999997</v>
      </c>
      <c r="C3">
        <v>639427.79799999995</v>
      </c>
      <c r="D3" s="8">
        <v>81.819999999999993</v>
      </c>
      <c r="E3" s="8">
        <f>D3+46.9-$S$1</f>
        <v>86.22</v>
      </c>
      <c r="F3">
        <v>128.72</v>
      </c>
      <c r="G3">
        <v>50.335396019999997</v>
      </c>
      <c r="H3">
        <v>3.5931839270000001</v>
      </c>
      <c r="I3">
        <v>128.72</v>
      </c>
      <c r="J3">
        <v>5.4000000000000003E-3</v>
      </c>
      <c r="K3">
        <v>2.7000000000000001E-3</v>
      </c>
      <c r="L3">
        <v>6.8999999999999999E-3</v>
      </c>
      <c r="O3" s="1">
        <f>SQRT((C4-C3)^2+(B4-B3)^2)</f>
        <v>2.0261720065314046</v>
      </c>
      <c r="P3" s="1"/>
      <c r="Q3" t="s">
        <v>11</v>
      </c>
      <c r="R3" t="s">
        <v>12</v>
      </c>
    </row>
    <row r="4" spans="1:19" x14ac:dyDescent="0.3">
      <c r="A4">
        <v>2</v>
      </c>
      <c r="B4">
        <v>623322.47499999998</v>
      </c>
      <c r="C4">
        <v>639428.30000000005</v>
      </c>
      <c r="D4" s="8">
        <v>81.801999999999992</v>
      </c>
      <c r="E4" s="8">
        <f t="shared" ref="E4:E67" si="0">D4+46.9-$S$1</f>
        <v>86.201999999999998</v>
      </c>
      <c r="F4">
        <v>128.702</v>
      </c>
      <c r="G4">
        <v>50.335397610000001</v>
      </c>
      <c r="H4">
        <v>3.5931739440000001</v>
      </c>
      <c r="I4">
        <v>128.702</v>
      </c>
      <c r="J4">
        <v>5.4000000000000003E-3</v>
      </c>
      <c r="K4">
        <v>2.7000000000000001E-3</v>
      </c>
      <c r="L4">
        <v>7.1999999999999998E-3</v>
      </c>
      <c r="O4" s="1">
        <f t="shared" ref="O4:O67" si="1">SQRT((C5-C4)^2+(B5-B4)^2)</f>
        <v>1.9936481634799492</v>
      </c>
      <c r="P4" s="1"/>
      <c r="R4" s="1"/>
    </row>
    <row r="5" spans="1:19" x14ac:dyDescent="0.3">
      <c r="A5">
        <v>3</v>
      </c>
      <c r="B5">
        <v>623320.54200000002</v>
      </c>
      <c r="C5">
        <v>639428.78799999994</v>
      </c>
      <c r="D5" s="8">
        <v>81.778999999999996</v>
      </c>
      <c r="E5" s="8">
        <f t="shared" si="0"/>
        <v>86.179000000000002</v>
      </c>
      <c r="F5">
        <v>128.679</v>
      </c>
      <c r="G5">
        <v>50.335399160000001</v>
      </c>
      <c r="H5">
        <v>3.5931641070000002</v>
      </c>
      <c r="I5">
        <v>128.679</v>
      </c>
      <c r="J5">
        <v>4.5999999999999999E-3</v>
      </c>
      <c r="K5">
        <v>2.7000000000000001E-3</v>
      </c>
      <c r="L5">
        <v>6.3E-3</v>
      </c>
      <c r="O5" s="1">
        <f t="shared" si="1"/>
        <v>1.9953408230066141</v>
      </c>
      <c r="P5" s="1"/>
      <c r="Q5" s="10" t="s">
        <v>22</v>
      </c>
      <c r="R5" s="10"/>
      <c r="S5" s="10"/>
    </row>
    <row r="6" spans="1:19" x14ac:dyDescent="0.3">
      <c r="A6">
        <v>4</v>
      </c>
      <c r="B6">
        <v>623318.60600000003</v>
      </c>
      <c r="C6">
        <v>639429.27099999995</v>
      </c>
      <c r="D6" s="8">
        <v>81.781000000000006</v>
      </c>
      <c r="E6" s="8">
        <f t="shared" si="0"/>
        <v>86.181000000000012</v>
      </c>
      <c r="F6">
        <v>128.68100000000001</v>
      </c>
      <c r="G6">
        <v>50.335400700000001</v>
      </c>
      <c r="H6">
        <v>3.5931542589999999</v>
      </c>
      <c r="I6">
        <v>128.68100000000001</v>
      </c>
      <c r="J6">
        <v>8.5000000000000006E-3</v>
      </c>
      <c r="K6">
        <v>4.7000000000000002E-3</v>
      </c>
      <c r="L6">
        <v>1.15E-2</v>
      </c>
      <c r="O6" s="1">
        <f t="shared" si="1"/>
        <v>1.9499889743933223</v>
      </c>
      <c r="P6" s="1"/>
      <c r="R6" t="s">
        <v>18</v>
      </c>
      <c r="S6" t="s">
        <v>21</v>
      </c>
    </row>
    <row r="7" spans="1:19" x14ac:dyDescent="0.3">
      <c r="A7">
        <v>5</v>
      </c>
      <c r="B7">
        <v>623316.71499999997</v>
      </c>
      <c r="C7">
        <v>639429.74699999997</v>
      </c>
      <c r="D7" s="8">
        <v>81.788999999999987</v>
      </c>
      <c r="E7" s="8">
        <f t="shared" si="0"/>
        <v>86.188999999999993</v>
      </c>
      <c r="F7">
        <v>128.68899999999999</v>
      </c>
      <c r="G7">
        <v>50.335402209999998</v>
      </c>
      <c r="H7">
        <v>3.593144637</v>
      </c>
      <c r="I7">
        <v>128.68899999999999</v>
      </c>
      <c r="J7">
        <v>8.8999999999999999E-3</v>
      </c>
      <c r="K7">
        <v>4.8999999999999998E-3</v>
      </c>
      <c r="L7">
        <v>1.21E-2</v>
      </c>
      <c r="O7" s="1">
        <f t="shared" si="1"/>
        <v>2.0197121081254767</v>
      </c>
      <c r="P7" s="1"/>
      <c r="Q7" t="s">
        <v>19</v>
      </c>
      <c r="R7">
        <f>(C43-C42)/(B43-B42)</f>
        <v>-0.28799587841875107</v>
      </c>
      <c r="S7">
        <f>(C43-C41)/(B43-B41)</f>
        <v>-0.28697001033640629</v>
      </c>
    </row>
    <row r="8" spans="1:19" x14ac:dyDescent="0.3">
      <c r="A8">
        <v>6</v>
      </c>
      <c r="B8">
        <v>623314.76100000006</v>
      </c>
      <c r="C8">
        <v>639430.25800000003</v>
      </c>
      <c r="D8" s="8">
        <v>81.788999999999987</v>
      </c>
      <c r="E8" s="8">
        <f t="shared" si="0"/>
        <v>86.188999999999993</v>
      </c>
      <c r="F8">
        <v>128.68899999999999</v>
      </c>
      <c r="G8">
        <v>50.335403829999997</v>
      </c>
      <c r="H8">
        <v>3.593134697</v>
      </c>
      <c r="I8">
        <v>128.68899999999999</v>
      </c>
      <c r="J8">
        <v>6.7999999999999996E-3</v>
      </c>
      <c r="K8">
        <v>3.5000000000000001E-3</v>
      </c>
      <c r="L8">
        <v>9.1999999999999998E-3</v>
      </c>
      <c r="O8" s="1">
        <f t="shared" si="1"/>
        <v>2.0056186079172904</v>
      </c>
      <c r="P8" s="1"/>
      <c r="Q8" t="s">
        <v>20</v>
      </c>
      <c r="R8">
        <f>C43-B43*R7</f>
        <v>818941.44069949945</v>
      </c>
      <c r="S8">
        <f>C43-B43*S7</f>
        <v>818302.07115829759</v>
      </c>
    </row>
    <row r="9" spans="1:19" x14ac:dyDescent="0.3">
      <c r="A9">
        <v>7</v>
      </c>
      <c r="B9">
        <v>623312.81999999995</v>
      </c>
      <c r="C9">
        <v>639430.76300000004</v>
      </c>
      <c r="D9" s="8">
        <v>81.777999999999992</v>
      </c>
      <c r="E9" s="8">
        <f t="shared" si="0"/>
        <v>86.177999999999997</v>
      </c>
      <c r="F9">
        <v>128.678</v>
      </c>
      <c r="G9">
        <v>50.335405430000002</v>
      </c>
      <c r="H9">
        <v>3.5931248189999998</v>
      </c>
      <c r="I9">
        <v>128.678</v>
      </c>
      <c r="J9">
        <v>6.3E-3</v>
      </c>
      <c r="K9">
        <v>3.5999999999999999E-3</v>
      </c>
      <c r="L9">
        <v>8.5000000000000006E-3</v>
      </c>
      <c r="O9" s="1">
        <f t="shared" si="1"/>
        <v>2.0302662386527279</v>
      </c>
      <c r="P9" s="1"/>
      <c r="Q9" t="s">
        <v>23</v>
      </c>
    </row>
    <row r="10" spans="1:19" x14ac:dyDescent="0.3">
      <c r="A10">
        <v>8</v>
      </c>
      <c r="B10">
        <v>623310.85</v>
      </c>
      <c r="C10">
        <v>639431.25399999996</v>
      </c>
      <c r="D10" s="8">
        <v>81.793000000000006</v>
      </c>
      <c r="E10" s="8">
        <f t="shared" si="0"/>
        <v>86.193000000000012</v>
      </c>
      <c r="F10">
        <v>128.69300000000001</v>
      </c>
      <c r="G10">
        <v>50.335406990000003</v>
      </c>
      <c r="H10">
        <v>3.5931147999999999</v>
      </c>
      <c r="I10">
        <v>128.69300000000001</v>
      </c>
      <c r="J10">
        <v>6.1999999999999998E-3</v>
      </c>
      <c r="K10">
        <v>3.3999999999999998E-3</v>
      </c>
      <c r="L10">
        <v>8.0000000000000002E-3</v>
      </c>
      <c r="O10" s="1">
        <f t="shared" si="1"/>
        <v>1.9496999768668408</v>
      </c>
      <c r="P10" s="1"/>
      <c r="R10">
        <f>ABS(R7*B44-C44+R8)/SQRT(R7^2+1)</f>
        <v>2.1095300556844991</v>
      </c>
      <c r="S10">
        <f>ABS(S7*B44-C44+S8)/SQRT(S7^2+1)</f>
        <v>2.1061595208495012</v>
      </c>
    </row>
    <row r="11" spans="1:19" x14ac:dyDescent="0.3">
      <c r="A11">
        <v>9</v>
      </c>
      <c r="B11">
        <v>623308.96900000004</v>
      </c>
      <c r="C11">
        <v>639431.76699999999</v>
      </c>
      <c r="D11" s="8">
        <v>81.788999999999987</v>
      </c>
      <c r="E11" s="8">
        <f t="shared" si="0"/>
        <v>86.188999999999993</v>
      </c>
      <c r="F11">
        <v>128.68899999999999</v>
      </c>
      <c r="G11">
        <v>50.335408620000003</v>
      </c>
      <c r="H11">
        <v>3.593105225</v>
      </c>
      <c r="I11">
        <v>128.68899999999999</v>
      </c>
      <c r="J11">
        <v>5.7999999999999996E-3</v>
      </c>
      <c r="K11">
        <v>3.0999999999999999E-3</v>
      </c>
      <c r="L11">
        <v>7.7999999999999996E-3</v>
      </c>
      <c r="O11" s="1">
        <f t="shared" si="1"/>
        <v>1.9718422858602713</v>
      </c>
      <c r="P11" s="1"/>
      <c r="Q11" t="s">
        <v>24</v>
      </c>
    </row>
    <row r="12" spans="1:19" x14ac:dyDescent="0.3">
      <c r="A12">
        <v>10</v>
      </c>
      <c r="B12">
        <v>623307.06999999995</v>
      </c>
      <c r="C12">
        <v>639432.29799999995</v>
      </c>
      <c r="D12" s="8">
        <v>81.769000000000005</v>
      </c>
      <c r="E12" s="8">
        <f t="shared" si="0"/>
        <v>86.169000000000011</v>
      </c>
      <c r="F12">
        <v>128.66900000000001</v>
      </c>
      <c r="G12">
        <v>50.33541031</v>
      </c>
      <c r="H12">
        <v>3.5930955629999999</v>
      </c>
      <c r="I12">
        <v>128.66900000000001</v>
      </c>
      <c r="J12">
        <v>5.7999999999999996E-3</v>
      </c>
      <c r="K12">
        <v>3.0999999999999999E-3</v>
      </c>
      <c r="L12">
        <v>8.0000000000000002E-3</v>
      </c>
      <c r="O12" s="1">
        <f t="shared" si="1"/>
        <v>2.0033534385860676</v>
      </c>
      <c r="P12" s="1"/>
      <c r="R12" s="1">
        <f>SQRT(O43^2-R10^2)</f>
        <v>3.5560839336975074</v>
      </c>
      <c r="S12" s="1">
        <f>SQRT(O43^2-S10^2)</f>
        <v>3.5580812346084487</v>
      </c>
    </row>
    <row r="13" spans="1:19" x14ac:dyDescent="0.3">
      <c r="A13">
        <v>11</v>
      </c>
      <c r="B13">
        <v>623305.125</v>
      </c>
      <c r="C13">
        <v>639432.77800000005</v>
      </c>
      <c r="D13" s="8">
        <v>81.766999999999996</v>
      </c>
      <c r="E13" s="8">
        <f t="shared" si="0"/>
        <v>86.167000000000002</v>
      </c>
      <c r="F13">
        <v>128.667</v>
      </c>
      <c r="G13">
        <v>50.335411829999998</v>
      </c>
      <c r="H13">
        <v>3.5930856709999999</v>
      </c>
      <c r="I13">
        <v>128.667</v>
      </c>
      <c r="J13">
        <v>5.7999999999999996E-3</v>
      </c>
      <c r="K13">
        <v>3.0999999999999999E-3</v>
      </c>
      <c r="L13">
        <v>7.6E-3</v>
      </c>
      <c r="O13" s="1">
        <f t="shared" si="1"/>
        <v>2.031620289280256</v>
      </c>
      <c r="P13" s="1"/>
    </row>
    <row r="14" spans="1:19" x14ac:dyDescent="0.3">
      <c r="A14">
        <v>12</v>
      </c>
      <c r="B14">
        <v>623303.16</v>
      </c>
      <c r="C14">
        <v>639433.29399999999</v>
      </c>
      <c r="D14" s="8">
        <v>81.770999999999987</v>
      </c>
      <c r="E14" s="8">
        <f t="shared" si="0"/>
        <v>86.170999999999992</v>
      </c>
      <c r="F14">
        <v>128.67099999999999</v>
      </c>
      <c r="G14">
        <v>50.335413469999999</v>
      </c>
      <c r="H14">
        <v>3.5930756690000001</v>
      </c>
      <c r="I14">
        <v>128.67099999999999</v>
      </c>
      <c r="J14">
        <v>5.7999999999999996E-3</v>
      </c>
      <c r="K14">
        <v>3.0999999999999999E-3</v>
      </c>
      <c r="L14">
        <v>7.7000000000000002E-3</v>
      </c>
      <c r="O14" s="1">
        <f t="shared" si="1"/>
        <v>2.0309367296816556</v>
      </c>
      <c r="P14" s="1"/>
    </row>
    <row r="15" spans="1:19" x14ac:dyDescent="0.3">
      <c r="A15">
        <v>13</v>
      </c>
      <c r="B15">
        <v>623301.18000000005</v>
      </c>
      <c r="C15">
        <v>639433.74600000004</v>
      </c>
      <c r="D15" s="8">
        <v>81.766999999999996</v>
      </c>
      <c r="E15" s="8">
        <f t="shared" si="0"/>
        <v>86.167000000000002</v>
      </c>
      <c r="F15">
        <v>128.667</v>
      </c>
      <c r="G15">
        <v>50.335414900000004</v>
      </c>
      <c r="H15">
        <v>3.593065599</v>
      </c>
      <c r="I15">
        <v>128.667</v>
      </c>
      <c r="J15">
        <v>5.4000000000000003E-3</v>
      </c>
      <c r="K15">
        <v>3.0999999999999999E-3</v>
      </c>
      <c r="L15">
        <v>7.3000000000000001E-3</v>
      </c>
      <c r="O15" s="1">
        <f t="shared" si="1"/>
        <v>1.9803156314125896</v>
      </c>
      <c r="P15" s="1"/>
    </row>
    <row r="16" spans="1:19" x14ac:dyDescent="0.3">
      <c r="A16">
        <v>14</v>
      </c>
      <c r="B16">
        <v>623299.28500000003</v>
      </c>
      <c r="C16">
        <v>639434.321</v>
      </c>
      <c r="D16" s="8">
        <v>81.774000000000001</v>
      </c>
      <c r="E16" s="8">
        <f t="shared" si="0"/>
        <v>86.174000000000007</v>
      </c>
      <c r="F16">
        <v>128.67400000000001</v>
      </c>
      <c r="G16">
        <v>50.335416729999999</v>
      </c>
      <c r="H16">
        <v>3.5930559569999998</v>
      </c>
      <c r="I16">
        <v>128.67400000000001</v>
      </c>
      <c r="J16">
        <v>5.4000000000000003E-3</v>
      </c>
      <c r="K16">
        <v>3.0999999999999999E-3</v>
      </c>
      <c r="L16">
        <v>7.1999999999999998E-3</v>
      </c>
      <c r="O16" s="1">
        <f t="shared" si="1"/>
        <v>1.9870309509510711</v>
      </c>
      <c r="P16" s="1"/>
    </row>
    <row r="17" spans="1:16" x14ac:dyDescent="0.3">
      <c r="A17">
        <v>15</v>
      </c>
      <c r="B17">
        <v>623297.35100000002</v>
      </c>
      <c r="C17">
        <v>639434.777</v>
      </c>
      <c r="D17" s="8">
        <v>81.778999999999996</v>
      </c>
      <c r="E17" s="8">
        <f t="shared" si="0"/>
        <v>86.179000000000002</v>
      </c>
      <c r="F17">
        <v>128.679</v>
      </c>
      <c r="G17">
        <v>50.335418169999997</v>
      </c>
      <c r="H17">
        <v>3.5930461170000001</v>
      </c>
      <c r="I17">
        <v>128.679</v>
      </c>
      <c r="J17">
        <v>5.7999999999999996E-3</v>
      </c>
      <c r="K17">
        <v>3.0999999999999999E-3</v>
      </c>
      <c r="L17">
        <v>7.6E-3</v>
      </c>
      <c r="O17" s="1">
        <f t="shared" si="1"/>
        <v>1.9763628209402484</v>
      </c>
      <c r="P17" s="1"/>
    </row>
    <row r="18" spans="1:16" x14ac:dyDescent="0.3">
      <c r="A18">
        <v>16</v>
      </c>
      <c r="B18">
        <v>623295.44400000002</v>
      </c>
      <c r="C18">
        <v>639435.29599999997</v>
      </c>
      <c r="D18" s="8">
        <v>81.781999999999982</v>
      </c>
      <c r="E18" s="8">
        <f t="shared" si="0"/>
        <v>86.181999999999988</v>
      </c>
      <c r="F18">
        <v>128.68199999999999</v>
      </c>
      <c r="G18">
        <v>50.335419819999998</v>
      </c>
      <c r="H18">
        <v>3.5930364109999999</v>
      </c>
      <c r="I18">
        <v>128.68199999999999</v>
      </c>
      <c r="J18">
        <v>5.7999999999999996E-3</v>
      </c>
      <c r="K18">
        <v>3.0999999999999999E-3</v>
      </c>
      <c r="L18">
        <v>7.7999999999999996E-3</v>
      </c>
      <c r="O18" s="1">
        <f t="shared" si="1"/>
        <v>1.9296310528195892</v>
      </c>
      <c r="P18" s="1"/>
    </row>
    <row r="19" spans="1:16" x14ac:dyDescent="0.3">
      <c r="A19">
        <v>17</v>
      </c>
      <c r="B19">
        <v>623293.57400000002</v>
      </c>
      <c r="C19">
        <v>639435.772</v>
      </c>
      <c r="D19" s="8">
        <v>81.782999999999987</v>
      </c>
      <c r="E19" s="8">
        <f t="shared" si="0"/>
        <v>86.182999999999993</v>
      </c>
      <c r="F19">
        <v>128.68299999999999</v>
      </c>
      <c r="G19">
        <v>50.335421330000003</v>
      </c>
      <c r="H19">
        <v>3.5930268999999999</v>
      </c>
      <c r="I19">
        <v>128.68299999999999</v>
      </c>
      <c r="J19">
        <v>5.1999999999999998E-3</v>
      </c>
      <c r="K19">
        <v>2.8999999999999998E-3</v>
      </c>
      <c r="L19">
        <v>7.0000000000000001E-3</v>
      </c>
      <c r="O19" s="1">
        <f t="shared" si="1"/>
        <v>2.0776710519653925</v>
      </c>
      <c r="P19" s="1"/>
    </row>
    <row r="20" spans="1:16" x14ac:dyDescent="0.3">
      <c r="A20">
        <v>18</v>
      </c>
      <c r="B20">
        <v>623291.56799999997</v>
      </c>
      <c r="C20">
        <v>639436.31299999997</v>
      </c>
      <c r="D20" s="8">
        <v>81.782999999999987</v>
      </c>
      <c r="E20" s="8">
        <f t="shared" si="0"/>
        <v>86.182999999999993</v>
      </c>
      <c r="F20">
        <v>128.68299999999999</v>
      </c>
      <c r="G20">
        <v>50.335423050000003</v>
      </c>
      <c r="H20">
        <v>3.5930166950000002</v>
      </c>
      <c r="I20">
        <v>128.68299999999999</v>
      </c>
      <c r="J20">
        <v>5.4000000000000003E-3</v>
      </c>
      <c r="K20">
        <v>3.0999999999999999E-3</v>
      </c>
      <c r="L20">
        <v>7.6E-3</v>
      </c>
      <c r="O20" s="1">
        <f t="shared" si="1"/>
        <v>1.9861973718288419</v>
      </c>
      <c r="P20" s="1"/>
    </row>
    <row r="21" spans="1:16" x14ac:dyDescent="0.3">
      <c r="A21">
        <v>19</v>
      </c>
      <c r="B21">
        <v>623289.65</v>
      </c>
      <c r="C21">
        <v>639436.82900000003</v>
      </c>
      <c r="D21" s="8">
        <v>81.782999999999987</v>
      </c>
      <c r="E21" s="8">
        <f t="shared" si="0"/>
        <v>86.182999999999993</v>
      </c>
      <c r="F21">
        <v>128.68299999999999</v>
      </c>
      <c r="G21">
        <v>50.335424690000004</v>
      </c>
      <c r="H21">
        <v>3.5930069370000002</v>
      </c>
      <c r="I21">
        <v>128.68299999999999</v>
      </c>
      <c r="J21">
        <v>5.4000000000000003E-3</v>
      </c>
      <c r="K21">
        <v>3.0999999999999999E-3</v>
      </c>
      <c r="L21">
        <v>7.4000000000000003E-3</v>
      </c>
      <c r="O21" s="1">
        <f t="shared" si="1"/>
        <v>1.9694801345062052</v>
      </c>
      <c r="P21" s="1"/>
    </row>
    <row r="22" spans="1:16" x14ac:dyDescent="0.3">
      <c r="A22">
        <v>20</v>
      </c>
      <c r="B22">
        <v>623287.74399999995</v>
      </c>
      <c r="C22">
        <v>639437.32499999995</v>
      </c>
      <c r="D22" s="8">
        <v>81.800999999999988</v>
      </c>
      <c r="E22" s="8">
        <f t="shared" si="0"/>
        <v>86.200999999999993</v>
      </c>
      <c r="F22">
        <v>128.70099999999999</v>
      </c>
      <c r="G22">
        <v>50.335426269999999</v>
      </c>
      <c r="H22">
        <v>3.5929972349999999</v>
      </c>
      <c r="I22">
        <v>128.70099999999999</v>
      </c>
      <c r="J22">
        <v>5.4000000000000003E-3</v>
      </c>
      <c r="K22">
        <v>3.0999999999999999E-3</v>
      </c>
      <c r="L22">
        <v>7.6E-3</v>
      </c>
      <c r="O22" s="1">
        <f t="shared" si="1"/>
        <v>2.0335842740668948</v>
      </c>
      <c r="P22" s="1"/>
    </row>
    <row r="23" spans="1:16" x14ac:dyDescent="0.3">
      <c r="A23">
        <v>21</v>
      </c>
      <c r="B23">
        <v>623285.76500000001</v>
      </c>
      <c r="C23">
        <v>639437.79299999995</v>
      </c>
      <c r="D23" s="8">
        <v>81.796999999999997</v>
      </c>
      <c r="E23" s="8">
        <f t="shared" si="0"/>
        <v>86.197000000000003</v>
      </c>
      <c r="F23">
        <v>128.697</v>
      </c>
      <c r="G23">
        <v>50.335427750000001</v>
      </c>
      <c r="H23">
        <v>3.592987167</v>
      </c>
      <c r="I23">
        <v>128.697</v>
      </c>
      <c r="J23">
        <v>5.4000000000000003E-3</v>
      </c>
      <c r="K23">
        <v>3.0999999999999999E-3</v>
      </c>
      <c r="L23">
        <v>7.6E-3</v>
      </c>
      <c r="O23" s="1">
        <f t="shared" si="1"/>
        <v>2.004914960760789</v>
      </c>
      <c r="P23" s="1"/>
    </row>
    <row r="24" spans="1:16" x14ac:dyDescent="0.3">
      <c r="A24">
        <v>22</v>
      </c>
      <c r="B24">
        <v>623283.83700000006</v>
      </c>
      <c r="C24">
        <v>639438.34299999999</v>
      </c>
      <c r="D24" s="8">
        <v>81.805999999999983</v>
      </c>
      <c r="E24" s="8">
        <f t="shared" si="0"/>
        <v>86.205999999999989</v>
      </c>
      <c r="F24">
        <v>128.70599999999999</v>
      </c>
      <c r="G24">
        <v>50.335429499999996</v>
      </c>
      <c r="H24">
        <v>3.592977356</v>
      </c>
      <c r="I24">
        <v>128.70599999999999</v>
      </c>
      <c r="J24">
        <v>4.8999999999999998E-3</v>
      </c>
      <c r="K24">
        <v>3.0999999999999999E-3</v>
      </c>
      <c r="L24">
        <v>7.1999999999999998E-3</v>
      </c>
      <c r="O24" s="1">
        <f t="shared" si="1"/>
        <v>2.0089046767632497</v>
      </c>
      <c r="P24" s="1"/>
    </row>
    <row r="25" spans="1:16" x14ac:dyDescent="0.3">
      <c r="A25">
        <v>23</v>
      </c>
      <c r="B25">
        <v>623281.90399999998</v>
      </c>
      <c r="C25">
        <v>639438.89</v>
      </c>
      <c r="D25" s="8">
        <v>81.781000000000006</v>
      </c>
      <c r="E25" s="8">
        <f t="shared" si="0"/>
        <v>86.181000000000012</v>
      </c>
      <c r="F25">
        <v>128.68100000000001</v>
      </c>
      <c r="G25">
        <v>50.335431239999998</v>
      </c>
      <c r="H25">
        <v>3.5929675209999998</v>
      </c>
      <c r="I25">
        <v>128.68100000000001</v>
      </c>
      <c r="J25">
        <v>5.4000000000000003E-3</v>
      </c>
      <c r="K25">
        <v>3.0999999999999999E-3</v>
      </c>
      <c r="L25">
        <v>7.1999999999999998E-3</v>
      </c>
      <c r="O25" s="1">
        <f t="shared" si="1"/>
        <v>1.9743606560414735</v>
      </c>
      <c r="P25" s="1"/>
    </row>
    <row r="26" spans="1:16" x14ac:dyDescent="0.3">
      <c r="A26">
        <v>24</v>
      </c>
      <c r="B26">
        <v>623279.99399999995</v>
      </c>
      <c r="C26">
        <v>639439.39</v>
      </c>
      <c r="D26" s="8">
        <v>81.808999999999997</v>
      </c>
      <c r="E26" s="8">
        <f t="shared" si="0"/>
        <v>86.209000000000003</v>
      </c>
      <c r="F26">
        <v>128.709</v>
      </c>
      <c r="G26">
        <v>50.335432830000002</v>
      </c>
      <c r="H26">
        <v>3.5929578050000002</v>
      </c>
      <c r="I26">
        <v>128.709</v>
      </c>
      <c r="J26">
        <v>5.4000000000000003E-3</v>
      </c>
      <c r="K26">
        <v>3.0999999999999999E-3</v>
      </c>
      <c r="L26">
        <v>7.1999999999999998E-3</v>
      </c>
      <c r="O26" s="1">
        <f t="shared" si="1"/>
        <v>2.0341189738060872</v>
      </c>
      <c r="P26" s="1"/>
    </row>
    <row r="27" spans="1:16" x14ac:dyDescent="0.3">
      <c r="A27">
        <v>25</v>
      </c>
      <c r="B27">
        <v>623278.02800000005</v>
      </c>
      <c r="C27">
        <v>639439.91200000001</v>
      </c>
      <c r="D27" s="8">
        <v>81.787000000000006</v>
      </c>
      <c r="E27" s="8">
        <f t="shared" si="0"/>
        <v>86.187000000000012</v>
      </c>
      <c r="F27">
        <v>128.68700000000001</v>
      </c>
      <c r="G27">
        <v>50.335434480000004</v>
      </c>
      <c r="H27">
        <v>3.592947804</v>
      </c>
      <c r="I27">
        <v>128.68700000000001</v>
      </c>
      <c r="J27">
        <v>5.4000000000000003E-3</v>
      </c>
      <c r="K27">
        <v>3.0999999999999999E-3</v>
      </c>
      <c r="L27">
        <v>7.1999999999999998E-3</v>
      </c>
      <c r="O27" s="1">
        <f t="shared" si="1"/>
        <v>2.0025583637906479</v>
      </c>
      <c r="P27" s="1"/>
    </row>
    <row r="28" spans="1:16" x14ac:dyDescent="0.3">
      <c r="A28">
        <v>26</v>
      </c>
      <c r="B28">
        <v>623276.09199999995</v>
      </c>
      <c r="C28">
        <v>639440.424</v>
      </c>
      <c r="D28" s="8">
        <v>81.793999999999983</v>
      </c>
      <c r="E28" s="8">
        <f t="shared" si="0"/>
        <v>86.193999999999988</v>
      </c>
      <c r="F28">
        <v>128.69399999999999</v>
      </c>
      <c r="G28">
        <v>50.335436110000003</v>
      </c>
      <c r="H28">
        <v>3.5929379529999999</v>
      </c>
      <c r="I28">
        <v>128.69399999999999</v>
      </c>
      <c r="J28">
        <v>5.4000000000000003E-3</v>
      </c>
      <c r="K28">
        <v>3.0999999999999999E-3</v>
      </c>
      <c r="L28">
        <v>7.1999999999999998E-3</v>
      </c>
      <c r="O28" s="1">
        <f t="shared" si="1"/>
        <v>2.0159476678886055</v>
      </c>
      <c r="P28" s="1"/>
    </row>
    <row r="29" spans="1:16" x14ac:dyDescent="0.3">
      <c r="A29">
        <v>27</v>
      </c>
      <c r="B29">
        <v>623274.15</v>
      </c>
      <c r="C29">
        <v>639440.96499999997</v>
      </c>
      <c r="D29" s="8">
        <v>81.787999999999982</v>
      </c>
      <c r="E29" s="8">
        <f t="shared" si="0"/>
        <v>86.187999999999988</v>
      </c>
      <c r="F29">
        <v>128.68799999999999</v>
      </c>
      <c r="G29">
        <v>50.335437829999996</v>
      </c>
      <c r="H29">
        <v>3.5929280690000001</v>
      </c>
      <c r="I29">
        <v>128.68799999999999</v>
      </c>
      <c r="J29">
        <v>5.0000000000000001E-3</v>
      </c>
      <c r="K29">
        <v>2.7000000000000001E-3</v>
      </c>
      <c r="L29">
        <v>6.7000000000000002E-3</v>
      </c>
      <c r="O29" s="1">
        <f t="shared" si="1"/>
        <v>1.9577080988336175</v>
      </c>
      <c r="P29" s="1"/>
    </row>
    <row r="30" spans="1:16" x14ac:dyDescent="0.3">
      <c r="A30">
        <v>28</v>
      </c>
      <c r="B30">
        <v>623272.26399999997</v>
      </c>
      <c r="C30">
        <v>639441.49</v>
      </c>
      <c r="D30" s="8">
        <v>81.793999999999983</v>
      </c>
      <c r="E30" s="8">
        <f t="shared" si="0"/>
        <v>86.193999999999988</v>
      </c>
      <c r="F30">
        <v>128.69399999999999</v>
      </c>
      <c r="G30">
        <v>50.3354395</v>
      </c>
      <c r="H30">
        <v>3.5929184759999999</v>
      </c>
      <c r="I30">
        <v>128.69399999999999</v>
      </c>
      <c r="J30">
        <v>5.0000000000000001E-3</v>
      </c>
      <c r="K30">
        <v>2.7000000000000001E-3</v>
      </c>
      <c r="L30">
        <v>6.7000000000000002E-3</v>
      </c>
      <c r="O30" s="1">
        <f t="shared" si="1"/>
        <v>2.0147918006280725</v>
      </c>
      <c r="P30" s="1"/>
    </row>
    <row r="31" spans="1:16" x14ac:dyDescent="0.3">
      <c r="A31">
        <v>29</v>
      </c>
      <c r="B31">
        <v>623270.33299999998</v>
      </c>
      <c r="C31">
        <v>639442.06499999994</v>
      </c>
      <c r="D31" s="8">
        <v>81.784999999999997</v>
      </c>
      <c r="E31" s="8">
        <f t="shared" si="0"/>
        <v>86.185000000000002</v>
      </c>
      <c r="F31">
        <v>128.685</v>
      </c>
      <c r="G31">
        <v>50.335441330000002</v>
      </c>
      <c r="H31">
        <v>3.5929086460000002</v>
      </c>
      <c r="I31">
        <v>128.685</v>
      </c>
      <c r="J31">
        <v>5.4000000000000003E-3</v>
      </c>
      <c r="K31">
        <v>2.7000000000000001E-3</v>
      </c>
      <c r="L31">
        <v>6.7000000000000002E-3</v>
      </c>
      <c r="O31" s="1">
        <f t="shared" si="1"/>
        <v>1.9598124909760568</v>
      </c>
      <c r="P31" s="1"/>
    </row>
    <row r="32" spans="1:16" x14ac:dyDescent="0.3">
      <c r="A32">
        <v>30</v>
      </c>
      <c r="B32">
        <v>623268.45700000005</v>
      </c>
      <c r="C32">
        <v>639442.63199999998</v>
      </c>
      <c r="D32" s="8">
        <v>81.778999999999996</v>
      </c>
      <c r="E32" s="8">
        <f t="shared" si="0"/>
        <v>86.179000000000002</v>
      </c>
      <c r="F32">
        <v>128.679</v>
      </c>
      <c r="G32">
        <v>50.335443130000002</v>
      </c>
      <c r="H32">
        <v>3.5928991020000001</v>
      </c>
      <c r="I32">
        <v>128.679</v>
      </c>
      <c r="J32">
        <v>5.0000000000000001E-3</v>
      </c>
      <c r="K32">
        <v>2.8E-3</v>
      </c>
      <c r="L32">
        <v>6.7999999999999996E-3</v>
      </c>
      <c r="O32" s="1">
        <f t="shared" si="1"/>
        <v>2.0271460234162659</v>
      </c>
      <c r="P32" s="1"/>
    </row>
    <row r="33" spans="1:16" x14ac:dyDescent="0.3">
      <c r="A33">
        <v>31</v>
      </c>
      <c r="B33">
        <v>623266.50199999998</v>
      </c>
      <c r="C33">
        <v>639443.16799999995</v>
      </c>
      <c r="D33" s="8">
        <v>81.78</v>
      </c>
      <c r="E33" s="8">
        <f t="shared" si="0"/>
        <v>86.18</v>
      </c>
      <c r="F33">
        <v>128.68</v>
      </c>
      <c r="G33">
        <v>50.335444840000001</v>
      </c>
      <c r="H33">
        <v>3.5928891549999999</v>
      </c>
      <c r="I33">
        <v>128.68</v>
      </c>
      <c r="J33">
        <v>4.8999999999999998E-3</v>
      </c>
      <c r="K33">
        <v>3.0999999999999999E-3</v>
      </c>
      <c r="L33">
        <v>7.1999999999999998E-3</v>
      </c>
      <c r="O33" s="1">
        <f t="shared" si="1"/>
        <v>1.9938397628707907</v>
      </c>
      <c r="P33" s="1"/>
    </row>
    <row r="34" spans="1:16" x14ac:dyDescent="0.3">
      <c r="A34">
        <v>32</v>
      </c>
      <c r="B34">
        <v>623264.58100000001</v>
      </c>
      <c r="C34">
        <v>639443.70200000005</v>
      </c>
      <c r="D34" s="8">
        <v>81.789999999999992</v>
      </c>
      <c r="E34" s="8">
        <f t="shared" si="0"/>
        <v>86.19</v>
      </c>
      <c r="F34">
        <v>128.69</v>
      </c>
      <c r="G34">
        <v>50.335446529999999</v>
      </c>
      <c r="H34">
        <v>3.5928793780000001</v>
      </c>
      <c r="I34">
        <v>128.69</v>
      </c>
      <c r="J34">
        <v>4.5999999999999999E-3</v>
      </c>
      <c r="K34">
        <v>2.8999999999999998E-3</v>
      </c>
      <c r="L34">
        <v>6.7000000000000002E-3</v>
      </c>
      <c r="O34" s="1">
        <f t="shared" si="1"/>
        <v>1.9987601156686923</v>
      </c>
      <c r="P34" s="1"/>
    </row>
    <row r="35" spans="1:16" x14ac:dyDescent="0.3">
      <c r="A35">
        <v>33</v>
      </c>
      <c r="B35">
        <v>623262.66200000001</v>
      </c>
      <c r="C35">
        <v>639444.26100000006</v>
      </c>
      <c r="D35" s="8">
        <v>81.794999999999987</v>
      </c>
      <c r="E35" s="8">
        <f t="shared" si="0"/>
        <v>86.194999999999993</v>
      </c>
      <c r="F35">
        <v>128.69499999999999</v>
      </c>
      <c r="G35">
        <v>50.335448309999997</v>
      </c>
      <c r="H35">
        <v>3.5928696119999999</v>
      </c>
      <c r="I35">
        <v>128.69499999999999</v>
      </c>
      <c r="J35">
        <v>5.0000000000000001E-3</v>
      </c>
      <c r="K35">
        <v>3.2000000000000002E-3</v>
      </c>
      <c r="L35">
        <v>7.4999999999999997E-3</v>
      </c>
      <c r="O35" s="1">
        <f t="shared" si="1"/>
        <v>2.0282822781454479</v>
      </c>
      <c r="P35" s="1"/>
    </row>
    <row r="36" spans="1:16" x14ac:dyDescent="0.3">
      <c r="A36">
        <v>34</v>
      </c>
      <c r="B36">
        <v>623260.71400000004</v>
      </c>
      <c r="C36">
        <v>639444.826</v>
      </c>
      <c r="D36" s="8">
        <v>81.795999999999992</v>
      </c>
      <c r="E36" s="8">
        <f t="shared" si="0"/>
        <v>86.195999999999998</v>
      </c>
      <c r="F36">
        <v>128.696</v>
      </c>
      <c r="G36">
        <v>50.335450109999996</v>
      </c>
      <c r="H36">
        <v>3.5928597029999998</v>
      </c>
      <c r="I36">
        <v>128.696</v>
      </c>
      <c r="J36">
        <v>5.4000000000000003E-3</v>
      </c>
      <c r="K36">
        <v>3.0999999999999999E-3</v>
      </c>
      <c r="L36">
        <v>7.6E-3</v>
      </c>
      <c r="O36" s="1">
        <f t="shared" si="1"/>
        <v>1.9738312997785761</v>
      </c>
      <c r="P36" s="1"/>
    </row>
    <row r="37" spans="1:16" x14ac:dyDescent="0.3">
      <c r="A37">
        <v>35</v>
      </c>
      <c r="B37">
        <v>623258.82700000005</v>
      </c>
      <c r="C37">
        <v>639445.40500000003</v>
      </c>
      <c r="D37" s="8">
        <v>81.769999999999982</v>
      </c>
      <c r="E37" s="8">
        <f t="shared" si="0"/>
        <v>86.169999999999987</v>
      </c>
      <c r="F37">
        <v>128.66999999999999</v>
      </c>
      <c r="G37">
        <v>50.335451949999999</v>
      </c>
      <c r="H37">
        <v>3.5928500990000001</v>
      </c>
      <c r="I37">
        <v>128.66999999999999</v>
      </c>
      <c r="J37">
        <v>5.1999999999999998E-3</v>
      </c>
      <c r="K37">
        <v>3.0999999999999999E-3</v>
      </c>
      <c r="L37">
        <v>7.6E-3</v>
      </c>
      <c r="O37" s="1">
        <f t="shared" si="1"/>
        <v>1.9878853085586705</v>
      </c>
      <c r="P37" s="1"/>
    </row>
    <row r="38" spans="1:16" x14ac:dyDescent="0.3">
      <c r="A38">
        <v>36</v>
      </c>
      <c r="B38">
        <v>623256.92500000005</v>
      </c>
      <c r="C38">
        <v>639445.98300000001</v>
      </c>
      <c r="D38" s="8">
        <v>81.775999999999982</v>
      </c>
      <c r="E38" s="8">
        <f t="shared" si="0"/>
        <v>86.175999999999988</v>
      </c>
      <c r="F38">
        <v>128.67599999999999</v>
      </c>
      <c r="G38">
        <v>50.335453790000003</v>
      </c>
      <c r="H38">
        <v>3.592840416</v>
      </c>
      <c r="I38">
        <v>128.67599999999999</v>
      </c>
      <c r="J38">
        <v>4.4999999999999997E-3</v>
      </c>
      <c r="K38">
        <v>3.0999999999999999E-3</v>
      </c>
      <c r="L38">
        <v>6.7000000000000002E-3</v>
      </c>
      <c r="O38" s="1">
        <f t="shared" si="1"/>
        <v>2.0072530982235848</v>
      </c>
      <c r="P38" s="1"/>
    </row>
    <row r="39" spans="1:16" x14ac:dyDescent="0.3">
      <c r="A39">
        <v>37</v>
      </c>
      <c r="B39">
        <v>623254.99399999995</v>
      </c>
      <c r="C39">
        <v>639446.53099999996</v>
      </c>
      <c r="D39" s="8">
        <v>81.763999999999982</v>
      </c>
      <c r="E39" s="8">
        <f t="shared" si="0"/>
        <v>86.163999999999987</v>
      </c>
      <c r="F39">
        <v>128.66399999999999</v>
      </c>
      <c r="G39">
        <v>50.335455539999998</v>
      </c>
      <c r="H39">
        <v>3.5928305919999999</v>
      </c>
      <c r="I39">
        <v>128.66399999999999</v>
      </c>
      <c r="J39">
        <v>4.7999999999999996E-3</v>
      </c>
      <c r="K39">
        <v>3.0999999999999999E-3</v>
      </c>
      <c r="L39">
        <v>7.1999999999999998E-3</v>
      </c>
      <c r="O39" s="1">
        <f t="shared" si="1"/>
        <v>1.9787612285530467</v>
      </c>
      <c r="P39" s="1"/>
    </row>
    <row r="40" spans="1:16" x14ac:dyDescent="0.3">
      <c r="A40">
        <v>38</v>
      </c>
      <c r="B40">
        <v>623253.10400000005</v>
      </c>
      <c r="C40">
        <v>639447.11699999997</v>
      </c>
      <c r="D40" s="8">
        <v>81.757999999999981</v>
      </c>
      <c r="E40" s="8">
        <f t="shared" si="0"/>
        <v>86.157999999999987</v>
      </c>
      <c r="F40">
        <v>128.65799999999999</v>
      </c>
      <c r="G40">
        <v>50.335457400000003</v>
      </c>
      <c r="H40">
        <v>3.5928209720000002</v>
      </c>
      <c r="I40">
        <v>128.65799999999999</v>
      </c>
      <c r="J40">
        <v>4.4999999999999997E-3</v>
      </c>
      <c r="K40">
        <v>3.0999999999999999E-3</v>
      </c>
      <c r="L40">
        <v>6.7000000000000002E-3</v>
      </c>
      <c r="O40" s="1">
        <f t="shared" si="1"/>
        <v>1.9862446979750226</v>
      </c>
      <c r="P40" s="1"/>
    </row>
    <row r="41" spans="1:16" x14ac:dyDescent="0.3">
      <c r="A41">
        <v>39</v>
      </c>
      <c r="B41">
        <v>623251.196</v>
      </c>
      <c r="C41">
        <v>639447.66899999999</v>
      </c>
      <c r="D41" s="8">
        <v>81.72</v>
      </c>
      <c r="E41" s="8">
        <f t="shared" si="0"/>
        <v>86.12</v>
      </c>
      <c r="F41">
        <v>128.62</v>
      </c>
      <c r="G41">
        <v>50.335459159999999</v>
      </c>
      <c r="H41">
        <v>3.5928112670000001</v>
      </c>
      <c r="I41">
        <v>128.62</v>
      </c>
      <c r="J41">
        <v>4.5999999999999999E-3</v>
      </c>
      <c r="K41">
        <v>3.0999999999999999E-3</v>
      </c>
      <c r="L41">
        <v>7.0000000000000001E-3</v>
      </c>
      <c r="O41" s="1">
        <f t="shared" si="1"/>
        <v>2.0042280309566274</v>
      </c>
      <c r="P41" s="1"/>
    </row>
    <row r="42" spans="1:16" x14ac:dyDescent="0.3">
      <c r="A42">
        <v>40</v>
      </c>
      <c r="B42">
        <v>623249.26899999997</v>
      </c>
      <c r="C42">
        <v>639448.22</v>
      </c>
      <c r="D42" s="8">
        <v>81.671999999999997</v>
      </c>
      <c r="E42" s="8">
        <f t="shared" si="0"/>
        <v>86.072000000000003</v>
      </c>
      <c r="F42">
        <v>128.572</v>
      </c>
      <c r="G42">
        <v>50.335460910000002</v>
      </c>
      <c r="H42">
        <v>3.5928014620000002</v>
      </c>
      <c r="I42">
        <v>128.572</v>
      </c>
      <c r="J42">
        <v>4.8999999999999998E-3</v>
      </c>
      <c r="K42">
        <v>3.0999999999999999E-3</v>
      </c>
      <c r="L42">
        <v>7.1999999999999998E-3</v>
      </c>
      <c r="O42" s="1">
        <f t="shared" si="1"/>
        <v>2.0198915812431202</v>
      </c>
      <c r="P42" s="1"/>
    </row>
    <row r="43" spans="1:16" x14ac:dyDescent="0.3">
      <c r="A43" s="6">
        <v>41</v>
      </c>
      <c r="B43">
        <v>623247.32799999998</v>
      </c>
      <c r="C43">
        <v>639448.77899999998</v>
      </c>
      <c r="D43" s="8">
        <v>81.59899999999999</v>
      </c>
      <c r="E43" s="8">
        <f t="shared" si="0"/>
        <v>85.998999999999995</v>
      </c>
      <c r="F43">
        <v>128.499</v>
      </c>
      <c r="G43">
        <v>50.33546269</v>
      </c>
      <c r="H43">
        <v>3.5927915829999999</v>
      </c>
      <c r="I43">
        <v>128.499</v>
      </c>
      <c r="J43">
        <v>5.4000000000000003E-3</v>
      </c>
      <c r="K43">
        <v>3.5999999999999999E-3</v>
      </c>
      <c r="L43">
        <v>8.0000000000000002E-3</v>
      </c>
      <c r="O43" s="1">
        <f t="shared" si="1"/>
        <v>4.1347128073589081</v>
      </c>
      <c r="P43" s="1"/>
    </row>
    <row r="44" spans="1:16" x14ac:dyDescent="0.3">
      <c r="A44">
        <v>42</v>
      </c>
      <c r="B44">
        <v>623243.32700000005</v>
      </c>
      <c r="C44">
        <v>639447.73600000003</v>
      </c>
      <c r="D44" s="8">
        <v>78.988</v>
      </c>
      <c r="E44" s="8">
        <f t="shared" si="0"/>
        <v>83.388000000000005</v>
      </c>
      <c r="F44">
        <v>125.88800000000001</v>
      </c>
      <c r="G44">
        <v>50.33545925</v>
      </c>
      <c r="H44">
        <v>3.5927712779999998</v>
      </c>
      <c r="I44">
        <v>125.88800000000001</v>
      </c>
      <c r="J44">
        <v>6.7999999999999996E-3</v>
      </c>
      <c r="K44">
        <v>3.0999999999999999E-3</v>
      </c>
      <c r="L44">
        <v>8.2000000000000007E-3</v>
      </c>
      <c r="O44" s="1">
        <f t="shared" si="1"/>
        <v>1.944770423523398</v>
      </c>
      <c r="P44" s="1"/>
    </row>
    <row r="45" spans="1:16" x14ac:dyDescent="0.3">
      <c r="A45">
        <v>43</v>
      </c>
      <c r="B45">
        <v>623241.53099999996</v>
      </c>
      <c r="C45">
        <v>639448.48199999996</v>
      </c>
      <c r="D45" s="8">
        <v>78.84899999999999</v>
      </c>
      <c r="E45" s="8">
        <f t="shared" si="0"/>
        <v>83.248999999999995</v>
      </c>
      <c r="F45">
        <v>125.749</v>
      </c>
      <c r="G45">
        <v>50.335461629999998</v>
      </c>
      <c r="H45">
        <v>3.5927621329999999</v>
      </c>
      <c r="I45">
        <v>125.749</v>
      </c>
      <c r="J45">
        <v>7.4999999999999997E-3</v>
      </c>
      <c r="K45">
        <v>3.0999999999999999E-3</v>
      </c>
      <c r="L45">
        <v>9.2999999999999992E-3</v>
      </c>
      <c r="O45" s="1">
        <f t="shared" si="1"/>
        <v>2.0115093835182383</v>
      </c>
      <c r="P45" s="1"/>
    </row>
    <row r="46" spans="1:16" x14ac:dyDescent="0.3">
      <c r="A46" s="7">
        <v>44</v>
      </c>
      <c r="B46">
        <v>623239.61199999996</v>
      </c>
      <c r="C46">
        <v>639449.08499999996</v>
      </c>
      <c r="D46" s="8">
        <v>78.593999999999994</v>
      </c>
      <c r="E46" s="8">
        <f t="shared" si="0"/>
        <v>82.994</v>
      </c>
      <c r="F46">
        <v>125.494</v>
      </c>
      <c r="G46">
        <v>50.33546355</v>
      </c>
      <c r="H46">
        <v>3.592752366</v>
      </c>
      <c r="I46">
        <v>125.494</v>
      </c>
      <c r="J46">
        <v>4.5999999999999999E-3</v>
      </c>
      <c r="K46">
        <v>2.7000000000000001E-3</v>
      </c>
      <c r="L46">
        <v>6.4000000000000003E-3</v>
      </c>
      <c r="O46" s="1">
        <f t="shared" si="1"/>
        <v>1.8999647365542831</v>
      </c>
      <c r="P46" s="1"/>
    </row>
    <row r="47" spans="1:16" x14ac:dyDescent="0.3">
      <c r="A47">
        <v>45</v>
      </c>
      <c r="B47">
        <v>623237.89099999995</v>
      </c>
      <c r="C47">
        <v>639449.89</v>
      </c>
      <c r="D47" s="8">
        <v>79.233000000000004</v>
      </c>
      <c r="E47" s="8">
        <f t="shared" si="0"/>
        <v>83.63300000000001</v>
      </c>
      <c r="F47">
        <v>126.133</v>
      </c>
      <c r="G47">
        <v>50.33546613</v>
      </c>
      <c r="H47">
        <v>3.5927435999999999</v>
      </c>
      <c r="I47">
        <v>126.133</v>
      </c>
      <c r="J47">
        <v>7.7000000000000002E-3</v>
      </c>
      <c r="K47">
        <v>4.8999999999999998E-3</v>
      </c>
      <c r="L47">
        <v>1.0699999999999999E-2</v>
      </c>
      <c r="O47" s="1">
        <f t="shared" si="1"/>
        <v>1.938418427388398</v>
      </c>
      <c r="P47" s="1"/>
    </row>
    <row r="48" spans="1:16" x14ac:dyDescent="0.3">
      <c r="A48">
        <v>46</v>
      </c>
      <c r="B48">
        <v>623236.11600000004</v>
      </c>
      <c r="C48">
        <v>639450.66899999999</v>
      </c>
      <c r="D48" s="8">
        <v>79.813999999999993</v>
      </c>
      <c r="E48" s="8">
        <f t="shared" si="0"/>
        <v>84.213999999999999</v>
      </c>
      <c r="F48">
        <v>126.714</v>
      </c>
      <c r="G48">
        <v>50.335468630000001</v>
      </c>
      <c r="H48">
        <v>3.5927345609999999</v>
      </c>
      <c r="I48">
        <v>126.714</v>
      </c>
      <c r="J48">
        <v>5.3E-3</v>
      </c>
      <c r="K48">
        <v>2.8E-3</v>
      </c>
      <c r="L48">
        <v>7.1000000000000004E-3</v>
      </c>
      <c r="O48" s="1">
        <f t="shared" si="1"/>
        <v>1.9612427183623191</v>
      </c>
      <c r="P48" s="1"/>
    </row>
    <row r="49" spans="1:16" x14ac:dyDescent="0.3">
      <c r="A49" s="7">
        <v>47</v>
      </c>
      <c r="B49">
        <v>623234.30299999996</v>
      </c>
      <c r="C49">
        <v>639451.41700000002</v>
      </c>
      <c r="D49" s="8">
        <v>80.366000000000014</v>
      </c>
      <c r="E49" s="8">
        <f t="shared" si="0"/>
        <v>84.76600000000002</v>
      </c>
      <c r="F49">
        <v>127.26600000000001</v>
      </c>
      <c r="G49">
        <v>50.33547102</v>
      </c>
      <c r="H49">
        <v>3.592725331</v>
      </c>
      <c r="I49">
        <v>127.26600000000001</v>
      </c>
      <c r="J49">
        <v>4.7000000000000002E-3</v>
      </c>
      <c r="K49">
        <v>2.7000000000000001E-3</v>
      </c>
      <c r="L49">
        <v>6.7000000000000002E-3</v>
      </c>
      <c r="O49" s="1">
        <f t="shared" si="1"/>
        <v>1.8811103103837721</v>
      </c>
      <c r="P49" s="1"/>
    </row>
    <row r="50" spans="1:16" x14ac:dyDescent="0.3">
      <c r="A50">
        <v>48</v>
      </c>
      <c r="B50">
        <v>623232.527</v>
      </c>
      <c r="C50">
        <v>639452.03700000001</v>
      </c>
      <c r="D50" s="8">
        <v>80.756</v>
      </c>
      <c r="E50" s="8">
        <f t="shared" si="0"/>
        <v>85.156000000000006</v>
      </c>
      <c r="F50">
        <v>127.65600000000001</v>
      </c>
      <c r="G50">
        <v>50.33547299</v>
      </c>
      <c r="H50">
        <v>3.5927162909999999</v>
      </c>
      <c r="I50">
        <v>127.65600000000001</v>
      </c>
      <c r="J50">
        <v>5.1000000000000004E-3</v>
      </c>
      <c r="K50">
        <v>2.7000000000000001E-3</v>
      </c>
      <c r="L50">
        <v>6.7000000000000002E-3</v>
      </c>
      <c r="O50" s="1">
        <f t="shared" si="1"/>
        <v>1.8859239115009896</v>
      </c>
      <c r="P50" s="1"/>
    </row>
    <row r="51" spans="1:16" x14ac:dyDescent="0.3">
      <c r="A51">
        <v>49</v>
      </c>
      <c r="B51">
        <v>623230.777</v>
      </c>
      <c r="C51">
        <v>639452.74</v>
      </c>
      <c r="D51" s="8">
        <v>81.399000000000001</v>
      </c>
      <c r="E51" s="8">
        <f t="shared" si="0"/>
        <v>85.799000000000007</v>
      </c>
      <c r="F51">
        <v>128.29900000000001</v>
      </c>
      <c r="G51">
        <v>50.335475240000001</v>
      </c>
      <c r="H51">
        <v>3.5927073840000001</v>
      </c>
      <c r="I51">
        <v>128.29900000000001</v>
      </c>
      <c r="J51">
        <v>6.4999999999999997E-3</v>
      </c>
      <c r="K51">
        <v>3.3E-3</v>
      </c>
      <c r="L51">
        <v>7.9000000000000008E-3</v>
      </c>
      <c r="O51" s="1">
        <f t="shared" si="1"/>
        <v>2.0502314503527184</v>
      </c>
      <c r="P51" s="1"/>
    </row>
    <row r="52" spans="1:16" x14ac:dyDescent="0.3">
      <c r="A52" s="7">
        <v>50</v>
      </c>
      <c r="B52">
        <v>623228.90899999999</v>
      </c>
      <c r="C52">
        <v>639453.58499999996</v>
      </c>
      <c r="D52" s="8">
        <v>81.751999999999981</v>
      </c>
      <c r="E52" s="8">
        <f t="shared" si="0"/>
        <v>86.151999999999987</v>
      </c>
      <c r="F52">
        <v>128.65199999999999</v>
      </c>
      <c r="G52">
        <v>50.335477949999998</v>
      </c>
      <c r="H52">
        <v>3.5926978690000002</v>
      </c>
      <c r="I52">
        <v>128.65199999999999</v>
      </c>
      <c r="J52">
        <v>6.4999999999999997E-3</v>
      </c>
      <c r="K52">
        <v>3.0999999999999999E-3</v>
      </c>
      <c r="L52">
        <v>8.0999999999999996E-3</v>
      </c>
      <c r="O52" s="1">
        <f t="shared" si="1"/>
        <v>1.9627289674848281</v>
      </c>
      <c r="P52" s="1"/>
    </row>
    <row r="53" spans="1:16" x14ac:dyDescent="0.3">
      <c r="A53">
        <v>51</v>
      </c>
      <c r="B53">
        <v>623227.06200000003</v>
      </c>
      <c r="C53">
        <v>639454.24899999995</v>
      </c>
      <c r="D53" s="8">
        <v>81.744</v>
      </c>
      <c r="E53" s="8">
        <f t="shared" si="0"/>
        <v>86.144000000000005</v>
      </c>
      <c r="F53">
        <v>128.64400000000001</v>
      </c>
      <c r="G53">
        <v>50.335480070000003</v>
      </c>
      <c r="H53">
        <v>3.5926884690000001</v>
      </c>
      <c r="I53">
        <v>128.64400000000001</v>
      </c>
      <c r="J53">
        <v>3.5999999999999999E-3</v>
      </c>
      <c r="K53">
        <v>2.7000000000000001E-3</v>
      </c>
      <c r="L53">
        <v>5.7999999999999996E-3</v>
      </c>
      <c r="O53" s="1">
        <f t="shared" si="1"/>
        <v>2.0353449339903764</v>
      </c>
      <c r="P53" s="1"/>
    </row>
    <row r="54" spans="1:16" x14ac:dyDescent="0.3">
      <c r="A54">
        <v>52</v>
      </c>
      <c r="B54">
        <v>623225.16399999999</v>
      </c>
      <c r="C54">
        <v>639454.98400000005</v>
      </c>
      <c r="D54" s="8">
        <v>81.769999999999982</v>
      </c>
      <c r="E54" s="8">
        <f t="shared" si="0"/>
        <v>86.169999999999987</v>
      </c>
      <c r="F54">
        <v>128.66999999999999</v>
      </c>
      <c r="G54">
        <v>50.335482419999998</v>
      </c>
      <c r="H54">
        <v>3.5926788030000001</v>
      </c>
      <c r="I54">
        <v>128.66999999999999</v>
      </c>
      <c r="J54">
        <v>3.8999999999999998E-3</v>
      </c>
      <c r="K54">
        <v>2.8E-3</v>
      </c>
      <c r="L54">
        <v>6.6E-3</v>
      </c>
      <c r="O54" s="1">
        <f t="shared" si="1"/>
        <v>2.0115988665095017</v>
      </c>
      <c r="P54" s="1"/>
    </row>
    <row r="55" spans="1:16" x14ac:dyDescent="0.3">
      <c r="A55" s="7">
        <v>53</v>
      </c>
      <c r="B55">
        <v>623223.28300000005</v>
      </c>
      <c r="C55">
        <v>639455.69700000004</v>
      </c>
      <c r="D55" s="8">
        <v>81.762</v>
      </c>
      <c r="E55" s="8">
        <f t="shared" si="0"/>
        <v>86.162000000000006</v>
      </c>
      <c r="F55">
        <v>128.66200000000001</v>
      </c>
      <c r="G55">
        <v>50.335484690000001</v>
      </c>
      <c r="H55">
        <v>3.5926692299999998</v>
      </c>
      <c r="I55">
        <v>128.66200000000001</v>
      </c>
      <c r="J55">
        <v>4.4000000000000003E-3</v>
      </c>
      <c r="K55">
        <v>3.0999999999999999E-3</v>
      </c>
      <c r="L55">
        <v>7.4999999999999997E-3</v>
      </c>
      <c r="O55" s="1">
        <f t="shared" si="1"/>
        <v>2.0415878624898003</v>
      </c>
      <c r="P55" s="1"/>
    </row>
    <row r="56" spans="1:16" x14ac:dyDescent="0.3">
      <c r="A56">
        <v>54</v>
      </c>
      <c r="B56">
        <v>623221.36699999997</v>
      </c>
      <c r="C56">
        <v>639456.402</v>
      </c>
      <c r="D56" s="8">
        <v>81.756</v>
      </c>
      <c r="E56" s="8">
        <f t="shared" si="0"/>
        <v>86.156000000000006</v>
      </c>
      <c r="F56">
        <v>128.65600000000001</v>
      </c>
      <c r="G56">
        <v>50.335486940000003</v>
      </c>
      <c r="H56">
        <v>3.5926594770000002</v>
      </c>
      <c r="I56">
        <v>128.65600000000001</v>
      </c>
      <c r="J56">
        <v>4.4000000000000003E-3</v>
      </c>
      <c r="K56">
        <v>3.0999999999999999E-3</v>
      </c>
      <c r="L56">
        <v>7.4999999999999997E-3</v>
      </c>
      <c r="O56" s="1">
        <f t="shared" si="1"/>
        <v>1.9969759637500546</v>
      </c>
      <c r="P56" s="1"/>
    </row>
    <row r="57" spans="1:16" x14ac:dyDescent="0.3">
      <c r="A57">
        <v>55</v>
      </c>
      <c r="B57">
        <v>623219.51500000001</v>
      </c>
      <c r="C57">
        <v>639457.14899999998</v>
      </c>
      <c r="D57" s="8">
        <v>81.775000000000006</v>
      </c>
      <c r="E57" s="8">
        <f t="shared" si="0"/>
        <v>86.175000000000011</v>
      </c>
      <c r="F57">
        <v>128.67500000000001</v>
      </c>
      <c r="G57">
        <v>50.335489330000001</v>
      </c>
      <c r="H57">
        <v>3.5926500450000001</v>
      </c>
      <c r="I57">
        <v>128.67500000000001</v>
      </c>
      <c r="J57">
        <v>4.0000000000000001E-3</v>
      </c>
      <c r="K57">
        <v>3.0999999999999999E-3</v>
      </c>
      <c r="L57">
        <v>7.1999999999999998E-3</v>
      </c>
      <c r="O57" s="1">
        <f t="shared" si="1"/>
        <v>1.9331034633518671</v>
      </c>
      <c r="P57" s="1"/>
    </row>
    <row r="58" spans="1:16" x14ac:dyDescent="0.3">
      <c r="A58" s="7">
        <v>56</v>
      </c>
      <c r="B58">
        <v>623217.723</v>
      </c>
      <c r="C58">
        <v>639457.87399999995</v>
      </c>
      <c r="D58" s="8">
        <v>81.817999999999984</v>
      </c>
      <c r="E58" s="8">
        <f t="shared" si="0"/>
        <v>86.217999999999989</v>
      </c>
      <c r="F58">
        <v>128.71799999999999</v>
      </c>
      <c r="G58">
        <v>50.335491650000002</v>
      </c>
      <c r="H58">
        <v>3.5926409210000001</v>
      </c>
      <c r="I58">
        <v>128.71799999999999</v>
      </c>
      <c r="J58">
        <v>4.1000000000000003E-3</v>
      </c>
      <c r="K58">
        <v>3.0999999999999999E-3</v>
      </c>
      <c r="L58">
        <v>7.6E-3</v>
      </c>
      <c r="O58" s="1">
        <f t="shared" si="1"/>
        <v>2.0154485853270314</v>
      </c>
      <c r="P58" s="1"/>
    </row>
    <row r="59" spans="1:16" x14ac:dyDescent="0.3">
      <c r="A59">
        <v>57</v>
      </c>
      <c r="B59">
        <v>623215.83600000001</v>
      </c>
      <c r="C59">
        <v>639458.58200000005</v>
      </c>
      <c r="D59" s="8">
        <v>81.849999999999994</v>
      </c>
      <c r="E59" s="8">
        <f t="shared" si="0"/>
        <v>86.25</v>
      </c>
      <c r="F59">
        <v>128.75</v>
      </c>
      <c r="G59">
        <v>50.335493909999997</v>
      </c>
      <c r="H59">
        <v>3.592631313</v>
      </c>
      <c r="I59">
        <v>128.75</v>
      </c>
      <c r="J59">
        <v>4.7999999999999996E-3</v>
      </c>
      <c r="K59">
        <v>3.5000000000000001E-3</v>
      </c>
      <c r="L59">
        <v>8.3000000000000001E-3</v>
      </c>
      <c r="O59" s="1">
        <f t="shared" si="1"/>
        <v>1.9671240428373671</v>
      </c>
      <c r="P59" s="1"/>
    </row>
    <row r="60" spans="1:16" x14ac:dyDescent="0.3">
      <c r="A60">
        <v>58</v>
      </c>
      <c r="B60">
        <v>623214.01500000001</v>
      </c>
      <c r="C60">
        <v>639459.326</v>
      </c>
      <c r="D60" s="8">
        <v>81.877999999999986</v>
      </c>
      <c r="E60" s="8">
        <f t="shared" si="0"/>
        <v>86.277999999999992</v>
      </c>
      <c r="F60">
        <v>128.77799999999999</v>
      </c>
      <c r="G60">
        <v>50.335496290000002</v>
      </c>
      <c r="H60">
        <v>3.592622043</v>
      </c>
      <c r="I60">
        <v>128.77799999999999</v>
      </c>
      <c r="J60">
        <v>4.8999999999999998E-3</v>
      </c>
      <c r="K60">
        <v>3.5999999999999999E-3</v>
      </c>
      <c r="L60">
        <v>8.5000000000000006E-3</v>
      </c>
      <c r="O60" s="1">
        <f t="shared" si="1"/>
        <v>2.0677195167991504</v>
      </c>
      <c r="P60" s="1"/>
    </row>
    <row r="61" spans="1:16" x14ac:dyDescent="0.3">
      <c r="A61">
        <v>59</v>
      </c>
      <c r="B61">
        <v>623212.08499999996</v>
      </c>
      <c r="C61">
        <v>639460.06799999997</v>
      </c>
      <c r="D61" s="8">
        <v>81.890999999999991</v>
      </c>
      <c r="E61" s="8">
        <f t="shared" si="0"/>
        <v>86.290999999999997</v>
      </c>
      <c r="F61">
        <v>128.791</v>
      </c>
      <c r="G61">
        <v>50.335498659999999</v>
      </c>
      <c r="H61">
        <v>3.592612216</v>
      </c>
      <c r="I61">
        <v>128.791</v>
      </c>
      <c r="J61">
        <v>5.5999999999999999E-3</v>
      </c>
      <c r="K61">
        <v>3.7000000000000002E-3</v>
      </c>
      <c r="L61">
        <v>9.1000000000000004E-3</v>
      </c>
      <c r="O61" s="1">
        <f t="shared" si="1"/>
        <v>1.960466271045016</v>
      </c>
      <c r="P61" s="1"/>
    </row>
    <row r="62" spans="1:16" x14ac:dyDescent="0.3">
      <c r="A62">
        <v>60</v>
      </c>
      <c r="B62">
        <v>623210.277</v>
      </c>
      <c r="C62">
        <v>639460.826</v>
      </c>
      <c r="D62" s="8">
        <v>81.891999999999996</v>
      </c>
      <c r="E62" s="8">
        <f t="shared" si="0"/>
        <v>86.292000000000002</v>
      </c>
      <c r="F62">
        <v>128.792</v>
      </c>
      <c r="G62">
        <v>50.33550108</v>
      </c>
      <c r="H62">
        <v>3.5926030130000002</v>
      </c>
      <c r="I62">
        <v>128.792</v>
      </c>
      <c r="J62">
        <v>4.4999999999999997E-3</v>
      </c>
      <c r="K62">
        <v>3.5999999999999999E-3</v>
      </c>
      <c r="L62">
        <v>8.0000000000000002E-3</v>
      </c>
      <c r="O62" s="1">
        <f t="shared" si="1"/>
        <v>1.9986588003671264</v>
      </c>
      <c r="P62" s="1"/>
    </row>
    <row r="63" spans="1:16" x14ac:dyDescent="0.3">
      <c r="A63">
        <v>61</v>
      </c>
      <c r="B63">
        <v>623208.41799999995</v>
      </c>
      <c r="C63">
        <v>639461.56000000006</v>
      </c>
      <c r="D63" s="8">
        <v>81.895999999999987</v>
      </c>
      <c r="E63" s="8">
        <f t="shared" si="0"/>
        <v>86.295999999999992</v>
      </c>
      <c r="F63">
        <v>128.79599999999999</v>
      </c>
      <c r="G63">
        <v>50.335503430000003</v>
      </c>
      <c r="H63">
        <v>3.5925935440000001</v>
      </c>
      <c r="I63">
        <v>128.79599999999999</v>
      </c>
      <c r="J63">
        <v>1.03E-2</v>
      </c>
      <c r="K63">
        <v>6.3E-3</v>
      </c>
      <c r="L63">
        <v>1.6500000000000001E-2</v>
      </c>
      <c r="O63" s="1">
        <f t="shared" si="1"/>
        <v>1.939790710272739</v>
      </c>
      <c r="P63" s="1"/>
    </row>
    <row r="64" spans="1:16" x14ac:dyDescent="0.3">
      <c r="A64">
        <v>62</v>
      </c>
      <c r="B64">
        <v>623206.62</v>
      </c>
      <c r="C64">
        <v>639462.28799999994</v>
      </c>
      <c r="D64" s="8">
        <v>81.921999999999997</v>
      </c>
      <c r="E64" s="8">
        <f t="shared" si="0"/>
        <v>86.322000000000003</v>
      </c>
      <c r="F64">
        <v>128.822</v>
      </c>
      <c r="G64">
        <v>50.335505750000003</v>
      </c>
      <c r="H64">
        <v>3.5925843930000001</v>
      </c>
      <c r="I64">
        <v>128.822</v>
      </c>
      <c r="J64">
        <v>5.7999999999999996E-3</v>
      </c>
      <c r="K64">
        <v>3.5999999999999999E-3</v>
      </c>
      <c r="L64">
        <v>9.7000000000000003E-3</v>
      </c>
      <c r="O64" s="1">
        <f t="shared" si="1"/>
        <v>2.0407716677877774</v>
      </c>
      <c r="P64" s="1"/>
    </row>
    <row r="65" spans="1:16" x14ac:dyDescent="0.3">
      <c r="A65">
        <v>63</v>
      </c>
      <c r="B65">
        <v>623204.73499999999</v>
      </c>
      <c r="C65">
        <v>639463.06999999995</v>
      </c>
      <c r="D65" s="8">
        <v>81.945999999999998</v>
      </c>
      <c r="E65" s="8">
        <f t="shared" si="0"/>
        <v>86.346000000000004</v>
      </c>
      <c r="F65">
        <v>128.846</v>
      </c>
      <c r="G65">
        <v>50.335508259999997</v>
      </c>
      <c r="H65">
        <v>3.5925747929999998</v>
      </c>
      <c r="I65">
        <v>128.846</v>
      </c>
      <c r="J65">
        <v>5.3E-3</v>
      </c>
      <c r="K65">
        <v>3.7000000000000002E-3</v>
      </c>
      <c r="L65">
        <v>9.1999999999999998E-3</v>
      </c>
      <c r="O65" s="1">
        <f t="shared" si="1"/>
        <v>1.9376978609272517</v>
      </c>
      <c r="P65" s="1"/>
    </row>
    <row r="66" spans="1:16" x14ac:dyDescent="0.3">
      <c r="A66">
        <v>64</v>
      </c>
      <c r="B66">
        <v>623202.96699999995</v>
      </c>
      <c r="C66">
        <v>639463.86300000001</v>
      </c>
      <c r="D66" s="8">
        <v>81.97</v>
      </c>
      <c r="E66" s="8">
        <f t="shared" si="0"/>
        <v>86.37</v>
      </c>
      <c r="F66">
        <v>128.87</v>
      </c>
      <c r="G66">
        <v>50.335510800000002</v>
      </c>
      <c r="H66">
        <v>3.5925657919999998</v>
      </c>
      <c r="I66">
        <v>128.87</v>
      </c>
      <c r="J66">
        <v>7.4999999999999997E-3</v>
      </c>
      <c r="K66">
        <v>3.8999999999999998E-3</v>
      </c>
      <c r="L66">
        <v>1.12E-2</v>
      </c>
      <c r="O66" s="1">
        <f t="shared" si="1"/>
        <v>2.0180490578279953</v>
      </c>
      <c r="P66" s="1"/>
    </row>
    <row r="67" spans="1:16" x14ac:dyDescent="0.3">
      <c r="A67">
        <v>65</v>
      </c>
      <c r="B67">
        <v>623201.08600000001</v>
      </c>
      <c r="C67">
        <v>639464.59400000004</v>
      </c>
      <c r="D67" s="8">
        <v>82.013000000000005</v>
      </c>
      <c r="E67" s="8">
        <f t="shared" si="0"/>
        <v>86.413000000000011</v>
      </c>
      <c r="F67">
        <v>128.91300000000001</v>
      </c>
      <c r="G67">
        <v>50.335513130000002</v>
      </c>
      <c r="H67">
        <v>3.5925562119999999</v>
      </c>
      <c r="I67">
        <v>128.91300000000001</v>
      </c>
      <c r="J67">
        <v>5.4000000000000003E-3</v>
      </c>
      <c r="K67">
        <v>3.8E-3</v>
      </c>
      <c r="L67">
        <v>9.2999999999999992E-3</v>
      </c>
      <c r="O67" s="1">
        <f t="shared" si="1"/>
        <v>2.0147952749553948</v>
      </c>
      <c r="P67" s="1"/>
    </row>
    <row r="68" spans="1:16" x14ac:dyDescent="0.3">
      <c r="A68">
        <v>66</v>
      </c>
      <c r="B68">
        <v>623199.21600000001</v>
      </c>
      <c r="C68">
        <v>639465.34400000004</v>
      </c>
      <c r="D68" s="8">
        <v>82.025000000000006</v>
      </c>
      <c r="E68" s="8">
        <f t="shared" ref="E68:E90" si="2">D68+46.9-$S$1</f>
        <v>86.425000000000011</v>
      </c>
      <c r="F68">
        <v>128.92500000000001</v>
      </c>
      <c r="G68">
        <v>50.335515530000002</v>
      </c>
      <c r="H68">
        <v>3.5925466930000001</v>
      </c>
      <c r="I68">
        <v>128.92500000000001</v>
      </c>
      <c r="J68">
        <v>6.3E-3</v>
      </c>
      <c r="K68">
        <v>3.7000000000000002E-3</v>
      </c>
      <c r="L68">
        <v>9.7000000000000003E-3</v>
      </c>
      <c r="O68" s="1">
        <f t="shared" ref="O68:O83" si="3">SQRT((C69-C68)^2+(B69-B68)^2)</f>
        <v>1.9826257841166361</v>
      </c>
      <c r="P68" s="1"/>
    </row>
    <row r="69" spans="1:16" x14ac:dyDescent="0.3">
      <c r="A69">
        <v>67</v>
      </c>
      <c r="B69">
        <v>623197.35400000005</v>
      </c>
      <c r="C69">
        <v>639466.02500000002</v>
      </c>
      <c r="D69" s="8">
        <v>81.945999999999998</v>
      </c>
      <c r="E69" s="8">
        <f t="shared" si="2"/>
        <v>86.346000000000004</v>
      </c>
      <c r="F69">
        <v>128.846</v>
      </c>
      <c r="G69">
        <v>50.335517699999997</v>
      </c>
      <c r="H69">
        <v>3.5925372150000001</v>
      </c>
      <c r="I69">
        <v>128.846</v>
      </c>
      <c r="J69">
        <v>8.8999999999999999E-3</v>
      </c>
      <c r="K69">
        <v>4.3E-3</v>
      </c>
      <c r="L69">
        <v>1.2800000000000001E-2</v>
      </c>
      <c r="O69" s="1">
        <f t="shared" si="3"/>
        <v>1.9504166221540602</v>
      </c>
      <c r="P69" s="1"/>
    </row>
    <row r="70" spans="1:16" x14ac:dyDescent="0.3">
      <c r="A70">
        <v>68</v>
      </c>
      <c r="B70">
        <v>623195.63100000005</v>
      </c>
      <c r="C70">
        <v>639466.93900000001</v>
      </c>
      <c r="D70" s="8">
        <v>81.906999999999982</v>
      </c>
      <c r="E70" s="8">
        <f t="shared" si="2"/>
        <v>86.306999999999988</v>
      </c>
      <c r="F70">
        <v>128.80699999999999</v>
      </c>
      <c r="G70">
        <v>50.335520629999998</v>
      </c>
      <c r="H70">
        <v>3.5925284340000001</v>
      </c>
      <c r="I70">
        <v>128.80699999999999</v>
      </c>
      <c r="J70">
        <v>8.6E-3</v>
      </c>
      <c r="K70">
        <v>4.1000000000000003E-3</v>
      </c>
      <c r="L70">
        <v>1.23E-2</v>
      </c>
      <c r="O70" s="1">
        <f t="shared" si="3"/>
        <v>2.1560630788874375</v>
      </c>
      <c r="P70" s="1"/>
    </row>
    <row r="71" spans="1:16" x14ac:dyDescent="0.3">
      <c r="A71">
        <v>69</v>
      </c>
      <c r="B71">
        <v>623193.603</v>
      </c>
      <c r="C71">
        <v>639467.67099999997</v>
      </c>
      <c r="D71" s="8">
        <v>81.418000000000006</v>
      </c>
      <c r="E71" s="8">
        <f t="shared" si="2"/>
        <v>85.818000000000012</v>
      </c>
      <c r="F71">
        <v>128.31800000000001</v>
      </c>
      <c r="G71">
        <v>50.33552297</v>
      </c>
      <c r="H71">
        <v>3.5925181130000001</v>
      </c>
      <c r="I71">
        <v>128.31800000000001</v>
      </c>
      <c r="J71">
        <v>8.2000000000000007E-3</v>
      </c>
      <c r="K71">
        <v>4.3E-3</v>
      </c>
      <c r="L71">
        <v>1.2200000000000001E-2</v>
      </c>
      <c r="O71" s="1">
        <f t="shared" si="3"/>
        <v>1.9125297383411808</v>
      </c>
      <c r="P71" s="1"/>
    </row>
    <row r="72" spans="1:16" x14ac:dyDescent="0.3">
      <c r="A72">
        <v>70</v>
      </c>
      <c r="B72">
        <v>623191.87</v>
      </c>
      <c r="C72">
        <v>639468.48</v>
      </c>
      <c r="D72" s="8">
        <v>81.770999999999987</v>
      </c>
      <c r="E72" s="8">
        <f t="shared" si="2"/>
        <v>86.170999999999992</v>
      </c>
      <c r="F72">
        <v>128.67099999999999</v>
      </c>
      <c r="G72">
        <v>50.335525560000001</v>
      </c>
      <c r="H72">
        <v>3.5925092869999999</v>
      </c>
      <c r="I72">
        <v>128.67099999999999</v>
      </c>
      <c r="J72">
        <v>7.3000000000000001E-3</v>
      </c>
      <c r="K72">
        <v>4.5999999999999999E-3</v>
      </c>
      <c r="L72">
        <v>1.1900000000000001E-2</v>
      </c>
      <c r="O72" s="1">
        <f t="shared" si="3"/>
        <v>1.8691522142626187</v>
      </c>
      <c r="P72" s="1"/>
    </row>
    <row r="73" spans="1:16" x14ac:dyDescent="0.3">
      <c r="A73">
        <v>71</v>
      </c>
      <c r="B73">
        <v>623190.16099999996</v>
      </c>
      <c r="C73">
        <v>639469.23699999996</v>
      </c>
      <c r="D73" s="8">
        <v>81.829999999999984</v>
      </c>
      <c r="E73" s="8">
        <f t="shared" si="2"/>
        <v>86.22999999999999</v>
      </c>
      <c r="F73">
        <v>128.72999999999999</v>
      </c>
      <c r="G73">
        <v>50.335527980000002</v>
      </c>
      <c r="H73">
        <v>3.5925005830000001</v>
      </c>
      <c r="I73">
        <v>128.72999999999999</v>
      </c>
      <c r="J73">
        <v>5.7999999999999996E-3</v>
      </c>
      <c r="K73">
        <v>4.4999999999999997E-3</v>
      </c>
      <c r="L73">
        <v>1.12E-2</v>
      </c>
      <c r="O73" s="1">
        <f t="shared" si="3"/>
        <v>2.0242514665877986</v>
      </c>
      <c r="P73" s="1"/>
    </row>
    <row r="74" spans="1:16" x14ac:dyDescent="0.3">
      <c r="A74">
        <v>72</v>
      </c>
      <c r="B74">
        <v>623188.29599999997</v>
      </c>
      <c r="C74">
        <v>639470.02399999998</v>
      </c>
      <c r="D74" s="8">
        <v>81.891999999999996</v>
      </c>
      <c r="E74" s="8">
        <f t="shared" si="2"/>
        <v>86.292000000000002</v>
      </c>
      <c r="F74">
        <v>128.792</v>
      </c>
      <c r="G74">
        <v>50.335530499999997</v>
      </c>
      <c r="H74">
        <v>3.5924910880000001</v>
      </c>
      <c r="I74">
        <v>128.792</v>
      </c>
      <c r="J74">
        <v>5.3E-3</v>
      </c>
      <c r="K74">
        <v>4.0000000000000001E-3</v>
      </c>
      <c r="L74">
        <v>1.0200000000000001E-2</v>
      </c>
      <c r="O74" s="1">
        <f t="shared" si="3"/>
        <v>2.0292365559761265</v>
      </c>
      <c r="P74" s="1"/>
    </row>
    <row r="75" spans="1:16" x14ac:dyDescent="0.3">
      <c r="A75">
        <v>73</v>
      </c>
      <c r="B75">
        <v>623186.42099999997</v>
      </c>
      <c r="C75">
        <v>639470.80000000005</v>
      </c>
      <c r="D75" s="8">
        <v>81.84</v>
      </c>
      <c r="E75" s="8">
        <f t="shared" si="2"/>
        <v>86.240000000000009</v>
      </c>
      <c r="F75">
        <v>128.74</v>
      </c>
      <c r="G75">
        <v>50.335532980000004</v>
      </c>
      <c r="H75">
        <v>3.5924815410000002</v>
      </c>
      <c r="I75">
        <v>128.74</v>
      </c>
      <c r="J75">
        <v>6.3E-3</v>
      </c>
      <c r="K75">
        <v>4.8999999999999998E-3</v>
      </c>
      <c r="L75">
        <v>1.2500000000000001E-2</v>
      </c>
      <c r="O75" s="1">
        <f t="shared" si="3"/>
        <v>1.916697680864875</v>
      </c>
      <c r="P75" s="1"/>
    </row>
    <row r="76" spans="1:16" x14ac:dyDescent="0.3">
      <c r="A76">
        <v>74</v>
      </c>
      <c r="B76">
        <v>623184.65</v>
      </c>
      <c r="C76">
        <v>639471.53300000005</v>
      </c>
      <c r="D76" s="8">
        <v>81.783999999999992</v>
      </c>
      <c r="E76" s="8">
        <f t="shared" si="2"/>
        <v>86.183999999999997</v>
      </c>
      <c r="F76">
        <v>128.684</v>
      </c>
      <c r="G76">
        <v>50.335535329999999</v>
      </c>
      <c r="H76">
        <v>3.5924725230000001</v>
      </c>
      <c r="I76">
        <v>128.684</v>
      </c>
      <c r="J76">
        <v>6.7999999999999996E-3</v>
      </c>
      <c r="K76">
        <v>5.4000000000000003E-3</v>
      </c>
      <c r="L76">
        <v>1.2999999999999999E-2</v>
      </c>
      <c r="O76" s="1">
        <f t="shared" si="3"/>
        <v>2.0602184350133363</v>
      </c>
      <c r="P76" s="1"/>
    </row>
    <row r="77" spans="1:16" x14ac:dyDescent="0.3">
      <c r="A77">
        <v>75</v>
      </c>
      <c r="B77">
        <v>623182.76</v>
      </c>
      <c r="C77">
        <v>639472.353</v>
      </c>
      <c r="D77" s="8">
        <v>81.787999999999982</v>
      </c>
      <c r="E77" s="8">
        <f t="shared" si="2"/>
        <v>86.187999999999988</v>
      </c>
      <c r="F77">
        <v>128.68799999999999</v>
      </c>
      <c r="G77">
        <v>50.335537950000003</v>
      </c>
      <c r="H77">
        <v>3.592462898</v>
      </c>
      <c r="I77">
        <v>128.68799999999999</v>
      </c>
      <c r="J77">
        <v>6.3E-3</v>
      </c>
      <c r="K77">
        <v>4.8999999999999998E-3</v>
      </c>
      <c r="L77">
        <v>1.2500000000000001E-2</v>
      </c>
      <c r="O77" s="1">
        <f t="shared" si="3"/>
        <v>1.9808972714263624</v>
      </c>
      <c r="P77" s="1"/>
    </row>
    <row r="78" spans="1:16" x14ac:dyDescent="0.3">
      <c r="A78">
        <v>76</v>
      </c>
      <c r="B78">
        <v>623180.93700000003</v>
      </c>
      <c r="C78">
        <v>639473.12800000003</v>
      </c>
      <c r="D78" s="8">
        <v>81.777999999999992</v>
      </c>
      <c r="E78" s="8">
        <f t="shared" si="2"/>
        <v>86.177999999999997</v>
      </c>
      <c r="F78">
        <v>128.678</v>
      </c>
      <c r="G78">
        <v>50.335540430000002</v>
      </c>
      <c r="H78">
        <v>3.5924536140000001</v>
      </c>
      <c r="I78">
        <v>128.678</v>
      </c>
      <c r="J78">
        <v>6.3E-3</v>
      </c>
      <c r="K78">
        <v>4.8999999999999998E-3</v>
      </c>
      <c r="L78">
        <v>1.2500000000000001E-2</v>
      </c>
      <c r="O78" s="1">
        <f t="shared" si="3"/>
        <v>1.9900786416207961</v>
      </c>
      <c r="P78" s="1"/>
    </row>
    <row r="79" spans="1:16" x14ac:dyDescent="0.3">
      <c r="A79">
        <v>77</v>
      </c>
      <c r="B79">
        <v>623179.09900000005</v>
      </c>
      <c r="C79">
        <v>639473.89099999995</v>
      </c>
      <c r="D79" s="8">
        <v>81.793999999999983</v>
      </c>
      <c r="E79" s="8">
        <f t="shared" si="2"/>
        <v>86.193999999999988</v>
      </c>
      <c r="F79">
        <v>128.69399999999999</v>
      </c>
      <c r="G79">
        <v>50.335542869999998</v>
      </c>
      <c r="H79">
        <v>3.5924442550000002</v>
      </c>
      <c r="I79">
        <v>128.69399999999999</v>
      </c>
      <c r="J79">
        <v>6.3E-3</v>
      </c>
      <c r="K79">
        <v>4.8999999999999998E-3</v>
      </c>
      <c r="L79">
        <v>1.2500000000000001E-2</v>
      </c>
      <c r="O79" s="1">
        <f t="shared" si="3"/>
        <v>2.0129326864955952</v>
      </c>
      <c r="P79" s="1"/>
    </row>
    <row r="80" spans="1:16" x14ac:dyDescent="0.3">
      <c r="A80">
        <v>78</v>
      </c>
      <c r="B80">
        <v>623177.26199999999</v>
      </c>
      <c r="C80">
        <v>639474.71400000004</v>
      </c>
      <c r="D80" s="8">
        <v>81.798000000000002</v>
      </c>
      <c r="E80" s="8">
        <f t="shared" si="2"/>
        <v>86.198000000000008</v>
      </c>
      <c r="F80">
        <v>128.69800000000001</v>
      </c>
      <c r="G80">
        <v>50.335545500000002</v>
      </c>
      <c r="H80">
        <v>3.5924349009999998</v>
      </c>
      <c r="I80">
        <v>128.69800000000001</v>
      </c>
      <c r="J80">
        <v>6.3E-3</v>
      </c>
      <c r="K80">
        <v>4.8999999999999998E-3</v>
      </c>
      <c r="L80">
        <v>1.2500000000000001E-2</v>
      </c>
      <c r="O80" s="1">
        <f t="shared" si="3"/>
        <v>2.0093128178591928</v>
      </c>
      <c r="P80" s="1"/>
    </row>
    <row r="81" spans="1:16" x14ac:dyDescent="0.3">
      <c r="A81">
        <v>79</v>
      </c>
      <c r="B81">
        <v>623175.40899999999</v>
      </c>
      <c r="C81">
        <v>639475.49100000004</v>
      </c>
      <c r="D81" s="8">
        <v>81.808999999999997</v>
      </c>
      <c r="E81" s="8">
        <f t="shared" si="2"/>
        <v>86.209000000000003</v>
      </c>
      <c r="F81">
        <v>128.709</v>
      </c>
      <c r="G81">
        <v>50.335547990000002</v>
      </c>
      <c r="H81">
        <v>3.5924254649999998</v>
      </c>
      <c r="I81">
        <v>128.709</v>
      </c>
      <c r="J81">
        <v>6.3E-3</v>
      </c>
      <c r="K81">
        <v>4.8999999999999998E-3</v>
      </c>
      <c r="L81">
        <v>1.2500000000000001E-2</v>
      </c>
      <c r="O81" s="1">
        <f t="shared" si="3"/>
        <v>2.008352807597714</v>
      </c>
      <c r="P81" s="1"/>
    </row>
    <row r="82" spans="1:16" x14ac:dyDescent="0.3">
      <c r="A82">
        <v>80</v>
      </c>
      <c r="B82">
        <v>623173.55000000005</v>
      </c>
      <c r="C82">
        <v>639476.25100000005</v>
      </c>
      <c r="D82" s="8">
        <v>81.84</v>
      </c>
      <c r="E82" s="8">
        <f t="shared" si="2"/>
        <v>86.240000000000009</v>
      </c>
      <c r="F82">
        <v>128.74</v>
      </c>
      <c r="G82">
        <v>50.335550410000003</v>
      </c>
      <c r="H82">
        <v>3.5924160010000001</v>
      </c>
      <c r="I82">
        <v>128.74</v>
      </c>
      <c r="J82">
        <v>6.3E-3</v>
      </c>
      <c r="K82">
        <v>4.8999999999999998E-3</v>
      </c>
      <c r="L82">
        <v>1.2800000000000001E-2</v>
      </c>
      <c r="O82" s="1">
        <f t="shared" si="3"/>
        <v>1.9853475766176485</v>
      </c>
      <c r="P82" s="1"/>
    </row>
    <row r="83" spans="1:16" x14ac:dyDescent="0.3">
      <c r="A83">
        <v>81</v>
      </c>
      <c r="B83">
        <v>623171.74100000004</v>
      </c>
      <c r="C83">
        <v>639477.06900000002</v>
      </c>
      <c r="D83" s="8">
        <v>81.829999999999984</v>
      </c>
      <c r="E83" s="8">
        <f t="shared" si="2"/>
        <v>86.22999999999999</v>
      </c>
      <c r="F83">
        <v>128.72999999999999</v>
      </c>
      <c r="G83">
        <v>50.33555303</v>
      </c>
      <c r="H83">
        <v>3.5924067860000002</v>
      </c>
      <c r="I83">
        <v>128.72999999999999</v>
      </c>
      <c r="J83">
        <v>6.3E-3</v>
      </c>
      <c r="K83">
        <v>4.8999999999999998E-3</v>
      </c>
      <c r="L83">
        <v>1.2699999999999999E-2</v>
      </c>
      <c r="O83" s="1">
        <f t="shared" si="3"/>
        <v>1.9742646732762277</v>
      </c>
      <c r="P83" s="1"/>
    </row>
    <row r="84" spans="1:16" x14ac:dyDescent="0.3">
      <c r="A84">
        <v>82</v>
      </c>
      <c r="B84">
        <v>623169.94099999999</v>
      </c>
      <c r="C84">
        <v>639477.88</v>
      </c>
      <c r="D84" s="8">
        <v>81.902999999999992</v>
      </c>
      <c r="E84" s="8">
        <f t="shared" si="2"/>
        <v>86.302999999999997</v>
      </c>
      <c r="F84">
        <v>128.803</v>
      </c>
      <c r="G84">
        <v>50.335555630000002</v>
      </c>
      <c r="H84">
        <v>3.5923976199999998</v>
      </c>
      <c r="I84">
        <v>128.803</v>
      </c>
      <c r="J84">
        <v>6.3E-3</v>
      </c>
      <c r="K84">
        <v>4.8999999999999998E-3</v>
      </c>
      <c r="L84">
        <v>1.2999999999999999E-2</v>
      </c>
      <c r="O84" s="1"/>
      <c r="P84" s="1"/>
    </row>
    <row r="85" spans="1:16" x14ac:dyDescent="0.3">
      <c r="A85" s="6">
        <v>101</v>
      </c>
      <c r="B85">
        <v>623263.60600000003</v>
      </c>
      <c r="C85">
        <v>639444.08299999998</v>
      </c>
      <c r="D85" s="8">
        <v>73.391999999999996</v>
      </c>
      <c r="E85" s="8">
        <f t="shared" si="2"/>
        <v>77.792000000000002</v>
      </c>
      <c r="F85">
        <v>128.69200000000001</v>
      </c>
      <c r="G85">
        <v>50.33544775</v>
      </c>
      <c r="H85">
        <v>3.5928744149999998</v>
      </c>
      <c r="I85">
        <v>128.69200000000001</v>
      </c>
      <c r="J85">
        <v>4.8999999999999998E-3</v>
      </c>
      <c r="K85">
        <v>3.0999999999999999E-3</v>
      </c>
      <c r="L85">
        <v>7.1999999999999998E-3</v>
      </c>
      <c r="N85" s="8"/>
      <c r="O85" s="1"/>
      <c r="P85" s="1"/>
    </row>
    <row r="86" spans="1:16" x14ac:dyDescent="0.3">
      <c r="A86">
        <v>102</v>
      </c>
      <c r="B86">
        <v>623259.79</v>
      </c>
      <c r="C86">
        <v>639445.07700000005</v>
      </c>
      <c r="D86" s="8">
        <v>72.792000000000002</v>
      </c>
      <c r="E86" s="8">
        <f t="shared" si="2"/>
        <v>77.192000000000007</v>
      </c>
      <c r="F86">
        <v>128.69200000000001</v>
      </c>
      <c r="G86">
        <v>50.335450909999999</v>
      </c>
      <c r="H86">
        <v>3.5928549969999999</v>
      </c>
      <c r="I86">
        <v>128.69200000000001</v>
      </c>
      <c r="J86">
        <v>4.8999999999999998E-3</v>
      </c>
      <c r="K86">
        <v>3.0999999999999999E-3</v>
      </c>
      <c r="L86">
        <v>7.3000000000000001E-3</v>
      </c>
      <c r="N86" s="8"/>
      <c r="O86" s="1"/>
      <c r="P86" s="1"/>
    </row>
    <row r="87" spans="1:16" x14ac:dyDescent="0.3">
      <c r="A87">
        <v>103</v>
      </c>
      <c r="B87">
        <v>623255.89300000004</v>
      </c>
      <c r="C87">
        <v>639446.25800000003</v>
      </c>
      <c r="D87" s="8">
        <v>72.584000000000003</v>
      </c>
      <c r="E87" s="8">
        <f t="shared" si="2"/>
        <v>76.984000000000009</v>
      </c>
      <c r="F87">
        <v>128.684</v>
      </c>
      <c r="G87">
        <v>50.335454669999997</v>
      </c>
      <c r="H87">
        <v>3.5928351670000001</v>
      </c>
      <c r="I87">
        <v>128.684</v>
      </c>
      <c r="J87">
        <v>4.4999999999999997E-3</v>
      </c>
      <c r="K87">
        <v>3.0999999999999999E-3</v>
      </c>
      <c r="L87">
        <v>6.7000000000000002E-3</v>
      </c>
      <c r="N87" s="8"/>
      <c r="O87" s="1"/>
      <c r="P87" s="1"/>
    </row>
    <row r="88" spans="1:16" x14ac:dyDescent="0.3">
      <c r="A88">
        <v>104</v>
      </c>
      <c r="B88">
        <v>623216.77300000004</v>
      </c>
      <c r="C88">
        <v>639458.24899999995</v>
      </c>
      <c r="D88" s="8">
        <v>74.55</v>
      </c>
      <c r="E88" s="8">
        <f t="shared" si="2"/>
        <v>78.949999999999989</v>
      </c>
      <c r="F88">
        <v>128.75</v>
      </c>
      <c r="G88">
        <v>50.335492850000001</v>
      </c>
      <c r="H88">
        <v>3.5926360860000002</v>
      </c>
      <c r="I88">
        <v>128.75</v>
      </c>
      <c r="J88">
        <v>4.3E-3</v>
      </c>
      <c r="K88">
        <v>3.2000000000000002E-3</v>
      </c>
      <c r="L88">
        <v>7.7999999999999996E-3</v>
      </c>
      <c r="N88" s="8"/>
      <c r="O88" s="1"/>
      <c r="P88" s="1"/>
    </row>
    <row r="89" spans="1:16" x14ac:dyDescent="0.3">
      <c r="A89">
        <v>105</v>
      </c>
      <c r="B89">
        <v>623213.06499999994</v>
      </c>
      <c r="C89">
        <v>639459.77800000005</v>
      </c>
      <c r="D89" s="8">
        <v>74.588999999999999</v>
      </c>
      <c r="E89" s="8">
        <f t="shared" si="2"/>
        <v>78.989000000000004</v>
      </c>
      <c r="F89">
        <v>128.78899999999999</v>
      </c>
      <c r="G89">
        <v>50.335497740000001</v>
      </c>
      <c r="H89">
        <v>3.5926172059999999</v>
      </c>
      <c r="I89">
        <v>128.78899999999999</v>
      </c>
      <c r="J89">
        <v>5.4000000000000003E-3</v>
      </c>
      <c r="K89">
        <v>3.5999999999999999E-3</v>
      </c>
      <c r="L89">
        <v>8.5000000000000006E-3</v>
      </c>
      <c r="N89" s="8"/>
      <c r="O89" s="1"/>
      <c r="P89" s="1"/>
    </row>
    <row r="90" spans="1:16" x14ac:dyDescent="0.3">
      <c r="A90">
        <v>106</v>
      </c>
      <c r="B90">
        <v>623209.31400000001</v>
      </c>
      <c r="C90">
        <v>639461.39399999997</v>
      </c>
      <c r="D90" s="8">
        <v>74.426000000000002</v>
      </c>
      <c r="E90" s="8">
        <f t="shared" si="2"/>
        <v>78.825999999999993</v>
      </c>
      <c r="F90">
        <v>128.82599999999999</v>
      </c>
      <c r="G90">
        <v>50.335502910000002</v>
      </c>
      <c r="H90">
        <v>3.5925981020000002</v>
      </c>
      <c r="I90">
        <v>128.82599999999999</v>
      </c>
      <c r="J90">
        <v>4.4999999999999997E-3</v>
      </c>
      <c r="K90">
        <v>3.5999999999999999E-3</v>
      </c>
      <c r="L90">
        <v>8.5000000000000006E-3</v>
      </c>
      <c r="N90" s="8"/>
      <c r="O90" s="1"/>
      <c r="P90" s="1"/>
    </row>
  </sheetData>
  <mergeCells count="1">
    <mergeCell ref="Q5:S5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Lévêque</dc:creator>
  <cp:lastModifiedBy>François LEVEQUE</cp:lastModifiedBy>
  <dcterms:created xsi:type="dcterms:W3CDTF">2022-04-25T19:03:16Z</dcterms:created>
  <dcterms:modified xsi:type="dcterms:W3CDTF">2022-06-20T11:03:44Z</dcterms:modified>
</cp:coreProperties>
</file>