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72407_umons_ac_be/Documents/TFE/terrain/Longueur Electrodes/"/>
    </mc:Choice>
  </mc:AlternateContent>
  <xr:revisionPtr revIDLastSave="335" documentId="11_AD4DB114E441178AC67DF404A656F720693EDF23" xr6:coauthVersionLast="47" xr6:coauthVersionMax="47" xr10:uidLastSave="{86A73AC1-4851-4352-94C3-C7BE6069F214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U8" i="1" s="1"/>
  <c r="V8" i="1" s="1"/>
  <c r="V3" i="1"/>
  <c r="V4" i="1"/>
  <c r="V5" i="1"/>
  <c r="V6" i="1"/>
  <c r="V7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2" i="1"/>
  <c r="U3" i="1"/>
  <c r="U4" i="1"/>
  <c r="U5" i="1"/>
  <c r="U6" i="1"/>
  <c r="U7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2" i="1"/>
  <c r="F22" i="1" l="1"/>
  <c r="I12" i="1"/>
  <c r="I11" i="1"/>
  <c r="I10" i="1"/>
  <c r="I9" i="1"/>
  <c r="I2" i="1"/>
  <c r="F69" i="1"/>
  <c r="R69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6" i="1"/>
  <c r="R57" i="1"/>
  <c r="R58" i="1"/>
  <c r="R59" i="1"/>
  <c r="R60" i="1"/>
  <c r="R61" i="1"/>
  <c r="R62" i="1"/>
  <c r="R63" i="1"/>
  <c r="R66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R39" i="1" s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2" i="1"/>
  <c r="F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U23" i="1" s="1"/>
  <c r="V23" i="1" s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R55" i="1" s="1"/>
  <c r="F56" i="1"/>
  <c r="F57" i="1"/>
  <c r="F58" i="1"/>
  <c r="F59" i="1"/>
  <c r="F60" i="1"/>
  <c r="F61" i="1"/>
  <c r="F62" i="1"/>
  <c r="F63" i="1"/>
  <c r="F64" i="1"/>
  <c r="R64" i="1" s="1"/>
  <c r="F65" i="1"/>
  <c r="R65" i="1" s="1"/>
  <c r="F66" i="1"/>
  <c r="F67" i="1"/>
  <c r="R67" i="1" s="1"/>
  <c r="F68" i="1"/>
  <c r="R68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I1" i="1" l="1"/>
  <c r="I3" i="1"/>
  <c r="I4" i="1"/>
  <c r="R23" i="1"/>
</calcChain>
</file>

<file path=xl/sharedStrings.xml><?xml version="1.0" encoding="utf-8"?>
<sst xmlns="http://schemas.openxmlformats.org/spreadsheetml/2006/main" count="20" uniqueCount="15">
  <si>
    <t>d (m)</t>
  </si>
  <si>
    <t>n electrode</t>
  </si>
  <si>
    <t>L_enterree</t>
  </si>
  <si>
    <t>L_dehors</t>
  </si>
  <si>
    <t>L_tot (cm)</t>
  </si>
  <si>
    <t>moyenne</t>
  </si>
  <si>
    <t>max</t>
  </si>
  <si>
    <t>min</t>
  </si>
  <si>
    <t>ecart-type</t>
  </si>
  <si>
    <t>Delta L (J2-J1)</t>
  </si>
  <si>
    <t>moyenne2</t>
  </si>
  <si>
    <t>ecart-type2</t>
  </si>
  <si>
    <t>max2</t>
  </si>
  <si>
    <t>min2</t>
  </si>
  <si>
    <t>Moyenne J1 et J2 L_ent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</si>
</sst>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2" borderId="0" xfId="0" applyNumberFormat="1" applyFill="1" applyAlignment="1">
      <alignment horizontal="left" vertical="center"/>
    </xf>
    <xf numFmtId="16" fontId="0" fillId="3" borderId="0" xfId="0" applyNumberFormat="1" applyFill="1" applyAlignment="1">
      <alignment horizontal="left" vertical="center"/>
    </xf>
    <xf numFmtId="0" fontId="0" fillId="3" borderId="0" xfId="0" applyFill="1"/>
    <xf numFmtId="0" fontId="0" fillId="2" borderId="0" xfId="0" applyFill="1"/>
    <xf numFmtId="0" fontId="0" fillId="0" borderId="0" xfId="0" applyFill="1"/>
    <xf numFmtId="2" fontId="0" fillId="2" borderId="0" xfId="0" applyNumberFormat="1" applyFill="1"/>
    <xf numFmtId="2" fontId="0" fillId="3" borderId="0" xfId="0" applyNumberForma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B1" workbookViewId="0">
      <selection activeCell="X2" sqref="X2"/>
    </sheetView>
  </sheetViews>
  <sheetFormatPr baseColWidth="10" defaultColWidth="6.33203125" defaultRowHeight="14.4" x14ac:dyDescent="0.3"/>
  <cols>
    <col min="1" max="1" width="6.21875" bestFit="1" customWidth="1"/>
    <col min="2" max="2" width="10.21875" bestFit="1" customWidth="1"/>
    <col min="3" max="3" width="5.109375" bestFit="1" customWidth="1"/>
    <col min="4" max="4" width="9.33203125" bestFit="1" customWidth="1"/>
    <col min="5" max="5" width="8.44140625" bestFit="1" customWidth="1"/>
    <col min="6" max="6" width="9.88671875" style="5" bestFit="1" customWidth="1"/>
    <col min="8" max="8" width="10.44140625" bestFit="1" customWidth="1"/>
    <col min="9" max="9" width="12" bestFit="1" customWidth="1"/>
    <col min="11" max="11" width="6.21875" bestFit="1" customWidth="1"/>
    <col min="12" max="12" width="10.21875" bestFit="1" customWidth="1"/>
    <col min="13" max="13" width="5.109375" bestFit="1" customWidth="1"/>
    <col min="14" max="14" width="9.33203125" bestFit="1" customWidth="1"/>
    <col min="15" max="15" width="8.44140625" bestFit="1" customWidth="1"/>
    <col min="16" max="16" width="9.88671875" style="5" bestFit="1" customWidth="1"/>
    <col min="18" max="18" width="12.21875" bestFit="1" customWidth="1"/>
    <col min="21" max="21" width="20.109375" bestFit="1" customWidth="1"/>
  </cols>
  <sheetData>
    <row r="1" spans="1:22" x14ac:dyDescent="0.3">
      <c r="A1" s="1">
        <v>44672</v>
      </c>
      <c r="B1" t="s">
        <v>1</v>
      </c>
      <c r="C1" t="s">
        <v>0</v>
      </c>
      <c r="D1" t="s">
        <v>4</v>
      </c>
      <c r="E1" t="s">
        <v>3</v>
      </c>
      <c r="F1" s="4" t="s">
        <v>2</v>
      </c>
      <c r="H1" s="4" t="s">
        <v>5</v>
      </c>
      <c r="I1" s="6">
        <f>AVERAGE(F:F)</f>
        <v>33.683823529411768</v>
      </c>
      <c r="K1" s="2">
        <v>44676</v>
      </c>
      <c r="L1" t="s">
        <v>1</v>
      </c>
      <c r="M1" t="s">
        <v>0</v>
      </c>
      <c r="N1" t="s">
        <v>4</v>
      </c>
      <c r="O1" t="s">
        <v>3</v>
      </c>
      <c r="P1" s="3" t="s">
        <v>2</v>
      </c>
      <c r="R1" t="s">
        <v>9</v>
      </c>
      <c r="U1" t="s">
        <v>14</v>
      </c>
      <c r="V1" s="8">
        <v>0.73</v>
      </c>
    </row>
    <row r="2" spans="1:22" x14ac:dyDescent="0.3">
      <c r="B2">
        <v>8</v>
      </c>
      <c r="C2">
        <v>0</v>
      </c>
      <c r="D2">
        <v>40</v>
      </c>
      <c r="E2">
        <v>6</v>
      </c>
      <c r="F2" s="4">
        <f>D2-E2</f>
        <v>34</v>
      </c>
      <c r="H2" s="4" t="s">
        <v>8</v>
      </c>
      <c r="I2" s="6">
        <f>_xlfn.STDEV.S(F:F)</f>
        <v>6.0655033946969183</v>
      </c>
      <c r="L2">
        <v>8</v>
      </c>
      <c r="M2">
        <v>0</v>
      </c>
      <c r="N2">
        <v>49</v>
      </c>
      <c r="O2">
        <v>10.5</v>
      </c>
      <c r="P2" s="3">
        <f>N2-O2</f>
        <v>38.5</v>
      </c>
      <c r="R2">
        <f>P2-F2</f>
        <v>4.5</v>
      </c>
      <c r="U2">
        <f>(F2+P2)/2</f>
        <v>36.25</v>
      </c>
      <c r="V2">
        <f>0.73*U2</f>
        <v>26.462499999999999</v>
      </c>
    </row>
    <row r="3" spans="1:22" x14ac:dyDescent="0.3">
      <c r="B3">
        <v>9</v>
      </c>
      <c r="C3">
        <f>C2+2</f>
        <v>2</v>
      </c>
      <c r="D3">
        <v>45</v>
      </c>
      <c r="E3">
        <v>14</v>
      </c>
      <c r="F3" s="4">
        <f t="shared" ref="F3:F66" si="0">D3-E3</f>
        <v>31</v>
      </c>
      <c r="H3" s="4" t="s">
        <v>6</v>
      </c>
      <c r="I3" s="4">
        <f>MAX(F:F)</f>
        <v>46.5</v>
      </c>
      <c r="L3">
        <v>9</v>
      </c>
      <c r="M3">
        <v>2</v>
      </c>
      <c r="N3">
        <v>49.5</v>
      </c>
      <c r="O3">
        <v>15</v>
      </c>
      <c r="P3" s="3">
        <f t="shared" ref="P3:P66" si="1">N3-O3</f>
        <v>34.5</v>
      </c>
      <c r="R3">
        <f t="shared" ref="R3:R66" si="2">P3-F3</f>
        <v>3.5</v>
      </c>
      <c r="U3">
        <f t="shared" ref="U3:U66" si="3">(F3+P3)/2</f>
        <v>32.75</v>
      </c>
      <c r="V3">
        <f t="shared" ref="V3:V66" si="4">0.73*U3</f>
        <v>23.907499999999999</v>
      </c>
    </row>
    <row r="4" spans="1:22" x14ac:dyDescent="0.3">
      <c r="B4">
        <v>10</v>
      </c>
      <c r="C4">
        <f t="shared" ref="C4:C67" si="5">C3+2</f>
        <v>4</v>
      </c>
      <c r="D4">
        <v>49.5</v>
      </c>
      <c r="E4">
        <v>7.5</v>
      </c>
      <c r="F4" s="4">
        <f t="shared" si="0"/>
        <v>42</v>
      </c>
      <c r="H4" s="4" t="s">
        <v>7</v>
      </c>
      <c r="I4" s="4">
        <f>MIN(F:F)</f>
        <v>18</v>
      </c>
      <c r="L4">
        <v>10</v>
      </c>
      <c r="M4">
        <v>4</v>
      </c>
      <c r="N4">
        <v>49.5</v>
      </c>
      <c r="O4">
        <v>8</v>
      </c>
      <c r="P4" s="3">
        <f t="shared" si="1"/>
        <v>41.5</v>
      </c>
      <c r="R4">
        <f t="shared" si="2"/>
        <v>-0.5</v>
      </c>
      <c r="U4">
        <f t="shared" si="3"/>
        <v>41.75</v>
      </c>
      <c r="V4">
        <f t="shared" si="4"/>
        <v>30.477499999999999</v>
      </c>
    </row>
    <row r="5" spans="1:22" x14ac:dyDescent="0.3">
      <c r="B5">
        <v>11</v>
      </c>
      <c r="C5">
        <f t="shared" si="5"/>
        <v>6</v>
      </c>
      <c r="D5">
        <v>49.5</v>
      </c>
      <c r="E5">
        <v>9.5</v>
      </c>
      <c r="F5" s="4">
        <f t="shared" si="0"/>
        <v>40</v>
      </c>
      <c r="L5">
        <v>11</v>
      </c>
      <c r="M5">
        <v>6</v>
      </c>
      <c r="N5">
        <v>49.5</v>
      </c>
      <c r="O5">
        <v>8</v>
      </c>
      <c r="P5" s="3">
        <f t="shared" si="1"/>
        <v>41.5</v>
      </c>
      <c r="R5">
        <f t="shared" si="2"/>
        <v>1.5</v>
      </c>
      <c r="U5">
        <f t="shared" si="3"/>
        <v>40.75</v>
      </c>
      <c r="V5">
        <f t="shared" si="4"/>
        <v>29.747499999999999</v>
      </c>
    </row>
    <row r="6" spans="1:22" x14ac:dyDescent="0.3">
      <c r="B6">
        <v>12</v>
      </c>
      <c r="C6">
        <f t="shared" si="5"/>
        <v>8</v>
      </c>
      <c r="D6">
        <v>49.5</v>
      </c>
      <c r="E6">
        <v>12</v>
      </c>
      <c r="F6" s="4">
        <f t="shared" si="0"/>
        <v>37.5</v>
      </c>
      <c r="L6">
        <v>12</v>
      </c>
      <c r="M6">
        <v>8</v>
      </c>
      <c r="N6">
        <v>49</v>
      </c>
      <c r="O6">
        <v>10</v>
      </c>
      <c r="P6" s="3">
        <f t="shared" si="1"/>
        <v>39</v>
      </c>
      <c r="R6">
        <f t="shared" si="2"/>
        <v>1.5</v>
      </c>
      <c r="U6">
        <f t="shared" si="3"/>
        <v>38.25</v>
      </c>
      <c r="V6">
        <f t="shared" si="4"/>
        <v>27.922499999999999</v>
      </c>
    </row>
    <row r="7" spans="1:22" x14ac:dyDescent="0.3">
      <c r="B7">
        <v>13</v>
      </c>
      <c r="C7">
        <f t="shared" si="5"/>
        <v>10</v>
      </c>
      <c r="D7">
        <v>45</v>
      </c>
      <c r="E7">
        <v>13</v>
      </c>
      <c r="F7" s="4">
        <f t="shared" si="0"/>
        <v>32</v>
      </c>
      <c r="L7">
        <v>13</v>
      </c>
      <c r="M7">
        <v>10</v>
      </c>
      <c r="N7">
        <v>49</v>
      </c>
      <c r="O7">
        <v>25</v>
      </c>
      <c r="P7" s="3">
        <f t="shared" si="1"/>
        <v>24</v>
      </c>
      <c r="R7">
        <f t="shared" si="2"/>
        <v>-8</v>
      </c>
      <c r="U7">
        <f t="shared" si="3"/>
        <v>28</v>
      </c>
      <c r="V7">
        <f t="shared" si="4"/>
        <v>20.439999999999998</v>
      </c>
    </row>
    <row r="8" spans="1:22" x14ac:dyDescent="0.3">
      <c r="B8">
        <v>14</v>
      </c>
      <c r="C8">
        <f t="shared" si="5"/>
        <v>12</v>
      </c>
      <c r="D8">
        <v>49.5</v>
      </c>
      <c r="E8">
        <v>9</v>
      </c>
      <c r="F8" s="4">
        <f t="shared" si="0"/>
        <v>40.5</v>
      </c>
      <c r="L8">
        <v>14</v>
      </c>
      <c r="M8">
        <v>12</v>
      </c>
      <c r="N8">
        <v>49</v>
      </c>
      <c r="O8">
        <v>17</v>
      </c>
      <c r="P8" s="3">
        <f t="shared" si="1"/>
        <v>32</v>
      </c>
      <c r="R8">
        <f t="shared" si="2"/>
        <v>-8.5</v>
      </c>
      <c r="U8">
        <f t="shared" si="3"/>
        <v>36.25</v>
      </c>
      <c r="V8">
        <f t="shared" si="4"/>
        <v>26.462499999999999</v>
      </c>
    </row>
    <row r="9" spans="1:22" x14ac:dyDescent="0.3">
      <c r="B9">
        <v>15</v>
      </c>
      <c r="C9">
        <f t="shared" si="5"/>
        <v>14</v>
      </c>
      <c r="D9">
        <v>55</v>
      </c>
      <c r="E9">
        <v>16.5</v>
      </c>
      <c r="F9" s="4">
        <f t="shared" si="0"/>
        <v>38.5</v>
      </c>
      <c r="H9" s="3" t="s">
        <v>10</v>
      </c>
      <c r="I9" s="7">
        <f>AVERAGE(P:P)</f>
        <v>35.448529411764703</v>
      </c>
      <c r="L9">
        <v>15</v>
      </c>
      <c r="M9">
        <v>14</v>
      </c>
      <c r="N9">
        <v>49</v>
      </c>
      <c r="O9">
        <v>17.5</v>
      </c>
      <c r="P9" s="3">
        <f t="shared" si="1"/>
        <v>31.5</v>
      </c>
      <c r="R9">
        <f t="shared" si="2"/>
        <v>-7</v>
      </c>
      <c r="U9">
        <f t="shared" si="3"/>
        <v>35</v>
      </c>
      <c r="V9">
        <f t="shared" si="4"/>
        <v>25.55</v>
      </c>
    </row>
    <row r="10" spans="1:22" x14ac:dyDescent="0.3">
      <c r="B10">
        <v>16</v>
      </c>
      <c r="C10">
        <f t="shared" si="5"/>
        <v>16</v>
      </c>
      <c r="D10">
        <v>54.5</v>
      </c>
      <c r="E10">
        <v>16</v>
      </c>
      <c r="F10" s="4">
        <f t="shared" si="0"/>
        <v>38.5</v>
      </c>
      <c r="H10" s="3" t="s">
        <v>11</v>
      </c>
      <c r="I10" s="7">
        <f>_xlfn.STDEV.S(P:P)</f>
        <v>5.4053177974712385</v>
      </c>
      <c r="L10">
        <v>16</v>
      </c>
      <c r="M10">
        <v>16</v>
      </c>
      <c r="N10">
        <v>49</v>
      </c>
      <c r="O10">
        <v>10</v>
      </c>
      <c r="P10" s="3">
        <f t="shared" si="1"/>
        <v>39</v>
      </c>
      <c r="R10">
        <f t="shared" si="2"/>
        <v>0.5</v>
      </c>
      <c r="U10">
        <f t="shared" si="3"/>
        <v>38.75</v>
      </c>
      <c r="V10">
        <f t="shared" si="4"/>
        <v>28.287499999999998</v>
      </c>
    </row>
    <row r="11" spans="1:22" x14ac:dyDescent="0.3">
      <c r="B11">
        <v>17</v>
      </c>
      <c r="C11">
        <f t="shared" si="5"/>
        <v>18</v>
      </c>
      <c r="D11">
        <v>55</v>
      </c>
      <c r="E11">
        <v>24</v>
      </c>
      <c r="F11" s="4">
        <f t="shared" si="0"/>
        <v>31</v>
      </c>
      <c r="H11" s="3" t="s">
        <v>12</v>
      </c>
      <c r="I11" s="3">
        <f>MAX(P:P)</f>
        <v>48.5</v>
      </c>
      <c r="L11">
        <v>17</v>
      </c>
      <c r="M11">
        <v>18</v>
      </c>
      <c r="N11">
        <v>49</v>
      </c>
      <c r="O11">
        <v>17</v>
      </c>
      <c r="P11" s="3">
        <f t="shared" si="1"/>
        <v>32</v>
      </c>
      <c r="R11">
        <f t="shared" si="2"/>
        <v>1</v>
      </c>
      <c r="U11">
        <f t="shared" si="3"/>
        <v>31.5</v>
      </c>
      <c r="V11">
        <f t="shared" si="4"/>
        <v>22.995000000000001</v>
      </c>
    </row>
    <row r="12" spans="1:22" x14ac:dyDescent="0.3">
      <c r="B12">
        <v>18</v>
      </c>
      <c r="C12">
        <f t="shared" si="5"/>
        <v>20</v>
      </c>
      <c r="D12">
        <v>55</v>
      </c>
      <c r="E12">
        <v>17</v>
      </c>
      <c r="F12" s="4">
        <f t="shared" si="0"/>
        <v>38</v>
      </c>
      <c r="H12" s="3" t="s">
        <v>13</v>
      </c>
      <c r="I12" s="3">
        <f>MIN(P:P)</f>
        <v>18.5</v>
      </c>
      <c r="L12">
        <v>18</v>
      </c>
      <c r="M12">
        <v>20</v>
      </c>
      <c r="N12">
        <v>50</v>
      </c>
      <c r="O12">
        <v>19</v>
      </c>
      <c r="P12" s="3">
        <f t="shared" si="1"/>
        <v>31</v>
      </c>
      <c r="R12">
        <f t="shared" si="2"/>
        <v>-7</v>
      </c>
      <c r="U12">
        <f t="shared" si="3"/>
        <v>34.5</v>
      </c>
      <c r="V12">
        <f t="shared" si="4"/>
        <v>25.184999999999999</v>
      </c>
    </row>
    <row r="13" spans="1:22" x14ac:dyDescent="0.3">
      <c r="B13">
        <v>19</v>
      </c>
      <c r="C13">
        <f t="shared" si="5"/>
        <v>22</v>
      </c>
      <c r="D13">
        <v>50</v>
      </c>
      <c r="E13">
        <v>24</v>
      </c>
      <c r="F13" s="4">
        <f t="shared" si="0"/>
        <v>26</v>
      </c>
      <c r="L13">
        <v>19</v>
      </c>
      <c r="M13">
        <v>22</v>
      </c>
      <c r="N13">
        <v>49</v>
      </c>
      <c r="O13">
        <v>18</v>
      </c>
      <c r="P13" s="3">
        <f t="shared" si="1"/>
        <v>31</v>
      </c>
      <c r="R13">
        <f t="shared" si="2"/>
        <v>5</v>
      </c>
      <c r="U13">
        <f t="shared" si="3"/>
        <v>28.5</v>
      </c>
      <c r="V13">
        <f t="shared" si="4"/>
        <v>20.805</v>
      </c>
    </row>
    <row r="14" spans="1:22" x14ac:dyDescent="0.3">
      <c r="B14">
        <v>20</v>
      </c>
      <c r="C14">
        <f t="shared" si="5"/>
        <v>24</v>
      </c>
      <c r="D14">
        <v>55</v>
      </c>
      <c r="E14">
        <v>18</v>
      </c>
      <c r="F14" s="4">
        <f t="shared" si="0"/>
        <v>37</v>
      </c>
      <c r="L14">
        <v>20</v>
      </c>
      <c r="M14">
        <v>24</v>
      </c>
      <c r="N14">
        <v>49</v>
      </c>
      <c r="O14">
        <v>13</v>
      </c>
      <c r="P14" s="3">
        <f t="shared" si="1"/>
        <v>36</v>
      </c>
      <c r="R14">
        <f t="shared" si="2"/>
        <v>-1</v>
      </c>
      <c r="U14">
        <f t="shared" si="3"/>
        <v>36.5</v>
      </c>
      <c r="V14">
        <f t="shared" si="4"/>
        <v>26.645</v>
      </c>
    </row>
    <row r="15" spans="1:22" x14ac:dyDescent="0.3">
      <c r="B15">
        <v>21</v>
      </c>
      <c r="C15">
        <f t="shared" si="5"/>
        <v>26</v>
      </c>
      <c r="D15">
        <v>55</v>
      </c>
      <c r="E15">
        <v>23</v>
      </c>
      <c r="F15" s="4">
        <f t="shared" si="0"/>
        <v>32</v>
      </c>
      <c r="L15">
        <v>21</v>
      </c>
      <c r="M15">
        <v>26</v>
      </c>
      <c r="N15">
        <v>49</v>
      </c>
      <c r="O15">
        <v>16</v>
      </c>
      <c r="P15" s="3">
        <f t="shared" si="1"/>
        <v>33</v>
      </c>
      <c r="R15">
        <f t="shared" si="2"/>
        <v>1</v>
      </c>
      <c r="U15">
        <f t="shared" si="3"/>
        <v>32.5</v>
      </c>
      <c r="V15">
        <f t="shared" si="4"/>
        <v>23.724999999999998</v>
      </c>
    </row>
    <row r="16" spans="1:22" x14ac:dyDescent="0.3">
      <c r="B16">
        <v>22</v>
      </c>
      <c r="C16">
        <f t="shared" si="5"/>
        <v>28</v>
      </c>
      <c r="D16">
        <v>55</v>
      </c>
      <c r="E16">
        <v>18</v>
      </c>
      <c r="F16" s="4">
        <f t="shared" si="0"/>
        <v>37</v>
      </c>
      <c r="L16">
        <v>22</v>
      </c>
      <c r="M16">
        <v>28</v>
      </c>
      <c r="N16">
        <v>49</v>
      </c>
      <c r="O16">
        <v>11.5</v>
      </c>
      <c r="P16" s="3">
        <f t="shared" si="1"/>
        <v>37.5</v>
      </c>
      <c r="R16">
        <f t="shared" si="2"/>
        <v>0.5</v>
      </c>
      <c r="U16">
        <f t="shared" si="3"/>
        <v>37.25</v>
      </c>
      <c r="V16">
        <f t="shared" si="4"/>
        <v>27.192499999999999</v>
      </c>
    </row>
    <row r="17" spans="2:22" x14ac:dyDescent="0.3">
      <c r="B17">
        <v>23</v>
      </c>
      <c r="C17">
        <f t="shared" si="5"/>
        <v>30</v>
      </c>
      <c r="D17">
        <v>54.5</v>
      </c>
      <c r="E17">
        <v>15</v>
      </c>
      <c r="F17" s="4">
        <f t="shared" si="0"/>
        <v>39.5</v>
      </c>
      <c r="L17">
        <v>23</v>
      </c>
      <c r="M17">
        <v>30</v>
      </c>
      <c r="N17">
        <v>49</v>
      </c>
      <c r="O17">
        <v>8.5</v>
      </c>
      <c r="P17" s="3">
        <f t="shared" si="1"/>
        <v>40.5</v>
      </c>
      <c r="R17">
        <f t="shared" si="2"/>
        <v>1</v>
      </c>
      <c r="U17">
        <f t="shared" si="3"/>
        <v>40</v>
      </c>
      <c r="V17">
        <f t="shared" si="4"/>
        <v>29.2</v>
      </c>
    </row>
    <row r="18" spans="2:22" x14ac:dyDescent="0.3">
      <c r="B18">
        <v>24</v>
      </c>
      <c r="C18">
        <f t="shared" si="5"/>
        <v>32</v>
      </c>
      <c r="D18">
        <v>55</v>
      </c>
      <c r="E18">
        <v>14.5</v>
      </c>
      <c r="F18" s="4">
        <f t="shared" si="0"/>
        <v>40.5</v>
      </c>
      <c r="L18">
        <v>24</v>
      </c>
      <c r="M18">
        <v>32</v>
      </c>
      <c r="N18">
        <v>49</v>
      </c>
      <c r="O18">
        <v>8</v>
      </c>
      <c r="P18" s="3">
        <f t="shared" si="1"/>
        <v>41</v>
      </c>
      <c r="R18">
        <f t="shared" si="2"/>
        <v>0.5</v>
      </c>
      <c r="U18">
        <f t="shared" si="3"/>
        <v>40.75</v>
      </c>
      <c r="V18">
        <f t="shared" si="4"/>
        <v>29.747499999999999</v>
      </c>
    </row>
    <row r="19" spans="2:22" x14ac:dyDescent="0.3">
      <c r="B19">
        <v>25</v>
      </c>
      <c r="C19">
        <f t="shared" si="5"/>
        <v>34</v>
      </c>
      <c r="D19">
        <v>55</v>
      </c>
      <c r="E19">
        <v>18</v>
      </c>
      <c r="F19" s="4">
        <f t="shared" si="0"/>
        <v>37</v>
      </c>
      <c r="L19">
        <v>25</v>
      </c>
      <c r="M19">
        <v>34</v>
      </c>
      <c r="N19">
        <v>55</v>
      </c>
      <c r="O19">
        <v>22</v>
      </c>
      <c r="P19" s="3">
        <f t="shared" si="1"/>
        <v>33</v>
      </c>
      <c r="R19">
        <f t="shared" si="2"/>
        <v>-4</v>
      </c>
      <c r="U19">
        <f t="shared" si="3"/>
        <v>35</v>
      </c>
      <c r="V19">
        <f t="shared" si="4"/>
        <v>25.55</v>
      </c>
    </row>
    <row r="20" spans="2:22" x14ac:dyDescent="0.3">
      <c r="B20">
        <v>26</v>
      </c>
      <c r="C20">
        <f t="shared" si="5"/>
        <v>36</v>
      </c>
      <c r="D20">
        <v>55</v>
      </c>
      <c r="E20">
        <v>14.5</v>
      </c>
      <c r="F20" s="4">
        <f t="shared" si="0"/>
        <v>40.5</v>
      </c>
      <c r="L20">
        <v>26</v>
      </c>
      <c r="M20">
        <v>36</v>
      </c>
      <c r="N20">
        <v>55</v>
      </c>
      <c r="O20">
        <v>15</v>
      </c>
      <c r="P20" s="3">
        <f t="shared" si="1"/>
        <v>40</v>
      </c>
      <c r="R20">
        <f t="shared" si="2"/>
        <v>-0.5</v>
      </c>
      <c r="U20">
        <f t="shared" si="3"/>
        <v>40.25</v>
      </c>
      <c r="V20">
        <f t="shared" si="4"/>
        <v>29.3825</v>
      </c>
    </row>
    <row r="21" spans="2:22" x14ac:dyDescent="0.3">
      <c r="B21">
        <v>27</v>
      </c>
      <c r="C21">
        <f t="shared" si="5"/>
        <v>38</v>
      </c>
      <c r="D21">
        <v>55</v>
      </c>
      <c r="E21">
        <v>16</v>
      </c>
      <c r="F21" s="4">
        <f t="shared" si="0"/>
        <v>39</v>
      </c>
      <c r="L21">
        <v>27</v>
      </c>
      <c r="M21">
        <v>38</v>
      </c>
      <c r="N21">
        <v>55</v>
      </c>
      <c r="O21">
        <v>16</v>
      </c>
      <c r="P21" s="3">
        <f t="shared" si="1"/>
        <v>39</v>
      </c>
      <c r="R21">
        <f t="shared" si="2"/>
        <v>0</v>
      </c>
      <c r="U21">
        <f t="shared" si="3"/>
        <v>39</v>
      </c>
      <c r="V21">
        <f t="shared" si="4"/>
        <v>28.47</v>
      </c>
    </row>
    <row r="22" spans="2:22" x14ac:dyDescent="0.3">
      <c r="B22">
        <v>28</v>
      </c>
      <c r="C22">
        <f t="shared" si="5"/>
        <v>40</v>
      </c>
      <c r="D22">
        <v>55</v>
      </c>
      <c r="E22">
        <v>37</v>
      </c>
      <c r="F22" s="4">
        <f>D22-E22</f>
        <v>18</v>
      </c>
      <c r="L22">
        <v>28</v>
      </c>
      <c r="M22">
        <v>40</v>
      </c>
      <c r="N22">
        <v>55</v>
      </c>
      <c r="O22">
        <v>36.5</v>
      </c>
      <c r="P22" s="3">
        <f t="shared" si="1"/>
        <v>18.5</v>
      </c>
      <c r="R22">
        <f t="shared" si="2"/>
        <v>0.5</v>
      </c>
      <c r="U22">
        <f t="shared" si="3"/>
        <v>18.25</v>
      </c>
      <c r="V22">
        <f t="shared" si="4"/>
        <v>13.3225</v>
      </c>
    </row>
    <row r="23" spans="2:22" x14ac:dyDescent="0.3">
      <c r="B23">
        <v>29</v>
      </c>
      <c r="C23">
        <f t="shared" si="5"/>
        <v>42</v>
      </c>
      <c r="D23">
        <v>55</v>
      </c>
      <c r="E23">
        <v>9</v>
      </c>
      <c r="F23" s="4">
        <f t="shared" si="0"/>
        <v>46</v>
      </c>
      <c r="L23">
        <v>29</v>
      </c>
      <c r="M23">
        <v>42</v>
      </c>
      <c r="N23">
        <v>55</v>
      </c>
      <c r="O23">
        <v>14</v>
      </c>
      <c r="P23" s="3">
        <f t="shared" si="1"/>
        <v>41</v>
      </c>
      <c r="R23">
        <f t="shared" si="2"/>
        <v>-5</v>
      </c>
      <c r="U23">
        <f t="shared" si="3"/>
        <v>43.5</v>
      </c>
      <c r="V23">
        <f t="shared" si="4"/>
        <v>31.754999999999999</v>
      </c>
    </row>
    <row r="24" spans="2:22" x14ac:dyDescent="0.3">
      <c r="B24">
        <v>30</v>
      </c>
      <c r="C24">
        <f t="shared" si="5"/>
        <v>44</v>
      </c>
      <c r="D24">
        <v>54.5</v>
      </c>
      <c r="E24">
        <v>18</v>
      </c>
      <c r="F24" s="4">
        <f t="shared" si="0"/>
        <v>36.5</v>
      </c>
      <c r="L24">
        <v>30</v>
      </c>
      <c r="M24">
        <v>44</v>
      </c>
      <c r="N24">
        <v>55</v>
      </c>
      <c r="O24">
        <v>13</v>
      </c>
      <c r="P24" s="3">
        <f t="shared" si="1"/>
        <v>42</v>
      </c>
      <c r="R24">
        <f t="shared" si="2"/>
        <v>5.5</v>
      </c>
      <c r="U24">
        <f t="shared" si="3"/>
        <v>39.25</v>
      </c>
      <c r="V24">
        <f t="shared" si="4"/>
        <v>28.6525</v>
      </c>
    </row>
    <row r="25" spans="2:22" x14ac:dyDescent="0.3">
      <c r="B25">
        <v>31</v>
      </c>
      <c r="C25">
        <f t="shared" si="5"/>
        <v>46</v>
      </c>
      <c r="D25">
        <v>55</v>
      </c>
      <c r="E25">
        <v>13</v>
      </c>
      <c r="F25" s="4">
        <f t="shared" si="0"/>
        <v>42</v>
      </c>
      <c r="L25">
        <v>31</v>
      </c>
      <c r="M25">
        <v>46</v>
      </c>
      <c r="N25">
        <v>55</v>
      </c>
      <c r="O25">
        <v>12</v>
      </c>
      <c r="P25" s="3">
        <f t="shared" si="1"/>
        <v>43</v>
      </c>
      <c r="R25">
        <f t="shared" si="2"/>
        <v>1</v>
      </c>
      <c r="U25">
        <f t="shared" si="3"/>
        <v>42.5</v>
      </c>
      <c r="V25">
        <f t="shared" si="4"/>
        <v>31.024999999999999</v>
      </c>
    </row>
    <row r="26" spans="2:22" x14ac:dyDescent="0.3">
      <c r="B26">
        <v>32</v>
      </c>
      <c r="C26">
        <f t="shared" si="5"/>
        <v>48</v>
      </c>
      <c r="D26">
        <v>55</v>
      </c>
      <c r="E26">
        <v>17</v>
      </c>
      <c r="F26" s="4">
        <f t="shared" si="0"/>
        <v>38</v>
      </c>
      <c r="L26">
        <v>32</v>
      </c>
      <c r="M26">
        <v>48</v>
      </c>
      <c r="N26">
        <v>55</v>
      </c>
      <c r="O26">
        <v>16</v>
      </c>
      <c r="P26" s="3">
        <f t="shared" si="1"/>
        <v>39</v>
      </c>
      <c r="R26">
        <f t="shared" si="2"/>
        <v>1</v>
      </c>
      <c r="U26">
        <f t="shared" si="3"/>
        <v>38.5</v>
      </c>
      <c r="V26">
        <f t="shared" si="4"/>
        <v>28.105</v>
      </c>
    </row>
    <row r="27" spans="2:22" x14ac:dyDescent="0.3">
      <c r="B27">
        <v>33</v>
      </c>
      <c r="C27">
        <f t="shared" si="5"/>
        <v>50</v>
      </c>
      <c r="D27">
        <v>55</v>
      </c>
      <c r="E27">
        <v>22</v>
      </c>
      <c r="F27" s="4">
        <f t="shared" si="0"/>
        <v>33</v>
      </c>
      <c r="L27">
        <v>33</v>
      </c>
      <c r="M27">
        <v>50</v>
      </c>
      <c r="N27">
        <v>55</v>
      </c>
      <c r="O27">
        <v>20</v>
      </c>
      <c r="P27" s="3">
        <f t="shared" si="1"/>
        <v>35</v>
      </c>
      <c r="R27">
        <f t="shared" si="2"/>
        <v>2</v>
      </c>
      <c r="U27">
        <f t="shared" si="3"/>
        <v>34</v>
      </c>
      <c r="V27">
        <f t="shared" si="4"/>
        <v>24.82</v>
      </c>
    </row>
    <row r="28" spans="2:22" x14ac:dyDescent="0.3">
      <c r="B28">
        <v>34</v>
      </c>
      <c r="C28">
        <f t="shared" si="5"/>
        <v>52</v>
      </c>
      <c r="D28">
        <v>50</v>
      </c>
      <c r="E28">
        <v>10</v>
      </c>
      <c r="F28" s="4">
        <f t="shared" si="0"/>
        <v>40</v>
      </c>
      <c r="L28">
        <v>34</v>
      </c>
      <c r="M28">
        <v>52</v>
      </c>
      <c r="N28">
        <v>55</v>
      </c>
      <c r="O28">
        <v>15</v>
      </c>
      <c r="P28" s="3">
        <f t="shared" si="1"/>
        <v>40</v>
      </c>
      <c r="R28">
        <f t="shared" si="2"/>
        <v>0</v>
      </c>
      <c r="U28">
        <f t="shared" si="3"/>
        <v>40</v>
      </c>
      <c r="V28">
        <f t="shared" si="4"/>
        <v>29.2</v>
      </c>
    </row>
    <row r="29" spans="2:22" x14ac:dyDescent="0.3">
      <c r="B29">
        <v>35</v>
      </c>
      <c r="C29">
        <f t="shared" si="5"/>
        <v>54</v>
      </c>
      <c r="D29">
        <v>49.5</v>
      </c>
      <c r="E29">
        <v>8.5</v>
      </c>
      <c r="F29" s="4">
        <f t="shared" si="0"/>
        <v>41</v>
      </c>
      <c r="L29">
        <v>35</v>
      </c>
      <c r="M29">
        <v>54</v>
      </c>
      <c r="N29">
        <v>55</v>
      </c>
      <c r="O29">
        <v>13</v>
      </c>
      <c r="P29" s="3">
        <f t="shared" si="1"/>
        <v>42</v>
      </c>
      <c r="R29">
        <f t="shared" si="2"/>
        <v>1</v>
      </c>
      <c r="U29">
        <f t="shared" si="3"/>
        <v>41.5</v>
      </c>
      <c r="V29">
        <f t="shared" si="4"/>
        <v>30.294999999999998</v>
      </c>
    </row>
    <row r="30" spans="2:22" x14ac:dyDescent="0.3">
      <c r="B30">
        <v>36</v>
      </c>
      <c r="C30">
        <f t="shared" si="5"/>
        <v>56</v>
      </c>
      <c r="D30">
        <v>49.5</v>
      </c>
      <c r="E30">
        <v>13.5</v>
      </c>
      <c r="F30" s="4">
        <f t="shared" si="0"/>
        <v>36</v>
      </c>
      <c r="L30">
        <v>36</v>
      </c>
      <c r="M30">
        <v>56</v>
      </c>
      <c r="N30">
        <v>55</v>
      </c>
      <c r="O30">
        <v>16</v>
      </c>
      <c r="P30" s="3">
        <f t="shared" si="1"/>
        <v>39</v>
      </c>
      <c r="R30">
        <f t="shared" si="2"/>
        <v>3</v>
      </c>
      <c r="U30">
        <f t="shared" si="3"/>
        <v>37.5</v>
      </c>
      <c r="V30">
        <f t="shared" si="4"/>
        <v>27.375</v>
      </c>
    </row>
    <row r="31" spans="2:22" x14ac:dyDescent="0.3">
      <c r="B31">
        <v>37</v>
      </c>
      <c r="C31">
        <f t="shared" si="5"/>
        <v>58</v>
      </c>
      <c r="D31">
        <v>55</v>
      </c>
      <c r="E31">
        <v>22</v>
      </c>
      <c r="F31" s="4">
        <f t="shared" si="0"/>
        <v>33</v>
      </c>
      <c r="L31">
        <v>37</v>
      </c>
      <c r="M31">
        <v>58</v>
      </c>
      <c r="N31">
        <v>55</v>
      </c>
      <c r="O31">
        <v>20</v>
      </c>
      <c r="P31" s="3">
        <f t="shared" si="1"/>
        <v>35</v>
      </c>
      <c r="R31">
        <f t="shared" si="2"/>
        <v>2</v>
      </c>
      <c r="U31">
        <f t="shared" si="3"/>
        <v>34</v>
      </c>
      <c r="V31">
        <f t="shared" si="4"/>
        <v>24.82</v>
      </c>
    </row>
    <row r="32" spans="2:22" x14ac:dyDescent="0.3">
      <c r="B32">
        <v>38</v>
      </c>
      <c r="C32">
        <f t="shared" si="5"/>
        <v>60</v>
      </c>
      <c r="D32">
        <v>55</v>
      </c>
      <c r="E32">
        <v>23.5</v>
      </c>
      <c r="F32" s="4">
        <f t="shared" si="0"/>
        <v>31.5</v>
      </c>
      <c r="L32">
        <v>38</v>
      </c>
      <c r="M32">
        <v>60</v>
      </c>
      <c r="N32">
        <v>55</v>
      </c>
      <c r="O32">
        <v>22</v>
      </c>
      <c r="P32" s="3">
        <f t="shared" si="1"/>
        <v>33</v>
      </c>
      <c r="R32">
        <f t="shared" si="2"/>
        <v>1.5</v>
      </c>
      <c r="U32">
        <f t="shared" si="3"/>
        <v>32.25</v>
      </c>
      <c r="V32">
        <f t="shared" si="4"/>
        <v>23.5425</v>
      </c>
    </row>
    <row r="33" spans="2:22" x14ac:dyDescent="0.3">
      <c r="B33">
        <v>39</v>
      </c>
      <c r="C33">
        <f t="shared" si="5"/>
        <v>62</v>
      </c>
      <c r="D33">
        <v>45</v>
      </c>
      <c r="E33">
        <v>13</v>
      </c>
      <c r="F33" s="4">
        <f t="shared" si="0"/>
        <v>32</v>
      </c>
      <c r="L33">
        <v>39</v>
      </c>
      <c r="M33">
        <v>62</v>
      </c>
      <c r="N33">
        <v>55</v>
      </c>
      <c r="O33">
        <v>19</v>
      </c>
      <c r="P33" s="3">
        <f t="shared" si="1"/>
        <v>36</v>
      </c>
      <c r="R33">
        <f t="shared" si="2"/>
        <v>4</v>
      </c>
      <c r="U33">
        <f t="shared" si="3"/>
        <v>34</v>
      </c>
      <c r="V33">
        <f t="shared" si="4"/>
        <v>24.82</v>
      </c>
    </row>
    <row r="34" spans="2:22" x14ac:dyDescent="0.3">
      <c r="B34">
        <v>40</v>
      </c>
      <c r="C34">
        <f t="shared" si="5"/>
        <v>64</v>
      </c>
      <c r="D34">
        <v>55</v>
      </c>
      <c r="E34">
        <v>17</v>
      </c>
      <c r="F34" s="4">
        <f t="shared" si="0"/>
        <v>38</v>
      </c>
      <c r="L34">
        <v>40</v>
      </c>
      <c r="M34">
        <v>64</v>
      </c>
      <c r="N34">
        <v>55</v>
      </c>
      <c r="O34">
        <v>16</v>
      </c>
      <c r="P34" s="3">
        <f t="shared" si="1"/>
        <v>39</v>
      </c>
      <c r="R34">
        <f t="shared" si="2"/>
        <v>1</v>
      </c>
      <c r="U34">
        <f t="shared" si="3"/>
        <v>38.5</v>
      </c>
      <c r="V34">
        <f t="shared" si="4"/>
        <v>28.105</v>
      </c>
    </row>
    <row r="35" spans="2:22" x14ac:dyDescent="0.3">
      <c r="B35">
        <v>41</v>
      </c>
      <c r="C35">
        <f t="shared" si="5"/>
        <v>66</v>
      </c>
      <c r="D35">
        <v>55</v>
      </c>
      <c r="E35">
        <v>12.5</v>
      </c>
      <c r="F35" s="4">
        <f t="shared" si="0"/>
        <v>42.5</v>
      </c>
      <c r="L35">
        <v>41</v>
      </c>
      <c r="M35">
        <v>66</v>
      </c>
      <c r="N35">
        <v>55</v>
      </c>
      <c r="O35">
        <v>12</v>
      </c>
      <c r="P35" s="3">
        <f t="shared" si="1"/>
        <v>43</v>
      </c>
      <c r="R35">
        <f t="shared" si="2"/>
        <v>0.5</v>
      </c>
      <c r="U35">
        <f t="shared" si="3"/>
        <v>42.75</v>
      </c>
      <c r="V35">
        <f t="shared" si="4"/>
        <v>31.2075</v>
      </c>
    </row>
    <row r="36" spans="2:22" x14ac:dyDescent="0.3">
      <c r="B36">
        <v>42</v>
      </c>
      <c r="C36">
        <f t="shared" si="5"/>
        <v>68</v>
      </c>
      <c r="D36">
        <v>55</v>
      </c>
      <c r="E36">
        <v>21</v>
      </c>
      <c r="F36" s="4">
        <f t="shared" si="0"/>
        <v>34</v>
      </c>
      <c r="L36">
        <v>42</v>
      </c>
      <c r="M36">
        <v>68</v>
      </c>
      <c r="N36">
        <v>55</v>
      </c>
      <c r="O36">
        <v>19</v>
      </c>
      <c r="P36" s="3">
        <f t="shared" si="1"/>
        <v>36</v>
      </c>
      <c r="R36">
        <f t="shared" si="2"/>
        <v>2</v>
      </c>
      <c r="U36">
        <f t="shared" si="3"/>
        <v>35</v>
      </c>
      <c r="V36">
        <f t="shared" si="4"/>
        <v>25.55</v>
      </c>
    </row>
    <row r="37" spans="2:22" x14ac:dyDescent="0.3">
      <c r="B37">
        <v>43</v>
      </c>
      <c r="C37">
        <f t="shared" si="5"/>
        <v>70</v>
      </c>
      <c r="D37">
        <v>50</v>
      </c>
      <c r="E37">
        <v>14.5</v>
      </c>
      <c r="F37" s="4">
        <f t="shared" si="0"/>
        <v>35.5</v>
      </c>
      <c r="L37">
        <v>43</v>
      </c>
      <c r="M37">
        <v>70</v>
      </c>
      <c r="N37">
        <v>55</v>
      </c>
      <c r="O37">
        <v>15</v>
      </c>
      <c r="P37" s="3">
        <f t="shared" si="1"/>
        <v>40</v>
      </c>
      <c r="R37">
        <f t="shared" si="2"/>
        <v>4.5</v>
      </c>
      <c r="U37">
        <f t="shared" si="3"/>
        <v>37.75</v>
      </c>
      <c r="V37">
        <f t="shared" si="4"/>
        <v>27.557500000000001</v>
      </c>
    </row>
    <row r="38" spans="2:22" x14ac:dyDescent="0.3">
      <c r="B38">
        <v>44</v>
      </c>
      <c r="C38">
        <f t="shared" si="5"/>
        <v>72</v>
      </c>
      <c r="D38">
        <v>50</v>
      </c>
      <c r="E38">
        <v>18</v>
      </c>
      <c r="F38" s="4">
        <f t="shared" si="0"/>
        <v>32</v>
      </c>
      <c r="L38">
        <v>44</v>
      </c>
      <c r="M38">
        <v>72</v>
      </c>
      <c r="N38">
        <v>55</v>
      </c>
      <c r="O38">
        <v>21</v>
      </c>
      <c r="P38" s="3">
        <f t="shared" si="1"/>
        <v>34</v>
      </c>
      <c r="R38">
        <f t="shared" si="2"/>
        <v>2</v>
      </c>
      <c r="U38">
        <f t="shared" si="3"/>
        <v>33</v>
      </c>
      <c r="V38">
        <f t="shared" si="4"/>
        <v>24.09</v>
      </c>
    </row>
    <row r="39" spans="2:22" x14ac:dyDescent="0.3">
      <c r="B39">
        <v>45</v>
      </c>
      <c r="C39">
        <f t="shared" si="5"/>
        <v>74</v>
      </c>
      <c r="D39">
        <v>50</v>
      </c>
      <c r="E39">
        <v>22</v>
      </c>
      <c r="F39" s="4">
        <f t="shared" si="0"/>
        <v>28</v>
      </c>
      <c r="L39">
        <v>45</v>
      </c>
      <c r="M39">
        <v>74</v>
      </c>
      <c r="N39">
        <v>50</v>
      </c>
      <c r="O39">
        <v>14.5</v>
      </c>
      <c r="P39" s="3">
        <f t="shared" si="1"/>
        <v>35.5</v>
      </c>
      <c r="R39">
        <f t="shared" si="2"/>
        <v>7.5</v>
      </c>
      <c r="U39">
        <f t="shared" si="3"/>
        <v>31.75</v>
      </c>
      <c r="V39">
        <f t="shared" si="4"/>
        <v>23.177499999999998</v>
      </c>
    </row>
    <row r="40" spans="2:22" x14ac:dyDescent="0.3">
      <c r="B40">
        <v>46</v>
      </c>
      <c r="C40">
        <f t="shared" si="5"/>
        <v>76</v>
      </c>
      <c r="D40">
        <v>49.5</v>
      </c>
      <c r="E40">
        <v>12</v>
      </c>
      <c r="F40" s="4">
        <f t="shared" si="0"/>
        <v>37.5</v>
      </c>
      <c r="L40">
        <v>46</v>
      </c>
      <c r="M40">
        <v>76</v>
      </c>
      <c r="N40">
        <v>55</v>
      </c>
      <c r="O40">
        <v>18</v>
      </c>
      <c r="P40" s="3">
        <f t="shared" si="1"/>
        <v>37</v>
      </c>
      <c r="R40">
        <f t="shared" si="2"/>
        <v>-0.5</v>
      </c>
      <c r="U40">
        <f t="shared" si="3"/>
        <v>37.25</v>
      </c>
      <c r="V40">
        <f t="shared" si="4"/>
        <v>27.192499999999999</v>
      </c>
    </row>
    <row r="41" spans="2:22" x14ac:dyDescent="0.3">
      <c r="B41">
        <v>47</v>
      </c>
      <c r="C41">
        <f t="shared" si="5"/>
        <v>78</v>
      </c>
      <c r="D41">
        <v>49.5</v>
      </c>
      <c r="E41">
        <v>11.5</v>
      </c>
      <c r="F41" s="4">
        <f t="shared" si="0"/>
        <v>38</v>
      </c>
      <c r="L41">
        <v>47</v>
      </c>
      <c r="M41">
        <v>78</v>
      </c>
      <c r="N41">
        <v>55</v>
      </c>
      <c r="O41">
        <v>13</v>
      </c>
      <c r="P41" s="3">
        <f t="shared" si="1"/>
        <v>42</v>
      </c>
      <c r="R41">
        <f t="shared" si="2"/>
        <v>4</v>
      </c>
      <c r="U41">
        <f t="shared" si="3"/>
        <v>40</v>
      </c>
      <c r="V41">
        <f t="shared" si="4"/>
        <v>29.2</v>
      </c>
    </row>
    <row r="42" spans="2:22" x14ac:dyDescent="0.3">
      <c r="B42">
        <v>48</v>
      </c>
      <c r="C42">
        <f t="shared" si="5"/>
        <v>80</v>
      </c>
      <c r="D42">
        <v>49.5</v>
      </c>
      <c r="E42">
        <v>3</v>
      </c>
      <c r="F42" s="4">
        <f t="shared" si="0"/>
        <v>46.5</v>
      </c>
      <c r="L42">
        <v>48</v>
      </c>
      <c r="M42">
        <v>80</v>
      </c>
      <c r="N42">
        <v>55</v>
      </c>
      <c r="O42">
        <v>6.5</v>
      </c>
      <c r="P42" s="3">
        <f t="shared" si="1"/>
        <v>48.5</v>
      </c>
      <c r="R42">
        <f t="shared" si="2"/>
        <v>2</v>
      </c>
      <c r="U42">
        <f t="shared" si="3"/>
        <v>47.5</v>
      </c>
      <c r="V42">
        <f t="shared" si="4"/>
        <v>34.674999999999997</v>
      </c>
    </row>
    <row r="43" spans="2:22" x14ac:dyDescent="0.3">
      <c r="B43">
        <v>49</v>
      </c>
      <c r="C43">
        <f t="shared" si="5"/>
        <v>82</v>
      </c>
      <c r="D43">
        <v>45</v>
      </c>
      <c r="E43">
        <v>7</v>
      </c>
      <c r="F43" s="4">
        <f t="shared" si="0"/>
        <v>38</v>
      </c>
      <c r="L43">
        <v>49</v>
      </c>
      <c r="M43">
        <v>82</v>
      </c>
      <c r="N43">
        <v>45</v>
      </c>
      <c r="O43">
        <v>7</v>
      </c>
      <c r="P43" s="3">
        <f t="shared" si="1"/>
        <v>38</v>
      </c>
      <c r="R43">
        <f t="shared" si="2"/>
        <v>0</v>
      </c>
      <c r="U43">
        <f t="shared" si="3"/>
        <v>38</v>
      </c>
      <c r="V43">
        <f t="shared" si="4"/>
        <v>27.74</v>
      </c>
    </row>
    <row r="44" spans="2:22" x14ac:dyDescent="0.3">
      <c r="B44">
        <v>50</v>
      </c>
      <c r="C44">
        <f t="shared" si="5"/>
        <v>84</v>
      </c>
      <c r="D44">
        <v>45</v>
      </c>
      <c r="E44">
        <v>14</v>
      </c>
      <c r="F44" s="4">
        <f t="shared" si="0"/>
        <v>31</v>
      </c>
      <c r="L44">
        <v>50</v>
      </c>
      <c r="M44">
        <v>84</v>
      </c>
      <c r="N44">
        <v>45</v>
      </c>
      <c r="O44">
        <v>14</v>
      </c>
      <c r="P44" s="3">
        <f t="shared" si="1"/>
        <v>31</v>
      </c>
      <c r="R44">
        <f t="shared" si="2"/>
        <v>0</v>
      </c>
      <c r="U44">
        <f t="shared" si="3"/>
        <v>31</v>
      </c>
      <c r="V44">
        <f t="shared" si="4"/>
        <v>22.63</v>
      </c>
    </row>
    <row r="45" spans="2:22" x14ac:dyDescent="0.3">
      <c r="B45">
        <v>51</v>
      </c>
      <c r="C45">
        <f t="shared" si="5"/>
        <v>86</v>
      </c>
      <c r="D45">
        <v>45</v>
      </c>
      <c r="E45">
        <v>9</v>
      </c>
      <c r="F45" s="4">
        <f t="shared" si="0"/>
        <v>36</v>
      </c>
      <c r="L45">
        <v>51</v>
      </c>
      <c r="M45">
        <v>86</v>
      </c>
      <c r="N45">
        <v>45</v>
      </c>
      <c r="O45">
        <v>9</v>
      </c>
      <c r="P45" s="3">
        <f t="shared" si="1"/>
        <v>36</v>
      </c>
      <c r="R45">
        <f t="shared" si="2"/>
        <v>0</v>
      </c>
      <c r="U45">
        <f t="shared" si="3"/>
        <v>36</v>
      </c>
      <c r="V45">
        <f t="shared" si="4"/>
        <v>26.28</v>
      </c>
    </row>
    <row r="46" spans="2:22" x14ac:dyDescent="0.3">
      <c r="B46">
        <v>52</v>
      </c>
      <c r="C46">
        <f t="shared" si="5"/>
        <v>88</v>
      </c>
      <c r="D46">
        <v>45</v>
      </c>
      <c r="E46">
        <v>9</v>
      </c>
      <c r="F46" s="4">
        <f t="shared" si="0"/>
        <v>36</v>
      </c>
      <c r="L46">
        <v>52</v>
      </c>
      <c r="M46">
        <v>88</v>
      </c>
      <c r="N46">
        <v>45</v>
      </c>
      <c r="O46">
        <v>9</v>
      </c>
      <c r="P46" s="3">
        <f t="shared" si="1"/>
        <v>36</v>
      </c>
      <c r="R46">
        <f t="shared" si="2"/>
        <v>0</v>
      </c>
      <c r="U46">
        <f t="shared" si="3"/>
        <v>36</v>
      </c>
      <c r="V46">
        <f t="shared" si="4"/>
        <v>26.28</v>
      </c>
    </row>
    <row r="47" spans="2:22" x14ac:dyDescent="0.3">
      <c r="B47">
        <v>53</v>
      </c>
      <c r="C47">
        <f t="shared" si="5"/>
        <v>90</v>
      </c>
      <c r="D47">
        <v>45</v>
      </c>
      <c r="E47">
        <v>9</v>
      </c>
      <c r="F47" s="4">
        <f t="shared" si="0"/>
        <v>36</v>
      </c>
      <c r="L47">
        <v>53</v>
      </c>
      <c r="M47">
        <v>90</v>
      </c>
      <c r="N47">
        <v>45</v>
      </c>
      <c r="O47">
        <v>9</v>
      </c>
      <c r="P47" s="3">
        <f t="shared" si="1"/>
        <v>36</v>
      </c>
      <c r="R47">
        <f t="shared" si="2"/>
        <v>0</v>
      </c>
      <c r="U47">
        <f t="shared" si="3"/>
        <v>36</v>
      </c>
      <c r="V47">
        <f t="shared" si="4"/>
        <v>26.28</v>
      </c>
    </row>
    <row r="48" spans="2:22" x14ac:dyDescent="0.3">
      <c r="B48">
        <v>54</v>
      </c>
      <c r="C48">
        <f t="shared" si="5"/>
        <v>92</v>
      </c>
      <c r="D48">
        <v>45</v>
      </c>
      <c r="E48">
        <v>19</v>
      </c>
      <c r="F48" s="4">
        <f t="shared" si="0"/>
        <v>26</v>
      </c>
      <c r="L48">
        <v>54</v>
      </c>
      <c r="M48">
        <v>92</v>
      </c>
      <c r="N48">
        <v>45</v>
      </c>
      <c r="O48">
        <v>19</v>
      </c>
      <c r="P48" s="3">
        <f t="shared" si="1"/>
        <v>26</v>
      </c>
      <c r="R48">
        <f t="shared" si="2"/>
        <v>0</v>
      </c>
      <c r="U48">
        <f t="shared" si="3"/>
        <v>26</v>
      </c>
      <c r="V48">
        <f t="shared" si="4"/>
        <v>18.98</v>
      </c>
    </row>
    <row r="49" spans="2:22" x14ac:dyDescent="0.3">
      <c r="B49">
        <v>55</v>
      </c>
      <c r="C49">
        <f t="shared" si="5"/>
        <v>94</v>
      </c>
      <c r="D49">
        <v>45</v>
      </c>
      <c r="E49">
        <v>20</v>
      </c>
      <c r="F49" s="4">
        <f t="shared" si="0"/>
        <v>25</v>
      </c>
      <c r="L49">
        <v>55</v>
      </c>
      <c r="M49">
        <v>94</v>
      </c>
      <c r="N49">
        <v>45</v>
      </c>
      <c r="O49">
        <v>20</v>
      </c>
      <c r="P49" s="3">
        <f t="shared" si="1"/>
        <v>25</v>
      </c>
      <c r="R49">
        <f t="shared" si="2"/>
        <v>0</v>
      </c>
      <c r="U49">
        <f t="shared" si="3"/>
        <v>25</v>
      </c>
      <c r="V49">
        <f t="shared" si="4"/>
        <v>18.25</v>
      </c>
    </row>
    <row r="50" spans="2:22" x14ac:dyDescent="0.3">
      <c r="B50">
        <v>56</v>
      </c>
      <c r="C50">
        <f t="shared" si="5"/>
        <v>96</v>
      </c>
      <c r="D50">
        <v>45</v>
      </c>
      <c r="E50">
        <v>11</v>
      </c>
      <c r="F50" s="4">
        <f t="shared" si="0"/>
        <v>34</v>
      </c>
      <c r="L50">
        <v>56</v>
      </c>
      <c r="M50">
        <v>96</v>
      </c>
      <c r="N50">
        <v>45</v>
      </c>
      <c r="O50">
        <v>11</v>
      </c>
      <c r="P50" s="3">
        <f t="shared" si="1"/>
        <v>34</v>
      </c>
      <c r="R50">
        <f t="shared" si="2"/>
        <v>0</v>
      </c>
      <c r="U50">
        <f t="shared" si="3"/>
        <v>34</v>
      </c>
      <c r="V50">
        <f t="shared" si="4"/>
        <v>24.82</v>
      </c>
    </row>
    <row r="51" spans="2:22" x14ac:dyDescent="0.3">
      <c r="B51">
        <v>57</v>
      </c>
      <c r="C51">
        <f t="shared" si="5"/>
        <v>98</v>
      </c>
      <c r="D51">
        <v>45</v>
      </c>
      <c r="E51">
        <v>14</v>
      </c>
      <c r="F51" s="4">
        <f t="shared" si="0"/>
        <v>31</v>
      </c>
      <c r="L51">
        <v>57</v>
      </c>
      <c r="M51">
        <v>98</v>
      </c>
      <c r="N51">
        <v>45</v>
      </c>
      <c r="O51">
        <v>13</v>
      </c>
      <c r="P51" s="3">
        <f t="shared" si="1"/>
        <v>32</v>
      </c>
      <c r="R51">
        <f t="shared" si="2"/>
        <v>1</v>
      </c>
      <c r="U51">
        <f t="shared" si="3"/>
        <v>31.5</v>
      </c>
      <c r="V51">
        <f t="shared" si="4"/>
        <v>22.995000000000001</v>
      </c>
    </row>
    <row r="52" spans="2:22" x14ac:dyDescent="0.3">
      <c r="B52">
        <v>58</v>
      </c>
      <c r="C52">
        <f t="shared" si="5"/>
        <v>100</v>
      </c>
      <c r="D52">
        <v>45</v>
      </c>
      <c r="E52">
        <v>15</v>
      </c>
      <c r="F52" s="4">
        <f t="shared" si="0"/>
        <v>30</v>
      </c>
      <c r="L52">
        <v>58</v>
      </c>
      <c r="M52">
        <v>100</v>
      </c>
      <c r="N52">
        <v>45</v>
      </c>
      <c r="O52">
        <v>7</v>
      </c>
      <c r="P52" s="3">
        <f t="shared" si="1"/>
        <v>38</v>
      </c>
      <c r="R52">
        <f t="shared" si="2"/>
        <v>8</v>
      </c>
      <c r="U52">
        <f t="shared" si="3"/>
        <v>34</v>
      </c>
      <c r="V52">
        <f t="shared" si="4"/>
        <v>24.82</v>
      </c>
    </row>
    <row r="53" spans="2:22" x14ac:dyDescent="0.3">
      <c r="B53">
        <v>59</v>
      </c>
      <c r="C53">
        <f t="shared" si="5"/>
        <v>102</v>
      </c>
      <c r="D53">
        <v>45</v>
      </c>
      <c r="E53">
        <v>18</v>
      </c>
      <c r="F53" s="4">
        <f t="shared" si="0"/>
        <v>27</v>
      </c>
      <c r="L53">
        <v>59</v>
      </c>
      <c r="M53">
        <v>102</v>
      </c>
      <c r="N53">
        <v>45</v>
      </c>
      <c r="O53">
        <v>13</v>
      </c>
      <c r="P53" s="3">
        <f t="shared" si="1"/>
        <v>32</v>
      </c>
      <c r="R53">
        <f t="shared" si="2"/>
        <v>5</v>
      </c>
      <c r="U53">
        <f t="shared" si="3"/>
        <v>29.5</v>
      </c>
      <c r="V53">
        <f t="shared" si="4"/>
        <v>21.535</v>
      </c>
    </row>
    <row r="54" spans="2:22" x14ac:dyDescent="0.3">
      <c r="B54">
        <v>60</v>
      </c>
      <c r="C54">
        <f t="shared" si="5"/>
        <v>104</v>
      </c>
      <c r="D54">
        <v>45</v>
      </c>
      <c r="E54">
        <v>26</v>
      </c>
      <c r="F54" s="4">
        <f t="shared" si="0"/>
        <v>19</v>
      </c>
      <c r="L54">
        <v>60</v>
      </c>
      <c r="M54">
        <v>104</v>
      </c>
      <c r="N54">
        <v>45</v>
      </c>
      <c r="O54">
        <v>20</v>
      </c>
      <c r="P54" s="3">
        <f t="shared" si="1"/>
        <v>25</v>
      </c>
      <c r="R54">
        <f t="shared" si="2"/>
        <v>6</v>
      </c>
      <c r="U54">
        <f t="shared" si="3"/>
        <v>22</v>
      </c>
      <c r="V54">
        <f t="shared" si="4"/>
        <v>16.059999999999999</v>
      </c>
    </row>
    <row r="55" spans="2:22" x14ac:dyDescent="0.3">
      <c r="B55">
        <v>61</v>
      </c>
      <c r="C55">
        <f t="shared" si="5"/>
        <v>106</v>
      </c>
      <c r="D55">
        <v>55</v>
      </c>
      <c r="E55">
        <v>22</v>
      </c>
      <c r="F55" s="4">
        <f t="shared" si="0"/>
        <v>33</v>
      </c>
      <c r="L55">
        <v>61</v>
      </c>
      <c r="M55">
        <v>106</v>
      </c>
      <c r="N55">
        <v>45</v>
      </c>
      <c r="O55">
        <v>4</v>
      </c>
      <c r="P55" s="3">
        <f t="shared" si="1"/>
        <v>41</v>
      </c>
      <c r="R55">
        <f t="shared" si="2"/>
        <v>8</v>
      </c>
      <c r="U55">
        <f t="shared" si="3"/>
        <v>37</v>
      </c>
      <c r="V55">
        <f t="shared" si="4"/>
        <v>27.009999999999998</v>
      </c>
    </row>
    <row r="56" spans="2:22" x14ac:dyDescent="0.3">
      <c r="B56">
        <v>62</v>
      </c>
      <c r="C56">
        <f t="shared" si="5"/>
        <v>108</v>
      </c>
      <c r="D56">
        <v>50</v>
      </c>
      <c r="E56">
        <v>17</v>
      </c>
      <c r="F56" s="4">
        <f t="shared" si="0"/>
        <v>33</v>
      </c>
      <c r="L56">
        <v>62</v>
      </c>
      <c r="M56">
        <v>108</v>
      </c>
      <c r="N56">
        <v>45</v>
      </c>
      <c r="O56">
        <v>6</v>
      </c>
      <c r="P56" s="3">
        <f t="shared" si="1"/>
        <v>39</v>
      </c>
      <c r="R56">
        <f t="shared" si="2"/>
        <v>6</v>
      </c>
      <c r="U56">
        <f t="shared" si="3"/>
        <v>36</v>
      </c>
      <c r="V56">
        <f t="shared" si="4"/>
        <v>26.28</v>
      </c>
    </row>
    <row r="57" spans="2:22" x14ac:dyDescent="0.3">
      <c r="B57">
        <v>63</v>
      </c>
      <c r="C57">
        <f t="shared" si="5"/>
        <v>110</v>
      </c>
      <c r="D57">
        <v>45</v>
      </c>
      <c r="E57">
        <v>13.5</v>
      </c>
      <c r="F57" s="4">
        <f t="shared" si="0"/>
        <v>31.5</v>
      </c>
      <c r="L57">
        <v>63</v>
      </c>
      <c r="M57">
        <v>110</v>
      </c>
      <c r="N57">
        <v>45</v>
      </c>
      <c r="O57">
        <v>7</v>
      </c>
      <c r="P57" s="3">
        <f t="shared" si="1"/>
        <v>38</v>
      </c>
      <c r="R57">
        <f t="shared" si="2"/>
        <v>6.5</v>
      </c>
      <c r="U57">
        <f t="shared" si="3"/>
        <v>34.75</v>
      </c>
      <c r="V57">
        <f t="shared" si="4"/>
        <v>25.3675</v>
      </c>
    </row>
    <row r="58" spans="2:22" x14ac:dyDescent="0.3">
      <c r="B58">
        <v>64</v>
      </c>
      <c r="C58">
        <f t="shared" si="5"/>
        <v>112</v>
      </c>
      <c r="D58">
        <v>45</v>
      </c>
      <c r="E58">
        <v>21</v>
      </c>
      <c r="F58" s="4">
        <f t="shared" si="0"/>
        <v>24</v>
      </c>
      <c r="L58">
        <v>64</v>
      </c>
      <c r="M58">
        <v>112</v>
      </c>
      <c r="N58">
        <v>45</v>
      </c>
      <c r="O58">
        <v>12</v>
      </c>
      <c r="P58" s="3">
        <f t="shared" si="1"/>
        <v>33</v>
      </c>
      <c r="R58">
        <f t="shared" si="2"/>
        <v>9</v>
      </c>
      <c r="U58">
        <f t="shared" si="3"/>
        <v>28.5</v>
      </c>
      <c r="V58">
        <f t="shared" si="4"/>
        <v>20.805</v>
      </c>
    </row>
    <row r="59" spans="2:22" x14ac:dyDescent="0.3">
      <c r="B59">
        <v>65</v>
      </c>
      <c r="C59">
        <f t="shared" si="5"/>
        <v>114</v>
      </c>
      <c r="D59">
        <v>45</v>
      </c>
      <c r="E59">
        <v>23</v>
      </c>
      <c r="F59" s="4">
        <f t="shared" si="0"/>
        <v>22</v>
      </c>
      <c r="L59">
        <v>65</v>
      </c>
      <c r="M59">
        <v>114</v>
      </c>
      <c r="N59">
        <v>45</v>
      </c>
      <c r="O59">
        <v>14</v>
      </c>
      <c r="P59" s="3">
        <f t="shared" si="1"/>
        <v>31</v>
      </c>
      <c r="R59">
        <f t="shared" si="2"/>
        <v>9</v>
      </c>
      <c r="U59">
        <f t="shared" si="3"/>
        <v>26.5</v>
      </c>
      <c r="V59">
        <f t="shared" si="4"/>
        <v>19.344999999999999</v>
      </c>
    </row>
    <row r="60" spans="2:22" x14ac:dyDescent="0.3">
      <c r="B60">
        <v>66</v>
      </c>
      <c r="C60">
        <f t="shared" si="5"/>
        <v>116</v>
      </c>
      <c r="D60">
        <v>45</v>
      </c>
      <c r="E60">
        <v>17</v>
      </c>
      <c r="F60" s="4">
        <f t="shared" si="0"/>
        <v>28</v>
      </c>
      <c r="L60">
        <v>66</v>
      </c>
      <c r="M60">
        <v>116</v>
      </c>
      <c r="N60">
        <v>45</v>
      </c>
      <c r="O60">
        <v>10</v>
      </c>
      <c r="P60" s="3">
        <f t="shared" si="1"/>
        <v>35</v>
      </c>
      <c r="R60">
        <f t="shared" si="2"/>
        <v>7</v>
      </c>
      <c r="U60">
        <f t="shared" si="3"/>
        <v>31.5</v>
      </c>
      <c r="V60">
        <f t="shared" si="4"/>
        <v>22.995000000000001</v>
      </c>
    </row>
    <row r="61" spans="2:22" x14ac:dyDescent="0.3">
      <c r="B61">
        <v>67</v>
      </c>
      <c r="C61">
        <f t="shared" si="5"/>
        <v>118</v>
      </c>
      <c r="D61">
        <v>45</v>
      </c>
      <c r="E61">
        <v>17</v>
      </c>
      <c r="F61" s="4">
        <f t="shared" si="0"/>
        <v>28</v>
      </c>
      <c r="L61">
        <v>67</v>
      </c>
      <c r="M61">
        <v>118</v>
      </c>
      <c r="N61">
        <v>45</v>
      </c>
      <c r="O61">
        <v>11</v>
      </c>
      <c r="P61" s="3">
        <f t="shared" si="1"/>
        <v>34</v>
      </c>
      <c r="R61">
        <f t="shared" si="2"/>
        <v>6</v>
      </c>
      <c r="U61">
        <f t="shared" si="3"/>
        <v>31</v>
      </c>
      <c r="V61">
        <f t="shared" si="4"/>
        <v>22.63</v>
      </c>
    </row>
    <row r="62" spans="2:22" x14ac:dyDescent="0.3">
      <c r="B62">
        <v>68</v>
      </c>
      <c r="C62">
        <f t="shared" si="5"/>
        <v>120</v>
      </c>
      <c r="D62">
        <v>45</v>
      </c>
      <c r="E62">
        <v>19.5</v>
      </c>
      <c r="F62" s="4">
        <f t="shared" si="0"/>
        <v>25.5</v>
      </c>
      <c r="L62">
        <v>68</v>
      </c>
      <c r="M62">
        <v>120</v>
      </c>
      <c r="N62">
        <v>45</v>
      </c>
      <c r="O62">
        <v>16.5</v>
      </c>
      <c r="P62" s="3">
        <f t="shared" si="1"/>
        <v>28.5</v>
      </c>
      <c r="R62">
        <f t="shared" si="2"/>
        <v>3</v>
      </c>
      <c r="U62">
        <f t="shared" si="3"/>
        <v>27</v>
      </c>
      <c r="V62">
        <f t="shared" si="4"/>
        <v>19.71</v>
      </c>
    </row>
    <row r="63" spans="2:22" x14ac:dyDescent="0.3">
      <c r="B63">
        <v>69</v>
      </c>
      <c r="C63">
        <f t="shared" si="5"/>
        <v>122</v>
      </c>
      <c r="D63">
        <v>45</v>
      </c>
      <c r="E63">
        <v>18.5</v>
      </c>
      <c r="F63" s="4">
        <f t="shared" si="0"/>
        <v>26.5</v>
      </c>
      <c r="L63">
        <v>69</v>
      </c>
      <c r="M63">
        <v>122</v>
      </c>
      <c r="N63">
        <v>45</v>
      </c>
      <c r="O63">
        <v>20</v>
      </c>
      <c r="P63" s="3">
        <f t="shared" si="1"/>
        <v>25</v>
      </c>
      <c r="R63">
        <f t="shared" si="2"/>
        <v>-1.5</v>
      </c>
      <c r="U63">
        <f t="shared" si="3"/>
        <v>25.75</v>
      </c>
      <c r="V63">
        <f t="shared" si="4"/>
        <v>18.797499999999999</v>
      </c>
    </row>
    <row r="64" spans="2:22" x14ac:dyDescent="0.3">
      <c r="B64">
        <v>70</v>
      </c>
      <c r="C64">
        <f t="shared" si="5"/>
        <v>124</v>
      </c>
      <c r="D64">
        <v>50</v>
      </c>
      <c r="E64">
        <v>18</v>
      </c>
      <c r="F64" s="4">
        <f t="shared" si="0"/>
        <v>32</v>
      </c>
      <c r="L64">
        <v>70</v>
      </c>
      <c r="M64">
        <v>124</v>
      </c>
      <c r="N64">
        <v>40</v>
      </c>
      <c r="O64">
        <v>7.5</v>
      </c>
      <c r="P64" s="3">
        <f t="shared" si="1"/>
        <v>32.5</v>
      </c>
      <c r="R64">
        <f t="shared" si="2"/>
        <v>0.5</v>
      </c>
      <c r="U64">
        <f t="shared" si="3"/>
        <v>32.25</v>
      </c>
      <c r="V64">
        <f t="shared" si="4"/>
        <v>23.5425</v>
      </c>
    </row>
    <row r="65" spans="2:22" x14ac:dyDescent="0.3">
      <c r="B65">
        <v>71</v>
      </c>
      <c r="C65">
        <f t="shared" si="5"/>
        <v>126</v>
      </c>
      <c r="D65">
        <v>50</v>
      </c>
      <c r="E65">
        <v>25</v>
      </c>
      <c r="F65" s="4">
        <f t="shared" si="0"/>
        <v>25</v>
      </c>
      <c r="L65">
        <v>71</v>
      </c>
      <c r="M65">
        <v>126</v>
      </c>
      <c r="N65">
        <v>50</v>
      </c>
      <c r="O65">
        <v>16</v>
      </c>
      <c r="P65" s="3">
        <f t="shared" si="1"/>
        <v>34</v>
      </c>
      <c r="R65">
        <f t="shared" si="2"/>
        <v>9</v>
      </c>
      <c r="U65">
        <f t="shared" si="3"/>
        <v>29.5</v>
      </c>
      <c r="V65">
        <f t="shared" si="4"/>
        <v>21.535</v>
      </c>
    </row>
    <row r="66" spans="2:22" x14ac:dyDescent="0.3">
      <c r="B66">
        <v>72</v>
      </c>
      <c r="C66">
        <f t="shared" si="5"/>
        <v>128</v>
      </c>
      <c r="D66">
        <v>49.5</v>
      </c>
      <c r="E66">
        <v>16</v>
      </c>
      <c r="F66" s="4">
        <f t="shared" si="0"/>
        <v>33.5</v>
      </c>
      <c r="L66">
        <v>72</v>
      </c>
      <c r="M66">
        <v>128</v>
      </c>
      <c r="N66">
        <v>50</v>
      </c>
      <c r="O66">
        <v>12</v>
      </c>
      <c r="P66" s="3">
        <f t="shared" si="1"/>
        <v>38</v>
      </c>
      <c r="R66">
        <f t="shared" si="2"/>
        <v>4.5</v>
      </c>
      <c r="U66">
        <f t="shared" si="3"/>
        <v>35.75</v>
      </c>
      <c r="V66">
        <f t="shared" si="4"/>
        <v>26.0975</v>
      </c>
    </row>
    <row r="67" spans="2:22" x14ac:dyDescent="0.3">
      <c r="B67">
        <v>73</v>
      </c>
      <c r="C67">
        <f t="shared" si="5"/>
        <v>130</v>
      </c>
      <c r="D67">
        <v>50</v>
      </c>
      <c r="E67">
        <v>18</v>
      </c>
      <c r="F67" s="4">
        <f t="shared" ref="F67:F69" si="6">D67-E67</f>
        <v>32</v>
      </c>
      <c r="L67">
        <v>73</v>
      </c>
      <c r="M67">
        <v>130</v>
      </c>
      <c r="N67">
        <v>50</v>
      </c>
      <c r="O67">
        <v>14</v>
      </c>
      <c r="P67" s="3">
        <f t="shared" ref="P67:P69" si="7">N67-O67</f>
        <v>36</v>
      </c>
      <c r="R67">
        <f t="shared" ref="R67:R69" si="8">P67-F67</f>
        <v>4</v>
      </c>
      <c r="U67">
        <f t="shared" ref="U67:U69" si="9">(F67+P67)/2</f>
        <v>34</v>
      </c>
      <c r="V67">
        <f t="shared" ref="V67:V69" si="10">0.73*U67</f>
        <v>24.82</v>
      </c>
    </row>
    <row r="68" spans="2:22" x14ac:dyDescent="0.3">
      <c r="B68">
        <v>74</v>
      </c>
      <c r="C68">
        <f t="shared" ref="C68:C83" si="11">C67+2</f>
        <v>132</v>
      </c>
      <c r="D68">
        <v>50</v>
      </c>
      <c r="E68">
        <v>18.5</v>
      </c>
      <c r="F68" s="4">
        <f t="shared" si="6"/>
        <v>31.5</v>
      </c>
      <c r="L68">
        <v>74</v>
      </c>
      <c r="M68">
        <v>132</v>
      </c>
      <c r="N68">
        <v>50</v>
      </c>
      <c r="O68">
        <v>13.5</v>
      </c>
      <c r="P68" s="3">
        <f t="shared" si="7"/>
        <v>36.5</v>
      </c>
      <c r="R68">
        <f t="shared" si="8"/>
        <v>5</v>
      </c>
      <c r="U68">
        <f t="shared" si="9"/>
        <v>34</v>
      </c>
      <c r="V68">
        <f t="shared" si="10"/>
        <v>24.82</v>
      </c>
    </row>
    <row r="69" spans="2:22" x14ac:dyDescent="0.3">
      <c r="B69">
        <v>75</v>
      </c>
      <c r="C69">
        <f t="shared" si="11"/>
        <v>134</v>
      </c>
      <c r="D69">
        <v>45</v>
      </c>
      <c r="E69">
        <v>19.5</v>
      </c>
      <c r="F69" s="4">
        <f t="shared" si="6"/>
        <v>25.5</v>
      </c>
      <c r="L69">
        <v>75</v>
      </c>
      <c r="M69">
        <v>134</v>
      </c>
      <c r="N69">
        <v>50</v>
      </c>
      <c r="O69">
        <v>24</v>
      </c>
      <c r="P69" s="3">
        <f t="shared" si="7"/>
        <v>26</v>
      </c>
      <c r="R69">
        <f t="shared" si="8"/>
        <v>0.5</v>
      </c>
      <c r="U69">
        <f t="shared" si="9"/>
        <v>25.75</v>
      </c>
      <c r="V69">
        <f t="shared" si="10"/>
        <v>18.797499999999999</v>
      </c>
    </row>
    <row r="70" spans="2:22" x14ac:dyDescent="0.3">
      <c r="B70">
        <v>76</v>
      </c>
      <c r="C70">
        <f t="shared" si="11"/>
        <v>136</v>
      </c>
      <c r="L70">
        <v>76</v>
      </c>
      <c r="M70">
        <v>136</v>
      </c>
    </row>
    <row r="71" spans="2:22" x14ac:dyDescent="0.3">
      <c r="B71">
        <v>77</v>
      </c>
      <c r="C71">
        <f t="shared" si="11"/>
        <v>138</v>
      </c>
      <c r="L71">
        <v>77</v>
      </c>
      <c r="M71">
        <v>138</v>
      </c>
    </row>
    <row r="72" spans="2:22" x14ac:dyDescent="0.3">
      <c r="B72">
        <v>78</v>
      </c>
      <c r="C72">
        <f t="shared" si="11"/>
        <v>140</v>
      </c>
      <c r="L72">
        <v>78</v>
      </c>
      <c r="M72">
        <v>140</v>
      </c>
    </row>
    <row r="73" spans="2:22" x14ac:dyDescent="0.3">
      <c r="B73">
        <v>79</v>
      </c>
      <c r="C73">
        <f t="shared" si="11"/>
        <v>142</v>
      </c>
      <c r="L73">
        <v>79</v>
      </c>
      <c r="M73">
        <v>142</v>
      </c>
    </row>
    <row r="74" spans="2:22" x14ac:dyDescent="0.3">
      <c r="B74">
        <v>80</v>
      </c>
      <c r="C74">
        <f t="shared" si="11"/>
        <v>144</v>
      </c>
      <c r="L74">
        <v>80</v>
      </c>
      <c r="M74">
        <v>144</v>
      </c>
    </row>
    <row r="75" spans="2:22" x14ac:dyDescent="0.3">
      <c r="B75">
        <v>81</v>
      </c>
      <c r="C75">
        <f t="shared" si="11"/>
        <v>146</v>
      </c>
      <c r="L75">
        <v>81</v>
      </c>
      <c r="M75">
        <v>146</v>
      </c>
    </row>
    <row r="76" spans="2:22" x14ac:dyDescent="0.3">
      <c r="B76">
        <v>82</v>
      </c>
      <c r="C76">
        <f t="shared" si="11"/>
        <v>148</v>
      </c>
      <c r="L76">
        <v>82</v>
      </c>
      <c r="M76">
        <v>148</v>
      </c>
    </row>
    <row r="77" spans="2:22" x14ac:dyDescent="0.3">
      <c r="B77">
        <v>83</v>
      </c>
      <c r="C77">
        <f t="shared" si="11"/>
        <v>150</v>
      </c>
      <c r="L77">
        <v>83</v>
      </c>
      <c r="M77">
        <v>150</v>
      </c>
    </row>
    <row r="78" spans="2:22" x14ac:dyDescent="0.3">
      <c r="B78">
        <v>84</v>
      </c>
      <c r="C78">
        <f t="shared" si="11"/>
        <v>152</v>
      </c>
      <c r="L78">
        <v>84</v>
      </c>
      <c r="M78">
        <v>152</v>
      </c>
    </row>
    <row r="79" spans="2:22" x14ac:dyDescent="0.3">
      <c r="B79">
        <v>85</v>
      </c>
      <c r="C79">
        <f t="shared" si="11"/>
        <v>154</v>
      </c>
      <c r="L79">
        <v>85</v>
      </c>
      <c r="M79">
        <v>154</v>
      </c>
    </row>
    <row r="80" spans="2:22" x14ac:dyDescent="0.3">
      <c r="B80">
        <v>86</v>
      </c>
      <c r="C80">
        <f t="shared" si="11"/>
        <v>156</v>
      </c>
      <c r="L80">
        <v>86</v>
      </c>
      <c r="M80">
        <v>156</v>
      </c>
    </row>
    <row r="81" spans="2:13" x14ac:dyDescent="0.3">
      <c r="B81">
        <v>87</v>
      </c>
      <c r="C81">
        <f t="shared" si="11"/>
        <v>158</v>
      </c>
      <c r="L81">
        <v>87</v>
      </c>
      <c r="M81">
        <v>158</v>
      </c>
    </row>
    <row r="82" spans="2:13" x14ac:dyDescent="0.3">
      <c r="B82">
        <v>88</v>
      </c>
      <c r="C82">
        <f t="shared" si="11"/>
        <v>160</v>
      </c>
      <c r="L82">
        <v>88</v>
      </c>
      <c r="M82">
        <v>160</v>
      </c>
    </row>
    <row r="83" spans="2:13" x14ac:dyDescent="0.3">
      <c r="B83">
        <v>89</v>
      </c>
      <c r="C83">
        <f t="shared" si="11"/>
        <v>162</v>
      </c>
      <c r="L83">
        <v>89</v>
      </c>
      <c r="M83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Lévêque</dc:creator>
  <cp:lastModifiedBy>François LEVEQUE</cp:lastModifiedBy>
  <dcterms:created xsi:type="dcterms:W3CDTF">2015-06-05T18:19:34Z</dcterms:created>
  <dcterms:modified xsi:type="dcterms:W3CDTF">2022-06-20T11:07:22Z</dcterms:modified>
</cp:coreProperties>
</file>