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4560" tabRatio="500" activeTab="3"/>
  </bookViews>
  <sheets>
    <sheet name="Recipe" sheetId="1" r:id="rId1"/>
    <sheet name="Recipe_steps" sheetId="2" r:id="rId2"/>
    <sheet name="Ingredients" sheetId="3" r:id="rId3"/>
    <sheet name="X_Recipe_Ingredient" sheetId="4"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4" i="4" l="1"/>
  <c r="H5" i="4"/>
  <c r="H6" i="4"/>
  <c r="H7" i="4"/>
  <c r="H8" i="4"/>
  <c r="H9" i="4"/>
  <c r="H10" i="4"/>
  <c r="H11" i="4"/>
  <c r="H12" i="4"/>
  <c r="H13" i="4"/>
  <c r="H3" i="4"/>
  <c r="G4" i="3"/>
  <c r="G5" i="3"/>
  <c r="G6" i="3"/>
  <c r="G7" i="3"/>
  <c r="G8" i="3"/>
  <c r="G9" i="3"/>
  <c r="G10" i="3"/>
  <c r="G11" i="3"/>
  <c r="G12" i="3"/>
  <c r="G3" i="3"/>
  <c r="F5" i="2"/>
  <c r="F4" i="2"/>
  <c r="F3" i="2"/>
  <c r="N3" i="1"/>
</calcChain>
</file>

<file path=xl/sharedStrings.xml><?xml version="1.0" encoding="utf-8"?>
<sst xmlns="http://schemas.openxmlformats.org/spreadsheetml/2006/main" count="77" uniqueCount="63">
  <si>
    <t>recipe_id</t>
  </si>
  <si>
    <t>title</t>
  </si>
  <si>
    <t>description</t>
  </si>
  <si>
    <t>image_url</t>
  </si>
  <si>
    <t>cuisine</t>
  </si>
  <si>
    <t>calories</t>
  </si>
  <si>
    <t>rate</t>
  </si>
  <si>
    <t>servings</t>
  </si>
  <si>
    <t>cook_time</t>
  </si>
  <si>
    <t>skill_level</t>
  </si>
  <si>
    <t>source</t>
  </si>
  <si>
    <t>cat_code</t>
  </si>
  <si>
    <t>Spinach Spaetzle With Bacon and Sage</t>
  </si>
  <si>
    <t>Spaetzle, the delicious little German dumplings (sometimes called batter noodles).These are green spaetzle, made with spinach purée, sizzled with bacon and sage leaves. (Instead of spinach, you could add chopped herbs, but plain spaetzle are divine, too.) Spaetzle take only moments to cook and can be prepared in advance, then sautéed in butter to serve.</t>
  </si>
  <si>
    <t>Delicious</t>
  </si>
  <si>
    <t>1 hour</t>
  </si>
  <si>
    <t>German</t>
  </si>
  <si>
    <t>Pasta</t>
  </si>
  <si>
    <t>M</t>
  </si>
  <si>
    <t>NYT</t>
  </si>
  <si>
    <t>21KITCHEN2-articleLarge</t>
  </si>
  <si>
    <t>ID</t>
  </si>
  <si>
    <t>RECIPE_FK</t>
  </si>
  <si>
    <t>Pat chicken thighs dry with paper towels. Season well with salt and pepper and place in an earthenware baking dish in one layer, skin side up. Sprinkle with red pepper, garlic, fennel and rosemary and drizzle with olive oil. Rub seasoning into thighs on all sides. Tuck lemon wedges here and there. Let marinate for 15 minutes. Heat oven to 375 degrees.</t>
  </si>
  <si>
    <t>STEP_DESCRIPTION</t>
  </si>
  <si>
    <t>STEP_NUM</t>
  </si>
  <si>
    <t>Put baking dish in oven, uncovered, and roast until skin browns lightly, about 20 minutes. Scatter olives evenly over chicken and add broth. Cover tightly and bake for 1 hour, until meat is very tender when probed with a skewer.</t>
  </si>
  <si>
    <t>Remove thighs and lemon wedges and arrange on a platter. Keep warm. Pour pan juices into a saucepan and quickly skim fat from surface. Over high heat, simmer rapidly until reduced by half. Spoon juices over chicken, sprinkle with parsley and serve.</t>
  </si>
  <si>
    <t>id</t>
  </si>
  <si>
    <t>name</t>
  </si>
  <si>
    <t>pkg_weight</t>
  </si>
  <si>
    <t>cost</t>
  </si>
  <si>
    <t>aisle</t>
  </si>
  <si>
    <t>baby spinach leaves</t>
  </si>
  <si>
    <t>eggs</t>
  </si>
  <si>
    <t>nutmeg</t>
  </si>
  <si>
    <t>pepper</t>
  </si>
  <si>
    <t>flour</t>
  </si>
  <si>
    <t>butter</t>
  </si>
  <si>
    <t>bacon</t>
  </si>
  <si>
    <t>sage</t>
  </si>
  <si>
    <t>Parmesan</t>
  </si>
  <si>
    <t>salt</t>
  </si>
  <si>
    <t>recipe_fk</t>
  </si>
  <si>
    <t>ingredient_name</t>
  </si>
  <si>
    <t>ingredient_info</t>
  </si>
  <si>
    <t>quantity</t>
  </si>
  <si>
    <t>measure</t>
  </si>
  <si>
    <t xml:space="preserve"> or equivalent quantity of larger leaves</t>
  </si>
  <si>
    <t>ounces</t>
  </si>
  <si>
    <t>yolk</t>
  </si>
  <si>
    <t>grated</t>
  </si>
  <si>
    <t>1/4</t>
  </si>
  <si>
    <t>egg</t>
  </si>
  <si>
    <t>cup</t>
  </si>
  <si>
    <t>teaspoon</t>
  </si>
  <si>
    <t>tablespoons</t>
  </si>
  <si>
    <t>3 ¼</t>
  </si>
  <si>
    <t>leaves</t>
  </si>
  <si>
    <t>fresh</t>
  </si>
  <si>
    <t>or pancetta, cut crosswise into thin lardons</t>
  </si>
  <si>
    <t>all-purpose</t>
  </si>
  <si>
    <t>black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</si>
</sst>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6600"/>
        <bgColor indexed="64"/>
      </patternFill>
    </fill>
    <fill>
      <patternFill patternType="solid">
        <fgColor theme="4" tint="0.39997558519241921"/>
        <bgColor indexed="64"/>
      </patternFill>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1" fillId="2" borderId="0" xfId="0" applyFont="1" applyFill="1"/>
    <xf numFmtId="0" fontId="1" fillId="3" borderId="0" xfId="0" applyFont="1" applyFill="1"/>
    <xf numFmtId="0" fontId="1" fillId="3" borderId="0" xfId="0" applyFont="1" applyFill="1" applyAlignment="1">
      <alignment vertical="top" wrapText="1"/>
    </xf>
    <xf numFmtId="49" fontId="0" fillId="0" borderId="0" xfId="0" applyNumberFormat="1"/>
    <xf numFmtId="12" fontId="0" fillId="0" borderId="0" xfId="0" applyNumberForma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
  <sheetViews>
    <sheetView zoomScale="125" zoomScaleNormal="125" zoomScalePageLayoutView="125" workbookViewId="0">
      <selection activeCell="I7" sqref="I7"/>
    </sheetView>
  </sheetViews>
  <sheetFormatPr baseColWidth="10" defaultRowHeight="15" x14ac:dyDescent="0"/>
  <cols>
    <col min="18" max="18" width="9.33203125" customWidth="1"/>
  </cols>
  <sheetData>
    <row r="2" spans="2:14">
      <c r="B2" s="2" t="s">
        <v>0</v>
      </c>
      <c r="C2" s="2" t="s">
        <v>1</v>
      </c>
      <c r="D2" s="2" t="s">
        <v>2</v>
      </c>
      <c r="E2" s="2" t="s">
        <v>3</v>
      </c>
      <c r="F2" s="2" t="s">
        <v>11</v>
      </c>
      <c r="G2" s="2" t="s">
        <v>4</v>
      </c>
      <c r="H2" s="2" t="s">
        <v>5</v>
      </c>
      <c r="I2" s="2" t="s">
        <v>6</v>
      </c>
      <c r="J2" s="2" t="s">
        <v>7</v>
      </c>
      <c r="K2" s="2" t="s">
        <v>8</v>
      </c>
      <c r="L2" s="2" t="s">
        <v>9</v>
      </c>
      <c r="M2" s="2" t="s">
        <v>10</v>
      </c>
    </row>
    <row r="3" spans="2:14" ht="15" customHeight="1">
      <c r="C3" s="1" t="s">
        <v>12</v>
      </c>
      <c r="D3" s="1" t="s">
        <v>13</v>
      </c>
      <c r="E3" t="s">
        <v>20</v>
      </c>
      <c r="F3" t="s">
        <v>17</v>
      </c>
      <c r="G3" t="s">
        <v>16</v>
      </c>
      <c r="I3" t="s">
        <v>14</v>
      </c>
      <c r="J3">
        <v>6</v>
      </c>
      <c r="K3" t="s">
        <v>15</v>
      </c>
      <c r="L3" t="s">
        <v>18</v>
      </c>
      <c r="M3" t="s">
        <v>19</v>
      </c>
      <c r="N3" t="str">
        <f>CONCATENATE("INSERT into recipes (title, description, image_url, cat_code, cuisine, calories, rate, servings, cook_time, skill_level, source) VALUES ('",C3,"','",D3,"','",E3,"','", F3,"','", G3,"','", H3,"','", I3,"',", J3,",'", K3,"','", L3,"','", M3,"');")</f>
        <v>INSERT into recipes (title, description, image_url, cat_code, cuisine, calories, rate, servings, cook_time, skill_level, source) VALUES ('Spinach Spaetzle With Bacon and Sage','Spaetzle, the delicious little German dumplings (sometimes called batter noodles).These are green spaetzle, made with spinach purée, sizzled with bacon and sage leaves. (Instead of spinach, you could add chopped herbs, but plain spaetzle are divine, too.) Spaetzle take only moments to cook and can be prepared in advance, then sautéed in butter to serve.','21KITCHEN2-articleLarge','Pasta','German','','Delicious',6,'1 hour','M','NYT');</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
  <sheetViews>
    <sheetView workbookViewId="0">
      <selection activeCell="F3" sqref="F3:F5"/>
    </sheetView>
  </sheetViews>
  <sheetFormatPr baseColWidth="10" defaultRowHeight="15" x14ac:dyDescent="0"/>
  <cols>
    <col min="4" max="4" width="33.83203125" style="1" customWidth="1"/>
  </cols>
  <sheetData>
    <row r="2" spans="2:6">
      <c r="B2" t="s">
        <v>21</v>
      </c>
      <c r="C2" t="s">
        <v>22</v>
      </c>
      <c r="D2" s="1" t="s">
        <v>24</v>
      </c>
      <c r="E2" t="s">
        <v>25</v>
      </c>
    </row>
    <row r="3" spans="2:6" ht="150">
      <c r="C3">
        <v>1</v>
      </c>
      <c r="D3" s="1" t="s">
        <v>23</v>
      </c>
      <c r="E3">
        <v>1</v>
      </c>
      <c r="F3" t="str">
        <f>CONCATENATE("INSERT into recipe_steps (recipe_fk, step_description, step_num) VALUES ('",C3,"','",D3,"','",E3,"');")</f>
        <v>INSERT into recipe_steps (recipe_fk, step_description, step_num) VALUES ('1','Pat chicken thighs dry with paper towels. Season well with salt and pepper and place in an earthenware baking dish in one layer, skin side up. Sprinkle with red pepper, garlic, fennel and rosemary and drizzle with olive oil. Rub seasoning into thighs on all sides. Tuck lemon wedges here and there. Let marinate for 15 minutes. Heat oven to 375 degrees.','1');</v>
      </c>
    </row>
    <row r="4" spans="2:6" ht="90">
      <c r="C4">
        <v>1</v>
      </c>
      <c r="D4" s="1" t="s">
        <v>26</v>
      </c>
      <c r="E4">
        <v>2</v>
      </c>
      <c r="F4" t="str">
        <f t="shared" ref="F4:F5" si="0">CONCATENATE("INSERT into recipe_steps (recipe_fk, step_description, step_num) VALUES ('",C4,"','",D4,"','",E4,"');")</f>
        <v>INSERT into recipe_steps (recipe_fk, step_description, step_num) VALUES ('1','Put baking dish in oven, uncovered, and roast until skin browns lightly, about 20 minutes. Scatter olives evenly over chicken and add broth. Cover tightly and bake for 1 hour, until meat is very tender when probed with a skewer.','2');</v>
      </c>
    </row>
    <row r="5" spans="2:6" ht="105">
      <c r="C5">
        <v>1</v>
      </c>
      <c r="D5" s="1" t="s">
        <v>27</v>
      </c>
      <c r="E5">
        <v>3</v>
      </c>
      <c r="F5" t="str">
        <f t="shared" si="0"/>
        <v>INSERT into recipe_steps (recipe_fk, step_description, step_num) VALUES ('1','Remove thighs and lemon wedges and arrange on a platter. Keep warm. Pour pan juices into a saucepan and quickly skim fat from surface. Over high heat, simmer rapidly until reduced by half. Spoon juices over chicken, sprinkle with parsley and serve.','3');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C3" sqref="C3:C12"/>
    </sheetView>
  </sheetViews>
  <sheetFormatPr baseColWidth="10" defaultRowHeight="15" x14ac:dyDescent="0"/>
  <cols>
    <col min="3" max="3" width="25.33203125" customWidth="1"/>
  </cols>
  <sheetData>
    <row r="2" spans="2:7">
      <c r="B2" t="s">
        <v>28</v>
      </c>
      <c r="C2" t="s">
        <v>29</v>
      </c>
      <c r="D2" t="s">
        <v>30</v>
      </c>
      <c r="E2" t="s">
        <v>31</v>
      </c>
      <c r="F2" t="s">
        <v>32</v>
      </c>
    </row>
    <row r="3" spans="2:7">
      <c r="C3" t="s">
        <v>33</v>
      </c>
      <c r="G3" t="str">
        <f>CONCATENATE("INSERT into ingredients (name) VALUES('",C3,"');")</f>
        <v>INSERT into ingredients (name) VALUES('baby spinach leaves');</v>
      </c>
    </row>
    <row r="4" spans="2:7">
      <c r="C4" t="s">
        <v>34</v>
      </c>
      <c r="G4" t="str">
        <f t="shared" ref="G4:G12" si="0">CONCATENATE("INSERT into ingredients (name) VALUES('",C4,"');")</f>
        <v>INSERT into ingredients (name) VALUES('eggs');</v>
      </c>
    </row>
    <row r="5" spans="2:7">
      <c r="C5" t="s">
        <v>42</v>
      </c>
      <c r="G5" t="str">
        <f t="shared" si="0"/>
        <v>INSERT into ingredients (name) VALUES('salt');</v>
      </c>
    </row>
    <row r="6" spans="2:7">
      <c r="C6" t="s">
        <v>35</v>
      </c>
      <c r="G6" t="str">
        <f t="shared" si="0"/>
        <v>INSERT into ingredients (name) VALUES('nutmeg');</v>
      </c>
    </row>
    <row r="7" spans="2:7">
      <c r="C7" t="s">
        <v>36</v>
      </c>
      <c r="G7" t="str">
        <f t="shared" si="0"/>
        <v>INSERT into ingredients (name) VALUES('pepper');</v>
      </c>
    </row>
    <row r="8" spans="2:7">
      <c r="C8" t="s">
        <v>37</v>
      </c>
      <c r="G8" t="str">
        <f t="shared" si="0"/>
        <v>INSERT into ingredients (name) VALUES('flour');</v>
      </c>
    </row>
    <row r="9" spans="2:7">
      <c r="C9" t="s">
        <v>38</v>
      </c>
      <c r="G9" t="str">
        <f t="shared" si="0"/>
        <v>INSERT into ingredients (name) VALUES('butter');</v>
      </c>
    </row>
    <row r="10" spans="2:7">
      <c r="C10" t="s">
        <v>39</v>
      </c>
      <c r="G10" t="str">
        <f t="shared" si="0"/>
        <v>INSERT into ingredients (name) VALUES('bacon');</v>
      </c>
    </row>
    <row r="11" spans="2:7">
      <c r="C11" t="s">
        <v>40</v>
      </c>
      <c r="G11" t="str">
        <f t="shared" si="0"/>
        <v>INSERT into ingredients (name) VALUES('sage');</v>
      </c>
    </row>
    <row r="12" spans="2:7">
      <c r="C12" t="s">
        <v>41</v>
      </c>
      <c r="G12" t="str">
        <f t="shared" si="0"/>
        <v>INSERT into ingredients (name) VALUES('Parmesan');</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3"/>
  <sheetViews>
    <sheetView tabSelected="1" workbookViewId="0">
      <selection activeCell="H3" sqref="H3:H13"/>
    </sheetView>
  </sheetViews>
  <sheetFormatPr baseColWidth="10" defaultRowHeight="15" x14ac:dyDescent="0"/>
  <cols>
    <col min="3" max="3" width="13.83203125" customWidth="1"/>
    <col min="4" max="4" width="18.83203125" customWidth="1"/>
    <col min="5" max="5" width="10.83203125" style="1"/>
  </cols>
  <sheetData>
    <row r="2" spans="2:8" ht="30">
      <c r="B2" t="s">
        <v>28</v>
      </c>
      <c r="C2" s="3" t="s">
        <v>43</v>
      </c>
      <c r="D2" s="3" t="s">
        <v>44</v>
      </c>
      <c r="E2" s="4" t="s">
        <v>45</v>
      </c>
      <c r="F2" s="3" t="s">
        <v>46</v>
      </c>
      <c r="G2" s="3" t="s">
        <v>47</v>
      </c>
    </row>
    <row r="3" spans="2:8" ht="75">
      <c r="C3">
        <v>1</v>
      </c>
      <c r="D3" t="s">
        <v>33</v>
      </c>
      <c r="E3" s="1" t="s">
        <v>48</v>
      </c>
      <c r="F3">
        <v>5</v>
      </c>
      <c r="G3" t="s">
        <v>49</v>
      </c>
      <c r="H3" t="str">
        <f>CONCATENATE("insert into x_recipe_ingredient (recipe_fk,ingredient_name,ingredient_info,quantity,measure) VALUES (",C3,",'",D3,"','",E3,"','",F3,"','",G3,"');")</f>
        <v>insert into x_recipe_ingredient (recipe_fk,ingredient_name,ingredient_info,quantity,measure) VALUES (1,'baby spinach leaves',' or equivalent quantity of larger leaves','5','ounces');</v>
      </c>
    </row>
    <row r="4" spans="2:8">
      <c r="C4">
        <v>1</v>
      </c>
      <c r="D4" t="s">
        <v>53</v>
      </c>
      <c r="F4">
        <v>4</v>
      </c>
      <c r="H4" t="str">
        <f t="shared" ref="H4:H13" si="0">CONCATENATE("insert into x_recipe_ingredient (recipe_fk,ingredient_name,ingredient_info,quantity,measure) VALUES (",C4,",'",D4,"','",E4,"','",F4,"','",G4,"');")</f>
        <v>insert into x_recipe_ingredient (recipe_fk,ingredient_name,ingredient_info,quantity,measure) VALUES (1,'egg','','4','');</v>
      </c>
    </row>
    <row r="5" spans="2:8">
      <c r="C5">
        <v>1</v>
      </c>
      <c r="D5" t="s">
        <v>53</v>
      </c>
      <c r="E5" s="1" t="s">
        <v>50</v>
      </c>
      <c r="F5">
        <v>4</v>
      </c>
      <c r="H5" t="str">
        <f t="shared" si="0"/>
        <v>insert into x_recipe_ingredient (recipe_fk,ingredient_name,ingredient_info,quantity,measure) VALUES (1,'egg','yolk','4','');</v>
      </c>
    </row>
    <row r="6" spans="2:8">
      <c r="C6">
        <v>1</v>
      </c>
      <c r="D6" t="s">
        <v>42</v>
      </c>
      <c r="H6" t="str">
        <f t="shared" si="0"/>
        <v>insert into x_recipe_ingredient (recipe_fk,ingredient_name,ingredient_info,quantity,measure) VALUES (1,'salt','','','');</v>
      </c>
    </row>
    <row r="7" spans="2:8">
      <c r="C7">
        <v>1</v>
      </c>
      <c r="D7" t="s">
        <v>35</v>
      </c>
      <c r="E7" s="1" t="s">
        <v>51</v>
      </c>
      <c r="F7" s="5" t="s">
        <v>52</v>
      </c>
      <c r="G7" t="s">
        <v>55</v>
      </c>
      <c r="H7" t="str">
        <f t="shared" si="0"/>
        <v>insert into x_recipe_ingredient (recipe_fk,ingredient_name,ingredient_info,quantity,measure) VALUES (1,'nutmeg','grated','1/4','teaspoon');</v>
      </c>
    </row>
    <row r="8" spans="2:8">
      <c r="C8">
        <v>1</v>
      </c>
      <c r="D8" t="s">
        <v>36</v>
      </c>
      <c r="E8" s="1" t="s">
        <v>62</v>
      </c>
      <c r="F8">
        <v>1</v>
      </c>
      <c r="G8" t="s">
        <v>55</v>
      </c>
      <c r="H8" t="str">
        <f t="shared" si="0"/>
        <v>insert into x_recipe_ingredient (recipe_fk,ingredient_name,ingredient_info,quantity,measure) VALUES (1,'pepper','black','1','teaspoon');</v>
      </c>
    </row>
    <row r="9" spans="2:8">
      <c r="C9">
        <v>1</v>
      </c>
      <c r="D9" t="s">
        <v>37</v>
      </c>
      <c r="E9" s="1" t="s">
        <v>61</v>
      </c>
      <c r="F9" s="6" t="s">
        <v>57</v>
      </c>
      <c r="G9" t="s">
        <v>54</v>
      </c>
      <c r="H9" t="str">
        <f t="shared" si="0"/>
        <v>insert into x_recipe_ingredient (recipe_fk,ingredient_name,ingredient_info,quantity,measure) VALUES (1,'flour','all-purpose','3 ¼','cup');</v>
      </c>
    </row>
    <row r="10" spans="2:8">
      <c r="C10">
        <v>1</v>
      </c>
      <c r="D10" t="s">
        <v>38</v>
      </c>
      <c r="F10">
        <v>4</v>
      </c>
      <c r="G10" t="s">
        <v>56</v>
      </c>
      <c r="H10" t="str">
        <f t="shared" si="0"/>
        <v>insert into x_recipe_ingredient (recipe_fk,ingredient_name,ingredient_info,quantity,measure) VALUES (1,'butter','','4','tablespoons');</v>
      </c>
    </row>
    <row r="11" spans="2:8" ht="90">
      <c r="C11">
        <v>1</v>
      </c>
      <c r="D11" t="s">
        <v>39</v>
      </c>
      <c r="E11" s="1" t="s">
        <v>60</v>
      </c>
      <c r="F11">
        <v>4</v>
      </c>
      <c r="G11" t="s">
        <v>49</v>
      </c>
      <c r="H11" t="str">
        <f t="shared" si="0"/>
        <v>insert into x_recipe_ingredient (recipe_fk,ingredient_name,ingredient_info,quantity,measure) VALUES (1,'bacon','or pancetta, cut crosswise into thin lardons','4','ounces');</v>
      </c>
    </row>
    <row r="12" spans="2:8">
      <c r="C12">
        <v>1</v>
      </c>
      <c r="D12" t="s">
        <v>40</v>
      </c>
      <c r="E12" s="1" t="s">
        <v>59</v>
      </c>
      <c r="F12">
        <v>12</v>
      </c>
      <c r="G12" t="s">
        <v>58</v>
      </c>
      <c r="H12" t="str">
        <f t="shared" si="0"/>
        <v>insert into x_recipe_ingredient (recipe_fk,ingredient_name,ingredient_info,quantity,measure) VALUES (1,'sage','fresh','12','leaves');</v>
      </c>
    </row>
    <row r="13" spans="2:8">
      <c r="C13">
        <v>1</v>
      </c>
      <c r="D13" t="s">
        <v>41</v>
      </c>
      <c r="E13" s="1" t="s">
        <v>51</v>
      </c>
      <c r="H13" t="str">
        <f t="shared" si="0"/>
        <v>insert into x_recipe_ingredient (recipe_fk,ingredient_name,ingredient_info,quantity,measure) VALUES (1,'Parmesan','grated','','');</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Recipe</vt:lpstr>
      <vt:lpstr>Recipe_steps</vt:lpstr>
      <vt:lpstr>Ingredients</vt:lpstr>
      <vt:lpstr>X_Recipe_Ingredient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Graham</dc:creator>
  <cp:lastModifiedBy>Karl Graham</cp:lastModifiedBy>
  <dcterms:created xsi:type="dcterms:W3CDTF">2015-10-27T21:02:16Z</dcterms:created>
  <dcterms:modified xsi:type="dcterms:W3CDTF">2015-10-28T00:07:41Z</dcterms:modified>
</cp:coreProperties>
</file>