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daf2c4ef198b934/Documents/GitHub/disco-data-processing/tests/test-files/test_wrangling/input/"/>
    </mc:Choice>
  </mc:AlternateContent>
  <xr:revisionPtr revIDLastSave="1" documentId="11_F25DC773A252ABDACC1048C359DF79445ADE58F3" xr6:coauthVersionLast="47" xr6:coauthVersionMax="47" xr10:uidLastSave="{DD329FEF-169F-47AC-93BD-D89C0BA80BB8}"/>
  <bookViews>
    <workbookView xWindow="-108" yWindow="-108" windowWidth="23256" windowHeight="12456" activeTab="4" xr2:uid="{00000000-000D-0000-FFFF-FFFF00000000}"/>
  </bookViews>
  <sheets>
    <sheet name="CMC_90k_20uM (1)" sheetId="1" r:id="rId1"/>
    <sheet name="CMC_90k_20uM (2)" sheetId="2" r:id="rId2"/>
    <sheet name="HPC_370k_20uM (1)" sheetId="3" r:id="rId3"/>
    <sheet name="PEG_20k_20uM (1)" sheetId="4" r:id="rId4"/>
    <sheet name="PVP_55k_20uM (1)" sheetId="5" r:id="rId5"/>
  </sheets>
  <externalReferences>
    <externalReference r:id="rId6"/>
    <externalReference r:id="rId7"/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1" i="5" l="1"/>
  <c r="O141" i="5" s="1"/>
  <c r="Y21" i="5" s="1"/>
  <c r="M141" i="5"/>
  <c r="N140" i="5"/>
  <c r="O140" i="5" s="1"/>
  <c r="Y20" i="5" s="1"/>
  <c r="M140" i="5"/>
  <c r="N139" i="5"/>
  <c r="O139" i="5" s="1"/>
  <c r="Y19" i="5" s="1"/>
  <c r="M139" i="5"/>
  <c r="N138" i="5"/>
  <c r="O138" i="5" s="1"/>
  <c r="Y18" i="5" s="1"/>
  <c r="M138" i="5"/>
  <c r="N137" i="5"/>
  <c r="O137" i="5" s="1"/>
  <c r="Y17" i="5" s="1"/>
  <c r="M137" i="5"/>
  <c r="N136" i="5"/>
  <c r="O136" i="5" s="1"/>
  <c r="Y16" i="5" s="1"/>
  <c r="M136" i="5"/>
  <c r="N135" i="5"/>
  <c r="O135" i="5" s="1"/>
  <c r="Y15" i="5" s="1"/>
  <c r="M135" i="5"/>
  <c r="N134" i="5"/>
  <c r="O134" i="5" s="1"/>
  <c r="Y14" i="5" s="1"/>
  <c r="M134" i="5"/>
  <c r="N121" i="5"/>
  <c r="O121" i="5" s="1"/>
  <c r="X21" i="5" s="1"/>
  <c r="M121" i="5"/>
  <c r="N120" i="5"/>
  <c r="O120" i="5" s="1"/>
  <c r="X20" i="5" s="1"/>
  <c r="M120" i="5"/>
  <c r="N119" i="5"/>
  <c r="O119" i="5" s="1"/>
  <c r="X19" i="5" s="1"/>
  <c r="M119" i="5"/>
  <c r="N118" i="5"/>
  <c r="O118" i="5" s="1"/>
  <c r="X18" i="5" s="1"/>
  <c r="M118" i="5"/>
  <c r="N117" i="5"/>
  <c r="O117" i="5" s="1"/>
  <c r="X17" i="5" s="1"/>
  <c r="M117" i="5"/>
  <c r="N116" i="5"/>
  <c r="O116" i="5" s="1"/>
  <c r="X16" i="5" s="1"/>
  <c r="M116" i="5"/>
  <c r="N115" i="5"/>
  <c r="O115" i="5" s="1"/>
  <c r="X15" i="5" s="1"/>
  <c r="M115" i="5"/>
  <c r="N114" i="5"/>
  <c r="O114" i="5" s="1"/>
  <c r="X14" i="5" s="1"/>
  <c r="M114" i="5"/>
  <c r="N101" i="5"/>
  <c r="O101" i="5" s="1"/>
  <c r="W21" i="5" s="1"/>
  <c r="M101" i="5"/>
  <c r="N100" i="5"/>
  <c r="O100" i="5" s="1"/>
  <c r="W20" i="5" s="1"/>
  <c r="M100" i="5"/>
  <c r="N99" i="5"/>
  <c r="O99" i="5" s="1"/>
  <c r="W19" i="5" s="1"/>
  <c r="M99" i="5"/>
  <c r="N98" i="5"/>
  <c r="O98" i="5" s="1"/>
  <c r="W18" i="5" s="1"/>
  <c r="M98" i="5"/>
  <c r="N97" i="5"/>
  <c r="O97" i="5" s="1"/>
  <c r="W17" i="5" s="1"/>
  <c r="M97" i="5"/>
  <c r="N96" i="5"/>
  <c r="O96" i="5" s="1"/>
  <c r="W16" i="5" s="1"/>
  <c r="M96" i="5"/>
  <c r="N95" i="5"/>
  <c r="O95" i="5" s="1"/>
  <c r="W15" i="5" s="1"/>
  <c r="M95" i="5"/>
  <c r="N94" i="5"/>
  <c r="O94" i="5" s="1"/>
  <c r="W14" i="5" s="1"/>
  <c r="M94" i="5"/>
  <c r="N81" i="5"/>
  <c r="O81" i="5" s="1"/>
  <c r="V21" i="5" s="1"/>
  <c r="M81" i="5"/>
  <c r="N80" i="5"/>
  <c r="O80" i="5" s="1"/>
  <c r="V20" i="5" s="1"/>
  <c r="M80" i="5"/>
  <c r="N79" i="5"/>
  <c r="O79" i="5" s="1"/>
  <c r="V19" i="5" s="1"/>
  <c r="M79" i="5"/>
  <c r="N78" i="5"/>
  <c r="O78" i="5" s="1"/>
  <c r="V18" i="5" s="1"/>
  <c r="M78" i="5"/>
  <c r="N77" i="5"/>
  <c r="O77" i="5" s="1"/>
  <c r="V17" i="5" s="1"/>
  <c r="M77" i="5"/>
  <c r="N76" i="5"/>
  <c r="O76" i="5" s="1"/>
  <c r="V16" i="5" s="1"/>
  <c r="M76" i="5"/>
  <c r="N75" i="5"/>
  <c r="O75" i="5" s="1"/>
  <c r="V15" i="5" s="1"/>
  <c r="M75" i="5"/>
  <c r="N74" i="5"/>
  <c r="O74" i="5" s="1"/>
  <c r="V14" i="5" s="1"/>
  <c r="M74" i="5"/>
  <c r="N61" i="5"/>
  <c r="O61" i="5" s="1"/>
  <c r="U21" i="5" s="1"/>
  <c r="M61" i="5"/>
  <c r="N60" i="5"/>
  <c r="O60" i="5" s="1"/>
  <c r="U20" i="5" s="1"/>
  <c r="M60" i="5"/>
  <c r="N59" i="5"/>
  <c r="O59" i="5" s="1"/>
  <c r="U19" i="5" s="1"/>
  <c r="M59" i="5"/>
  <c r="N58" i="5"/>
  <c r="O58" i="5" s="1"/>
  <c r="U18" i="5" s="1"/>
  <c r="M58" i="5"/>
  <c r="N57" i="5"/>
  <c r="O57" i="5" s="1"/>
  <c r="U17" i="5" s="1"/>
  <c r="M57" i="5"/>
  <c r="N56" i="5"/>
  <c r="O56" i="5" s="1"/>
  <c r="U16" i="5" s="1"/>
  <c r="M56" i="5"/>
  <c r="N55" i="5"/>
  <c r="O55" i="5" s="1"/>
  <c r="U15" i="5" s="1"/>
  <c r="M55" i="5"/>
  <c r="N54" i="5"/>
  <c r="O54" i="5" s="1"/>
  <c r="U14" i="5" s="1"/>
  <c r="M54" i="5"/>
  <c r="N41" i="5"/>
  <c r="O41" i="5" s="1"/>
  <c r="T21" i="5" s="1"/>
  <c r="M41" i="5"/>
  <c r="N40" i="5"/>
  <c r="O40" i="5" s="1"/>
  <c r="T20" i="5" s="1"/>
  <c r="M40" i="5"/>
  <c r="N39" i="5"/>
  <c r="O39" i="5" s="1"/>
  <c r="T19" i="5" s="1"/>
  <c r="M39" i="5"/>
  <c r="N38" i="5"/>
  <c r="O38" i="5" s="1"/>
  <c r="T18" i="5" s="1"/>
  <c r="M38" i="5"/>
  <c r="N37" i="5"/>
  <c r="O37" i="5" s="1"/>
  <c r="T17" i="5" s="1"/>
  <c r="M37" i="5"/>
  <c r="N36" i="5"/>
  <c r="O36" i="5" s="1"/>
  <c r="T16" i="5" s="1"/>
  <c r="M36" i="5"/>
  <c r="N35" i="5"/>
  <c r="O35" i="5" s="1"/>
  <c r="T15" i="5" s="1"/>
  <c r="M35" i="5"/>
  <c r="N34" i="5"/>
  <c r="O34" i="5" s="1"/>
  <c r="T14" i="5" s="1"/>
  <c r="M34" i="5"/>
  <c r="N21" i="5"/>
  <c r="O21" i="5" s="1"/>
  <c r="S21" i="5" s="1"/>
  <c r="M21" i="5"/>
  <c r="N20" i="5"/>
  <c r="O20" i="5" s="1"/>
  <c r="S20" i="5" s="1"/>
  <c r="M20" i="5"/>
  <c r="N19" i="5"/>
  <c r="O19" i="5" s="1"/>
  <c r="S19" i="5" s="1"/>
  <c r="M19" i="5"/>
  <c r="N18" i="5"/>
  <c r="O18" i="5" s="1"/>
  <c r="S18" i="5" s="1"/>
  <c r="M18" i="5"/>
  <c r="O17" i="5"/>
  <c r="S17" i="5" s="1"/>
  <c r="N17" i="5"/>
  <c r="M17" i="5"/>
  <c r="N16" i="5"/>
  <c r="O16" i="5" s="1"/>
  <c r="S16" i="5" s="1"/>
  <c r="M16" i="5"/>
  <c r="N15" i="5"/>
  <c r="O15" i="5" s="1"/>
  <c r="S15" i="5" s="1"/>
  <c r="M15" i="5"/>
  <c r="N14" i="5"/>
  <c r="O14" i="5" s="1"/>
  <c r="S14" i="5" s="1"/>
  <c r="M14" i="5"/>
  <c r="N50" i="4" l="1"/>
  <c r="O50" i="4" s="1"/>
  <c r="Y14" i="4" s="1"/>
  <c r="M50" i="4"/>
  <c r="N44" i="4"/>
  <c r="O44" i="4" s="1"/>
  <c r="X14" i="4" s="1"/>
  <c r="M44" i="4"/>
  <c r="N38" i="4"/>
  <c r="O38" i="4" s="1"/>
  <c r="W14" i="4" s="1"/>
  <c r="M38" i="4"/>
  <c r="N32" i="4"/>
  <c r="O32" i="4" s="1"/>
  <c r="V14" i="4" s="1"/>
  <c r="M32" i="4"/>
  <c r="N26" i="4"/>
  <c r="O26" i="4" s="1"/>
  <c r="U14" i="4" s="1"/>
  <c r="M26" i="4"/>
  <c r="N20" i="4"/>
  <c r="O20" i="4" s="1"/>
  <c r="T14" i="4" s="1"/>
  <c r="M20" i="4"/>
  <c r="N14" i="4"/>
  <c r="O14" i="4" s="1"/>
  <c r="S14" i="4" s="1"/>
  <c r="M14" i="4"/>
  <c r="N115" i="3" l="1"/>
  <c r="O115" i="3" s="1"/>
  <c r="Y19" i="3" s="1"/>
  <c r="M115" i="3"/>
  <c r="N114" i="3"/>
  <c r="O114" i="3" s="1"/>
  <c r="Y18" i="3" s="1"/>
  <c r="M114" i="3"/>
  <c r="N113" i="3"/>
  <c r="O113" i="3" s="1"/>
  <c r="Y17" i="3" s="1"/>
  <c r="M113" i="3"/>
  <c r="N112" i="3"/>
  <c r="O112" i="3" s="1"/>
  <c r="Y16" i="3" s="1"/>
  <c r="M112" i="3"/>
  <c r="N111" i="3"/>
  <c r="O111" i="3" s="1"/>
  <c r="Y15" i="3" s="1"/>
  <c r="M111" i="3"/>
  <c r="N110" i="3"/>
  <c r="O110" i="3" s="1"/>
  <c r="Y14" i="3" s="1"/>
  <c r="M110" i="3"/>
  <c r="N99" i="3"/>
  <c r="O99" i="3" s="1"/>
  <c r="X19" i="3" s="1"/>
  <c r="M99" i="3"/>
  <c r="N98" i="3"/>
  <c r="O98" i="3" s="1"/>
  <c r="X18" i="3" s="1"/>
  <c r="M98" i="3"/>
  <c r="N97" i="3"/>
  <c r="O97" i="3" s="1"/>
  <c r="X17" i="3" s="1"/>
  <c r="M97" i="3"/>
  <c r="N96" i="3"/>
  <c r="O96" i="3" s="1"/>
  <c r="X16" i="3" s="1"/>
  <c r="M96" i="3"/>
  <c r="N95" i="3"/>
  <c r="O95" i="3" s="1"/>
  <c r="X15" i="3" s="1"/>
  <c r="M95" i="3"/>
  <c r="N94" i="3"/>
  <c r="O94" i="3" s="1"/>
  <c r="X14" i="3" s="1"/>
  <c r="M94" i="3"/>
  <c r="N83" i="3"/>
  <c r="O83" i="3" s="1"/>
  <c r="W19" i="3" s="1"/>
  <c r="M83" i="3"/>
  <c r="N82" i="3"/>
  <c r="O82" i="3" s="1"/>
  <c r="W18" i="3" s="1"/>
  <c r="M82" i="3"/>
  <c r="N81" i="3"/>
  <c r="O81" i="3" s="1"/>
  <c r="W17" i="3" s="1"/>
  <c r="M81" i="3"/>
  <c r="N80" i="3"/>
  <c r="O80" i="3" s="1"/>
  <c r="W16" i="3" s="1"/>
  <c r="M80" i="3"/>
  <c r="N79" i="3"/>
  <c r="O79" i="3" s="1"/>
  <c r="W15" i="3" s="1"/>
  <c r="M79" i="3"/>
  <c r="N78" i="3"/>
  <c r="O78" i="3" s="1"/>
  <c r="W14" i="3" s="1"/>
  <c r="M78" i="3"/>
  <c r="N67" i="3"/>
  <c r="O67" i="3" s="1"/>
  <c r="V19" i="3" s="1"/>
  <c r="M67" i="3"/>
  <c r="N66" i="3"/>
  <c r="O66" i="3" s="1"/>
  <c r="V18" i="3" s="1"/>
  <c r="M66" i="3"/>
  <c r="N65" i="3"/>
  <c r="O65" i="3" s="1"/>
  <c r="V17" i="3" s="1"/>
  <c r="M65" i="3"/>
  <c r="N64" i="3"/>
  <c r="O64" i="3" s="1"/>
  <c r="V16" i="3" s="1"/>
  <c r="M64" i="3"/>
  <c r="N63" i="3"/>
  <c r="O63" i="3" s="1"/>
  <c r="V15" i="3" s="1"/>
  <c r="M63" i="3"/>
  <c r="N62" i="3"/>
  <c r="O62" i="3" s="1"/>
  <c r="V14" i="3" s="1"/>
  <c r="M62" i="3"/>
  <c r="N51" i="3"/>
  <c r="O51" i="3" s="1"/>
  <c r="U19" i="3" s="1"/>
  <c r="M51" i="3"/>
  <c r="N50" i="3"/>
  <c r="O50" i="3" s="1"/>
  <c r="U18" i="3" s="1"/>
  <c r="M50" i="3"/>
  <c r="N49" i="3"/>
  <c r="O49" i="3" s="1"/>
  <c r="U17" i="3" s="1"/>
  <c r="M49" i="3"/>
  <c r="N48" i="3"/>
  <c r="O48" i="3" s="1"/>
  <c r="U16" i="3" s="1"/>
  <c r="M48" i="3"/>
  <c r="N47" i="3"/>
  <c r="O47" i="3" s="1"/>
  <c r="U15" i="3" s="1"/>
  <c r="M47" i="3"/>
  <c r="N46" i="3"/>
  <c r="O46" i="3" s="1"/>
  <c r="U14" i="3" s="1"/>
  <c r="M46" i="3"/>
  <c r="N35" i="3"/>
  <c r="O35" i="3" s="1"/>
  <c r="T19" i="3" s="1"/>
  <c r="M35" i="3"/>
  <c r="N34" i="3"/>
  <c r="O34" i="3" s="1"/>
  <c r="T18" i="3" s="1"/>
  <c r="M34" i="3"/>
  <c r="N33" i="3"/>
  <c r="O33" i="3" s="1"/>
  <c r="T17" i="3" s="1"/>
  <c r="M33" i="3"/>
  <c r="N32" i="3"/>
  <c r="O32" i="3" s="1"/>
  <c r="T16" i="3" s="1"/>
  <c r="M32" i="3"/>
  <c r="N31" i="3"/>
  <c r="O31" i="3" s="1"/>
  <c r="T15" i="3" s="1"/>
  <c r="M31" i="3"/>
  <c r="N30" i="3"/>
  <c r="O30" i="3" s="1"/>
  <c r="T14" i="3" s="1"/>
  <c r="M30" i="3"/>
  <c r="N19" i="3"/>
  <c r="O19" i="3" s="1"/>
  <c r="S19" i="3" s="1"/>
  <c r="M19" i="3"/>
  <c r="N18" i="3"/>
  <c r="O18" i="3" s="1"/>
  <c r="S18" i="3" s="1"/>
  <c r="M18" i="3"/>
  <c r="N17" i="3"/>
  <c r="O17" i="3" s="1"/>
  <c r="S17" i="3" s="1"/>
  <c r="M17" i="3"/>
  <c r="N16" i="3"/>
  <c r="M16" i="3"/>
  <c r="O16" i="3" s="1"/>
  <c r="S16" i="3" s="1"/>
  <c r="O15" i="3"/>
  <c r="S15" i="3" s="1"/>
  <c r="N15" i="3"/>
  <c r="M15" i="3"/>
  <c r="N14" i="3"/>
  <c r="O14" i="3" s="1"/>
  <c r="S14" i="3" s="1"/>
  <c r="M14" i="3"/>
  <c r="N157" i="2" l="1"/>
  <c r="O157" i="2" s="1"/>
  <c r="Y25" i="2" s="1"/>
  <c r="M157" i="2"/>
  <c r="N156" i="2"/>
  <c r="O156" i="2" s="1"/>
  <c r="Y24" i="2" s="1"/>
  <c r="M156" i="2"/>
  <c r="N155" i="2"/>
  <c r="O155" i="2" s="1"/>
  <c r="Y23" i="2" s="1"/>
  <c r="M155" i="2"/>
  <c r="N154" i="2"/>
  <c r="O154" i="2" s="1"/>
  <c r="Y22" i="2" s="1"/>
  <c r="M154" i="2"/>
  <c r="N153" i="2"/>
  <c r="O153" i="2" s="1"/>
  <c r="Y21" i="2" s="1"/>
  <c r="M153" i="2"/>
  <c r="N152" i="2"/>
  <c r="O152" i="2" s="1"/>
  <c r="Y20" i="2" s="1"/>
  <c r="M152" i="2"/>
  <c r="N151" i="2"/>
  <c r="O151" i="2" s="1"/>
  <c r="Y19" i="2" s="1"/>
  <c r="M151" i="2"/>
  <c r="N150" i="2"/>
  <c r="O150" i="2" s="1"/>
  <c r="Y18" i="2" s="1"/>
  <c r="M150" i="2"/>
  <c r="N149" i="2"/>
  <c r="O149" i="2" s="1"/>
  <c r="Y17" i="2" s="1"/>
  <c r="M149" i="2"/>
  <c r="N135" i="2"/>
  <c r="O135" i="2" s="1"/>
  <c r="X25" i="2" s="1"/>
  <c r="M135" i="2"/>
  <c r="N134" i="2"/>
  <c r="O134" i="2" s="1"/>
  <c r="X24" i="2" s="1"/>
  <c r="M134" i="2"/>
  <c r="N133" i="2"/>
  <c r="O133" i="2" s="1"/>
  <c r="X23" i="2" s="1"/>
  <c r="M133" i="2"/>
  <c r="N132" i="2"/>
  <c r="O132" i="2" s="1"/>
  <c r="X22" i="2" s="1"/>
  <c r="M132" i="2"/>
  <c r="N131" i="2"/>
  <c r="O131" i="2" s="1"/>
  <c r="X21" i="2" s="1"/>
  <c r="M131" i="2"/>
  <c r="N130" i="2"/>
  <c r="O130" i="2" s="1"/>
  <c r="X20" i="2" s="1"/>
  <c r="M130" i="2"/>
  <c r="N129" i="2"/>
  <c r="O129" i="2" s="1"/>
  <c r="X19" i="2" s="1"/>
  <c r="M129" i="2"/>
  <c r="N128" i="2"/>
  <c r="O128" i="2" s="1"/>
  <c r="X18" i="2" s="1"/>
  <c r="M128" i="2"/>
  <c r="N127" i="2"/>
  <c r="O127" i="2" s="1"/>
  <c r="X17" i="2" s="1"/>
  <c r="M127" i="2"/>
  <c r="N113" i="2"/>
  <c r="O113" i="2" s="1"/>
  <c r="W25" i="2" s="1"/>
  <c r="M113" i="2"/>
  <c r="N112" i="2"/>
  <c r="O112" i="2" s="1"/>
  <c r="W24" i="2" s="1"/>
  <c r="M112" i="2"/>
  <c r="N111" i="2"/>
  <c r="O111" i="2" s="1"/>
  <c r="W23" i="2" s="1"/>
  <c r="M111" i="2"/>
  <c r="N110" i="2"/>
  <c r="O110" i="2" s="1"/>
  <c r="W22" i="2" s="1"/>
  <c r="M110" i="2"/>
  <c r="N109" i="2"/>
  <c r="O109" i="2" s="1"/>
  <c r="W21" i="2" s="1"/>
  <c r="M109" i="2"/>
  <c r="N108" i="2"/>
  <c r="O108" i="2" s="1"/>
  <c r="W20" i="2" s="1"/>
  <c r="M108" i="2"/>
  <c r="N107" i="2"/>
  <c r="O107" i="2" s="1"/>
  <c r="W19" i="2" s="1"/>
  <c r="M107" i="2"/>
  <c r="N106" i="2"/>
  <c r="O106" i="2" s="1"/>
  <c r="W18" i="2" s="1"/>
  <c r="M106" i="2"/>
  <c r="N105" i="2"/>
  <c r="O105" i="2" s="1"/>
  <c r="W17" i="2" s="1"/>
  <c r="M105" i="2"/>
  <c r="N91" i="2"/>
  <c r="O91" i="2" s="1"/>
  <c r="V25" i="2" s="1"/>
  <c r="M91" i="2"/>
  <c r="N90" i="2"/>
  <c r="O90" i="2" s="1"/>
  <c r="V24" i="2" s="1"/>
  <c r="M90" i="2"/>
  <c r="N89" i="2"/>
  <c r="O89" i="2" s="1"/>
  <c r="V23" i="2" s="1"/>
  <c r="M89" i="2"/>
  <c r="N88" i="2"/>
  <c r="O88" i="2" s="1"/>
  <c r="V22" i="2" s="1"/>
  <c r="M88" i="2"/>
  <c r="N87" i="2"/>
  <c r="O87" i="2" s="1"/>
  <c r="V21" i="2" s="1"/>
  <c r="M87" i="2"/>
  <c r="N86" i="2"/>
  <c r="O86" i="2" s="1"/>
  <c r="V20" i="2" s="1"/>
  <c r="M86" i="2"/>
  <c r="N85" i="2"/>
  <c r="O85" i="2" s="1"/>
  <c r="V19" i="2" s="1"/>
  <c r="M85" i="2"/>
  <c r="N84" i="2"/>
  <c r="O84" i="2" s="1"/>
  <c r="V18" i="2" s="1"/>
  <c r="M84" i="2"/>
  <c r="N83" i="2"/>
  <c r="O83" i="2" s="1"/>
  <c r="V17" i="2" s="1"/>
  <c r="M83" i="2"/>
  <c r="N69" i="2"/>
  <c r="O69" i="2" s="1"/>
  <c r="U25" i="2" s="1"/>
  <c r="M69" i="2"/>
  <c r="N68" i="2"/>
  <c r="O68" i="2" s="1"/>
  <c r="U24" i="2" s="1"/>
  <c r="M68" i="2"/>
  <c r="N67" i="2"/>
  <c r="O67" i="2" s="1"/>
  <c r="U23" i="2" s="1"/>
  <c r="M67" i="2"/>
  <c r="N66" i="2"/>
  <c r="O66" i="2" s="1"/>
  <c r="U22" i="2" s="1"/>
  <c r="M66" i="2"/>
  <c r="N65" i="2"/>
  <c r="O65" i="2" s="1"/>
  <c r="U21" i="2" s="1"/>
  <c r="M65" i="2"/>
  <c r="N64" i="2"/>
  <c r="O64" i="2" s="1"/>
  <c r="U20" i="2" s="1"/>
  <c r="M64" i="2"/>
  <c r="N63" i="2"/>
  <c r="O63" i="2" s="1"/>
  <c r="U19" i="2" s="1"/>
  <c r="M63" i="2"/>
  <c r="N62" i="2"/>
  <c r="O62" i="2" s="1"/>
  <c r="U18" i="2" s="1"/>
  <c r="M62" i="2"/>
  <c r="N61" i="2"/>
  <c r="O61" i="2" s="1"/>
  <c r="U17" i="2" s="1"/>
  <c r="M61" i="2"/>
  <c r="N47" i="2"/>
  <c r="O47" i="2" s="1"/>
  <c r="T25" i="2" s="1"/>
  <c r="M47" i="2"/>
  <c r="N46" i="2"/>
  <c r="O46" i="2" s="1"/>
  <c r="T24" i="2" s="1"/>
  <c r="M46" i="2"/>
  <c r="N45" i="2"/>
  <c r="O45" i="2" s="1"/>
  <c r="T23" i="2" s="1"/>
  <c r="M45" i="2"/>
  <c r="N44" i="2"/>
  <c r="O44" i="2" s="1"/>
  <c r="T22" i="2" s="1"/>
  <c r="M44" i="2"/>
  <c r="N43" i="2"/>
  <c r="O43" i="2" s="1"/>
  <c r="T21" i="2" s="1"/>
  <c r="M43" i="2"/>
  <c r="N42" i="2"/>
  <c r="O42" i="2" s="1"/>
  <c r="T20" i="2" s="1"/>
  <c r="M42" i="2"/>
  <c r="N41" i="2"/>
  <c r="O41" i="2" s="1"/>
  <c r="T19" i="2" s="1"/>
  <c r="M41" i="2"/>
  <c r="N40" i="2"/>
  <c r="O40" i="2" s="1"/>
  <c r="T18" i="2" s="1"/>
  <c r="M40" i="2"/>
  <c r="N39" i="2"/>
  <c r="O39" i="2" s="1"/>
  <c r="T17" i="2" s="1"/>
  <c r="M39" i="2"/>
  <c r="N25" i="2"/>
  <c r="O25" i="2" s="1"/>
  <c r="S25" i="2" s="1"/>
  <c r="M25" i="2"/>
  <c r="O24" i="2"/>
  <c r="S24" i="2" s="1"/>
  <c r="N24" i="2"/>
  <c r="M24" i="2"/>
  <c r="N23" i="2"/>
  <c r="O23" i="2" s="1"/>
  <c r="S23" i="2" s="1"/>
  <c r="M23" i="2"/>
  <c r="N22" i="2"/>
  <c r="O22" i="2" s="1"/>
  <c r="S22" i="2" s="1"/>
  <c r="M22" i="2"/>
  <c r="N21" i="2"/>
  <c r="M21" i="2"/>
  <c r="O21" i="2" s="1"/>
  <c r="S21" i="2" s="1"/>
  <c r="N20" i="2"/>
  <c r="O20" i="2" s="1"/>
  <c r="S20" i="2" s="1"/>
  <c r="M20" i="2"/>
  <c r="N19" i="2"/>
  <c r="O19" i="2" s="1"/>
  <c r="S19" i="2" s="1"/>
  <c r="M19" i="2"/>
  <c r="O18" i="2"/>
  <c r="S18" i="2" s="1"/>
  <c r="N18" i="2"/>
  <c r="M18" i="2"/>
  <c r="N17" i="2"/>
  <c r="O17" i="2" s="1"/>
  <c r="S17" i="2" s="1"/>
  <c r="M17" i="2"/>
  <c r="N157" i="1"/>
  <c r="O157" i="1" s="1"/>
  <c r="Y25" i="1" s="1"/>
  <c r="M157" i="1"/>
  <c r="N156" i="1"/>
  <c r="O156" i="1" s="1"/>
  <c r="Y24" i="1" s="1"/>
  <c r="M156" i="1"/>
  <c r="N155" i="1"/>
  <c r="O155" i="1" s="1"/>
  <c r="Y23" i="1" s="1"/>
  <c r="M155" i="1"/>
  <c r="N154" i="1"/>
  <c r="O154" i="1" s="1"/>
  <c r="Y22" i="1" s="1"/>
  <c r="M154" i="1"/>
  <c r="N153" i="1"/>
  <c r="O153" i="1" s="1"/>
  <c r="Y21" i="1" s="1"/>
  <c r="M153" i="1"/>
  <c r="N152" i="1"/>
  <c r="O152" i="1" s="1"/>
  <c r="Y20" i="1" s="1"/>
  <c r="M152" i="1"/>
  <c r="N151" i="1"/>
  <c r="O151" i="1" s="1"/>
  <c r="Y19" i="1" s="1"/>
  <c r="M151" i="1"/>
  <c r="N150" i="1"/>
  <c r="O150" i="1" s="1"/>
  <c r="Y18" i="1" s="1"/>
  <c r="M150" i="1"/>
  <c r="N149" i="1"/>
  <c r="O149" i="1" s="1"/>
  <c r="Y17" i="1" s="1"/>
  <c r="M149" i="1"/>
  <c r="N135" i="1"/>
  <c r="O135" i="1" s="1"/>
  <c r="X25" i="1" s="1"/>
  <c r="M135" i="1"/>
  <c r="N134" i="1"/>
  <c r="O134" i="1" s="1"/>
  <c r="X24" i="1" s="1"/>
  <c r="M134" i="1"/>
  <c r="N133" i="1"/>
  <c r="O133" i="1" s="1"/>
  <c r="X23" i="1" s="1"/>
  <c r="M133" i="1"/>
  <c r="N132" i="1"/>
  <c r="O132" i="1" s="1"/>
  <c r="X22" i="1" s="1"/>
  <c r="M132" i="1"/>
  <c r="N131" i="1"/>
  <c r="O131" i="1" s="1"/>
  <c r="X21" i="1" s="1"/>
  <c r="M131" i="1"/>
  <c r="N130" i="1"/>
  <c r="O130" i="1" s="1"/>
  <c r="X20" i="1" s="1"/>
  <c r="M130" i="1"/>
  <c r="N129" i="1"/>
  <c r="O129" i="1" s="1"/>
  <c r="X19" i="1" s="1"/>
  <c r="M129" i="1"/>
  <c r="N128" i="1"/>
  <c r="O128" i="1" s="1"/>
  <c r="X18" i="1" s="1"/>
  <c r="M128" i="1"/>
  <c r="N127" i="1"/>
  <c r="O127" i="1" s="1"/>
  <c r="X17" i="1" s="1"/>
  <c r="M127" i="1"/>
  <c r="N113" i="1"/>
  <c r="O113" i="1" s="1"/>
  <c r="W25" i="1" s="1"/>
  <c r="M113" i="1"/>
  <c r="N112" i="1"/>
  <c r="O112" i="1" s="1"/>
  <c r="W24" i="1" s="1"/>
  <c r="M112" i="1"/>
  <c r="N111" i="1"/>
  <c r="O111" i="1" s="1"/>
  <c r="W23" i="1" s="1"/>
  <c r="M111" i="1"/>
  <c r="N110" i="1"/>
  <c r="O110" i="1" s="1"/>
  <c r="W22" i="1" s="1"/>
  <c r="M110" i="1"/>
  <c r="N109" i="1"/>
  <c r="O109" i="1" s="1"/>
  <c r="W21" i="1" s="1"/>
  <c r="M109" i="1"/>
  <c r="N108" i="1"/>
  <c r="O108" i="1" s="1"/>
  <c r="W20" i="1" s="1"/>
  <c r="M108" i="1"/>
  <c r="N107" i="1"/>
  <c r="O107" i="1" s="1"/>
  <c r="W19" i="1" s="1"/>
  <c r="M107" i="1"/>
  <c r="N106" i="1"/>
  <c r="O106" i="1" s="1"/>
  <c r="W18" i="1" s="1"/>
  <c r="M106" i="1"/>
  <c r="N105" i="1"/>
  <c r="O105" i="1" s="1"/>
  <c r="W17" i="1" s="1"/>
  <c r="M105" i="1"/>
  <c r="N91" i="1"/>
  <c r="O91" i="1" s="1"/>
  <c r="V25" i="1" s="1"/>
  <c r="M91" i="1"/>
  <c r="N90" i="1"/>
  <c r="O90" i="1" s="1"/>
  <c r="V24" i="1" s="1"/>
  <c r="M90" i="1"/>
  <c r="N89" i="1"/>
  <c r="O89" i="1" s="1"/>
  <c r="V23" i="1" s="1"/>
  <c r="M89" i="1"/>
  <c r="N88" i="1"/>
  <c r="O88" i="1" s="1"/>
  <c r="V22" i="1" s="1"/>
  <c r="M88" i="1"/>
  <c r="N87" i="1"/>
  <c r="O87" i="1" s="1"/>
  <c r="V21" i="1" s="1"/>
  <c r="M87" i="1"/>
  <c r="N86" i="1"/>
  <c r="O86" i="1" s="1"/>
  <c r="V20" i="1" s="1"/>
  <c r="M86" i="1"/>
  <c r="N85" i="1"/>
  <c r="O85" i="1" s="1"/>
  <c r="V19" i="1" s="1"/>
  <c r="M85" i="1"/>
  <c r="N84" i="1"/>
  <c r="O84" i="1" s="1"/>
  <c r="V18" i="1" s="1"/>
  <c r="M84" i="1"/>
  <c r="N83" i="1"/>
  <c r="O83" i="1" s="1"/>
  <c r="V17" i="1" s="1"/>
  <c r="M83" i="1"/>
  <c r="N69" i="1"/>
  <c r="O69" i="1" s="1"/>
  <c r="U25" i="1" s="1"/>
  <c r="M69" i="1"/>
  <c r="N68" i="1"/>
  <c r="O68" i="1" s="1"/>
  <c r="U24" i="1" s="1"/>
  <c r="M68" i="1"/>
  <c r="N67" i="1"/>
  <c r="O67" i="1" s="1"/>
  <c r="U23" i="1" s="1"/>
  <c r="M67" i="1"/>
  <c r="N66" i="1"/>
  <c r="O66" i="1" s="1"/>
  <c r="U22" i="1" s="1"/>
  <c r="M66" i="1"/>
  <c r="N65" i="1"/>
  <c r="O65" i="1" s="1"/>
  <c r="U21" i="1" s="1"/>
  <c r="M65" i="1"/>
  <c r="N64" i="1"/>
  <c r="O64" i="1" s="1"/>
  <c r="U20" i="1" s="1"/>
  <c r="M64" i="1"/>
  <c r="O63" i="1"/>
  <c r="U19" i="1" s="1"/>
  <c r="N63" i="1"/>
  <c r="M63" i="1"/>
  <c r="N62" i="1"/>
  <c r="O62" i="1" s="1"/>
  <c r="U18" i="1" s="1"/>
  <c r="M62" i="1"/>
  <c r="N61" i="1"/>
  <c r="O61" i="1" s="1"/>
  <c r="U17" i="1" s="1"/>
  <c r="M61" i="1"/>
  <c r="N47" i="1"/>
  <c r="O47" i="1" s="1"/>
  <c r="T25" i="1" s="1"/>
  <c r="M47" i="1"/>
  <c r="N46" i="1"/>
  <c r="O46" i="1" s="1"/>
  <c r="T24" i="1" s="1"/>
  <c r="M46" i="1"/>
  <c r="N45" i="1"/>
  <c r="O45" i="1" s="1"/>
  <c r="T23" i="1" s="1"/>
  <c r="M45" i="1"/>
  <c r="N44" i="1"/>
  <c r="O44" i="1" s="1"/>
  <c r="T22" i="1" s="1"/>
  <c r="M44" i="1"/>
  <c r="N43" i="1"/>
  <c r="O43" i="1" s="1"/>
  <c r="T21" i="1" s="1"/>
  <c r="M43" i="1"/>
  <c r="N42" i="1"/>
  <c r="O42" i="1" s="1"/>
  <c r="T20" i="1" s="1"/>
  <c r="M42" i="1"/>
  <c r="N41" i="1"/>
  <c r="O41" i="1" s="1"/>
  <c r="T19" i="1" s="1"/>
  <c r="M41" i="1"/>
  <c r="N40" i="1"/>
  <c r="O40" i="1" s="1"/>
  <c r="T18" i="1" s="1"/>
  <c r="M40" i="1"/>
  <c r="N39" i="1"/>
  <c r="O39" i="1" s="1"/>
  <c r="T17" i="1" s="1"/>
  <c r="M39" i="1"/>
  <c r="N25" i="1"/>
  <c r="O25" i="1" s="1"/>
  <c r="S25" i="1" s="1"/>
  <c r="M25" i="1"/>
  <c r="O24" i="1"/>
  <c r="S24" i="1" s="1"/>
  <c r="N24" i="1"/>
  <c r="M24" i="1"/>
  <c r="N23" i="1"/>
  <c r="O23" i="1" s="1"/>
  <c r="S23" i="1" s="1"/>
  <c r="M23" i="1"/>
  <c r="N22" i="1"/>
  <c r="O22" i="1" s="1"/>
  <c r="S22" i="1" s="1"/>
  <c r="M22" i="1"/>
  <c r="N21" i="1"/>
  <c r="O21" i="1" s="1"/>
  <c r="S21" i="1" s="1"/>
  <c r="M21" i="1"/>
  <c r="N20" i="1"/>
  <c r="O20" i="1" s="1"/>
  <c r="S20" i="1" s="1"/>
  <c r="M20" i="1"/>
  <c r="N19" i="1"/>
  <c r="O19" i="1" s="1"/>
  <c r="S19" i="1" s="1"/>
  <c r="M19" i="1"/>
  <c r="O18" i="1"/>
  <c r="S18" i="1" s="1"/>
  <c r="N18" i="1"/>
  <c r="M18" i="1"/>
  <c r="N17" i="1"/>
  <c r="O17" i="1" s="1"/>
  <c r="S17" i="1" s="1"/>
  <c r="M17" i="1"/>
</calcChain>
</file>

<file path=xl/sharedStrings.xml><?xml version="1.0" encoding="utf-8"?>
<sst xmlns="http://schemas.openxmlformats.org/spreadsheetml/2006/main" count="2014" uniqueCount="57">
  <si>
    <t>Proton Assignments</t>
  </si>
  <si>
    <t>On</t>
  </si>
  <si>
    <t>Control</t>
  </si>
  <si>
    <t>BSM</t>
  </si>
  <si>
    <t>Range</t>
  </si>
  <si>
    <t>Normalized</t>
  </si>
  <si>
    <t>Absolute</t>
  </si>
  <si>
    <t>Integral</t>
  </si>
  <si>
    <t>Diff</t>
  </si>
  <si>
    <t>4.75 .. 4.41</t>
  </si>
  <si>
    <t>4.7460 .. 4.4103</t>
  </si>
  <si>
    <t>4.41 .. 4.30</t>
  </si>
  <si>
    <t>4.4126 .. 4.3030</t>
  </si>
  <si>
    <t>4.30 .. 4.20</t>
  </si>
  <si>
    <t>4.2992 .. 4.2043</t>
  </si>
  <si>
    <t>4.16 .. 4.02</t>
  </si>
  <si>
    <t>4.1570 .. 4.0173</t>
  </si>
  <si>
    <t>4.02 .. 3.85</t>
  </si>
  <si>
    <t>4.0168 .. 3.8466</t>
  </si>
  <si>
    <t>3.85 .. 3.68</t>
  </si>
  <si>
    <t>3.8466 .. 3.6757</t>
  </si>
  <si>
    <t>3.68 .. 3.47</t>
  </si>
  <si>
    <t>3.6757 .. 3.4745</t>
  </si>
  <si>
    <t>3.47 .. 3.23</t>
  </si>
  <si>
    <t>3.4699 .. 3.2338</t>
  </si>
  <si>
    <t>3.23 .. 3.05</t>
  </si>
  <si>
    <t>3.2338 .. 3.0522</t>
  </si>
  <si>
    <t>Off</t>
  </si>
  <si>
    <t>4.8886 .. 4.2742</t>
  </si>
  <si>
    <t>4.4870 .. 4.2591</t>
  </si>
  <si>
    <t>4.2742 .. 3.8611</t>
  </si>
  <si>
    <t>4.2591 .. 4.1525</t>
  </si>
  <si>
    <t>3.8611 .. 3.6803</t>
  </si>
  <si>
    <t>4.1525 .. 3.9507</t>
  </si>
  <si>
    <t>3.6667 .. 3.2534</t>
  </si>
  <si>
    <t>3.8560 .. 3.5364</t>
  </si>
  <si>
    <t>3.2534 .. 3.0232</t>
  </si>
  <si>
    <t>3.5364 .. 3.0698</t>
  </si>
  <si>
    <t>1.6002 .. 0.6613</t>
  </si>
  <si>
    <t>1.2004 .. 0.6798</t>
  </si>
  <si>
    <t>3.7590 .. 3.6404</t>
  </si>
  <si>
    <t>4.05 .. 3.73</t>
  </si>
  <si>
    <t>4.0506 .. 3.7272</t>
  </si>
  <si>
    <t>3.73 .. 3.47</t>
  </si>
  <si>
    <t>3.7272 .. 3.4674</t>
  </si>
  <si>
    <t>3.47 .. 2.97</t>
  </si>
  <si>
    <t>3.4674 .. 2.9691</t>
  </si>
  <si>
    <t>2.63 .. 2.39</t>
  </si>
  <si>
    <t>2.6280 .. 2.3912</t>
  </si>
  <si>
    <t>2.39 .. 2.15</t>
  </si>
  <si>
    <t>2.3912 .. 2.1544</t>
  </si>
  <si>
    <t>2.15 .. 1.91</t>
  </si>
  <si>
    <t>2.1544 .. 1.9053</t>
  </si>
  <si>
    <t>1.91 .. 1.65</t>
  </si>
  <si>
    <t>1.9053 .. 1.6508</t>
  </si>
  <si>
    <t>1.65 .. 1.44</t>
  </si>
  <si>
    <t>1.6508 .. 1.4370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</si>
</sst>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MS Shell Dlg 2"/>
    </font>
    <font>
      <sz val="13"/>
      <color theme="1"/>
      <name val=".SF NS Tex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9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(2)'!$S$17:$Y$17</c:f>
              <c:numCache>
                <c:formatCode>General</c:formatCode>
                <c:ptCount val="7"/>
                <c:pt idx="0">
                  <c:v>-5.3490801565239013E-2</c:v>
                </c:pt>
                <c:pt idx="1">
                  <c:v>-1.6529770628131168E-2</c:v>
                </c:pt>
                <c:pt idx="2">
                  <c:v>2.8653270481368016E-2</c:v>
                </c:pt>
                <c:pt idx="3">
                  <c:v>-1.5079476472858644E-2</c:v>
                </c:pt>
                <c:pt idx="4">
                  <c:v>-1.9879912761737104E-2</c:v>
                </c:pt>
                <c:pt idx="5">
                  <c:v>-2.66294583823533E-3</c:v>
                </c:pt>
                <c:pt idx="6">
                  <c:v>-8.8072197455690247E-3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5-4351-9056-A820E6F40A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(2)'!$S$18:$Y$18</c:f>
              <c:numCache>
                <c:formatCode>General</c:formatCode>
                <c:ptCount val="7"/>
                <c:pt idx="0">
                  <c:v>-8.9342484475740377E-2</c:v>
                </c:pt>
                <c:pt idx="1">
                  <c:v>-6.1415070529179112E-2</c:v>
                </c:pt>
                <c:pt idx="2">
                  <c:v>1.4451268654642439E-2</c:v>
                </c:pt>
                <c:pt idx="3">
                  <c:v>-4.6324978879188843E-2</c:v>
                </c:pt>
                <c:pt idx="4">
                  <c:v>-4.2806593596271834E-2</c:v>
                </c:pt>
                <c:pt idx="5">
                  <c:v>-3.2073277115440543E-2</c:v>
                </c:pt>
                <c:pt idx="6">
                  <c:v>-2.9823961715946069E-2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5-4351-9056-A820E6F40A7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(2)'!$S$19:$Y$19</c:f>
              <c:numCache>
                <c:formatCode>General</c:formatCode>
                <c:ptCount val="7"/>
                <c:pt idx="0">
                  <c:v>-2.1408887490116983E-2</c:v>
                </c:pt>
                <c:pt idx="1">
                  <c:v>-1.4295676429567567E-2</c:v>
                </c:pt>
                <c:pt idx="2">
                  <c:v>8.1949910284827721E-3</c:v>
                </c:pt>
                <c:pt idx="3">
                  <c:v>-8.8731882961662258E-3</c:v>
                </c:pt>
                <c:pt idx="4">
                  <c:v>-1.169924926641517E-2</c:v>
                </c:pt>
                <c:pt idx="5">
                  <c:v>-9.1546120752236341E-3</c:v>
                </c:pt>
                <c:pt idx="6">
                  <c:v>-7.8044179395117775E-3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5-4351-9056-A820E6F40A7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(2)'!$S$20:$Y$20</c:f>
              <c:numCache>
                <c:formatCode>General</c:formatCode>
                <c:ptCount val="7"/>
                <c:pt idx="0">
                  <c:v>-1.304895367219523E-2</c:v>
                </c:pt>
                <c:pt idx="1">
                  <c:v>-3.7516101331042193E-3</c:v>
                </c:pt>
                <c:pt idx="2">
                  <c:v>4.7475602067156546E-3</c:v>
                </c:pt>
                <c:pt idx="3">
                  <c:v>-9.9195056508667636E-4</c:v>
                </c:pt>
                <c:pt idx="4">
                  <c:v>-2.7111825347370462E-3</c:v>
                </c:pt>
                <c:pt idx="5">
                  <c:v>-2.8142640782045435E-3</c:v>
                </c:pt>
                <c:pt idx="6">
                  <c:v>-1.1713079055034323E-3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5-4351-9056-A820E6F40A7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(2)'!$S$21:$Y$21</c:f>
              <c:numCache>
                <c:formatCode>General</c:formatCode>
                <c:ptCount val="7"/>
                <c:pt idx="0">
                  <c:v>-8.6299061356139815E-3</c:v>
                </c:pt>
                <c:pt idx="1">
                  <c:v>-2.6484381064577475E-4</c:v>
                </c:pt>
                <c:pt idx="2">
                  <c:v>1.5415657417578613E-2</c:v>
                </c:pt>
                <c:pt idx="3">
                  <c:v>1.3889018354010529E-3</c:v>
                </c:pt>
                <c:pt idx="4">
                  <c:v>-5.6375611910279067E-4</c:v>
                </c:pt>
                <c:pt idx="5">
                  <c:v>4.3169626779384247E-3</c:v>
                </c:pt>
                <c:pt idx="6">
                  <c:v>3.7488684673240035E-3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5-4351-9056-A820E6F40A7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(2)'!$S$22:$Y$22</c:f>
              <c:numCache>
                <c:formatCode>General</c:formatCode>
                <c:ptCount val="7"/>
                <c:pt idx="0">
                  <c:v>-1.2025939457395048E-2</c:v>
                </c:pt>
                <c:pt idx="1">
                  <c:v>-6.0874131822451815E-3</c:v>
                </c:pt>
                <c:pt idx="2">
                  <c:v>-3.7974871315622494E-3</c:v>
                </c:pt>
                <c:pt idx="3">
                  <c:v>-8.6414611654818379E-3</c:v>
                </c:pt>
                <c:pt idx="4">
                  <c:v>-4.9584741778780821E-3</c:v>
                </c:pt>
                <c:pt idx="5">
                  <c:v>-6.8718232788626578E-3</c:v>
                </c:pt>
                <c:pt idx="6">
                  <c:v>-5.5015841865969778E-3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5-4351-9056-A820E6F40A7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(2)'!$S$23:$Y$23</c:f>
              <c:numCache>
                <c:formatCode>General</c:formatCode>
                <c:ptCount val="7"/>
                <c:pt idx="0">
                  <c:v>3.7598661929972238E-3</c:v>
                </c:pt>
                <c:pt idx="1">
                  <c:v>7.147742434605674E-4</c:v>
                </c:pt>
                <c:pt idx="2">
                  <c:v>-1.2127274566441464E-2</c:v>
                </c:pt>
                <c:pt idx="3">
                  <c:v>-2.300493162967827E-3</c:v>
                </c:pt>
                <c:pt idx="4">
                  <c:v>4.7635983790883961E-3</c:v>
                </c:pt>
                <c:pt idx="5">
                  <c:v>-7.5746056418141009E-3</c:v>
                </c:pt>
                <c:pt idx="6">
                  <c:v>-4.900207554768294E-3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5-4351-9056-A820E6F40A7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(2)'!$S$24:$Y$24</c:f>
              <c:numCache>
                <c:formatCode>General</c:formatCode>
                <c:ptCount val="7"/>
                <c:pt idx="0">
                  <c:v>8.4100285623611923E-3</c:v>
                </c:pt>
                <c:pt idx="1">
                  <c:v>1.143382650885999E-2</c:v>
                </c:pt>
                <c:pt idx="2">
                  <c:v>-1.7272685442453674E-3</c:v>
                </c:pt>
                <c:pt idx="3">
                  <c:v>5.5660078742118917E-3</c:v>
                </c:pt>
                <c:pt idx="4">
                  <c:v>1.4762335978976878E-2</c:v>
                </c:pt>
                <c:pt idx="5">
                  <c:v>3.7975226707097714E-3</c:v>
                </c:pt>
                <c:pt idx="6">
                  <c:v>6.1193341649718579E-3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C5-4351-9056-A820E6F40A75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'[1]CMC_90k_20uM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'[1]CMC_90k_20uM (2)'!$S$25:$Y$25</c:f>
              <c:numCache>
                <c:formatCode>General</c:formatCode>
                <c:ptCount val="7"/>
                <c:pt idx="0">
                  <c:v>3.4680973366545298E-2</c:v>
                </c:pt>
                <c:pt idx="1">
                  <c:v>2.5823842299659477E-2</c:v>
                </c:pt>
                <c:pt idx="2">
                  <c:v>9.3665320312899102E-3</c:v>
                </c:pt>
                <c:pt idx="3">
                  <c:v>2.7792349389535162E-2</c:v>
                </c:pt>
                <c:pt idx="4">
                  <c:v>3.3355878012788935E-2</c:v>
                </c:pt>
                <c:pt idx="5">
                  <c:v>1.3447357005639312E-2</c:v>
                </c:pt>
                <c:pt idx="6">
                  <c:v>7.3615197976355188E-3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C5-4351-9056-A820E6F4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'[2]HPC_370k_20uM (1)'!$S$15:$Y$15</c:f>
              <c:numCache>
                <c:formatCode>General</c:formatCode>
                <c:ptCount val="7"/>
                <c:pt idx="0">
                  <c:v>2.8270872478271484E-3</c:v>
                </c:pt>
                <c:pt idx="1">
                  <c:v>4.0503956978298998E-3</c:v>
                </c:pt>
                <c:pt idx="2">
                  <c:v>4.6758669674016517E-3</c:v>
                </c:pt>
                <c:pt idx="3">
                  <c:v>4.4589550031564201E-3</c:v>
                </c:pt>
                <c:pt idx="4">
                  <c:v>8.0478251259622144E-3</c:v>
                </c:pt>
                <c:pt idx="5">
                  <c:v>7.197336143206879E-3</c:v>
                </c:pt>
                <c:pt idx="6">
                  <c:v>8.7071164831501024E-3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3-43E6-B090-A992144B4A1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'[2]HPC_370k_20uM (1)'!$S$16:$Y$16</c:f>
              <c:numCache>
                <c:formatCode>General</c:formatCode>
                <c:ptCount val="7"/>
                <c:pt idx="0">
                  <c:v>6.81988431531836E-4</c:v>
                </c:pt>
                <c:pt idx="1">
                  <c:v>2.6671100833430611E-3</c:v>
                </c:pt>
                <c:pt idx="2">
                  <c:v>1.7025912284183463E-3</c:v>
                </c:pt>
                <c:pt idx="3">
                  <c:v>1.1052154052865828E-3</c:v>
                </c:pt>
                <c:pt idx="4">
                  <c:v>4.305745983093562E-3</c:v>
                </c:pt>
                <c:pt idx="5">
                  <c:v>4.1187158552971857E-3</c:v>
                </c:pt>
                <c:pt idx="6">
                  <c:v>3.7015271217036437E-3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3-43E6-B090-A992144B4A1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'[2]HPC_370k_20uM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'[2]HPC_370k_20uM (1)'!$S$17:$Y$17</c:f>
              <c:numCache>
                <c:formatCode>General</c:formatCode>
                <c:ptCount val="7"/>
                <c:pt idx="0">
                  <c:v>2.5084031377551747E-3</c:v>
                </c:pt>
                <c:pt idx="1">
                  <c:v>4.911872082835474E-3</c:v>
                </c:pt>
                <c:pt idx="2">
                  <c:v>3.1789930014925858E-3</c:v>
                </c:pt>
                <c:pt idx="3">
                  <c:v>3.3430634363270481E-3</c:v>
                </c:pt>
                <c:pt idx="4">
                  <c:v>4.5061010317924786E-3</c:v>
                </c:pt>
                <c:pt idx="5">
                  <c:v>4.5171145182127783E-3</c:v>
                </c:pt>
                <c:pt idx="6">
                  <c:v>3.7327218702925733E-3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3-43E6-B090-A992144B4A1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'[2]HPC_370k_20uM (1)'!$S$18:$Y$18</c:f>
              <c:numCache>
                <c:formatCode>General</c:formatCode>
                <c:ptCount val="7"/>
                <c:pt idx="0">
                  <c:v>1.2850001404858199E-3</c:v>
                </c:pt>
                <c:pt idx="1">
                  <c:v>9.8022800685027382E-3</c:v>
                </c:pt>
                <c:pt idx="2">
                  <c:v>-5.9628601248498617E-3</c:v>
                </c:pt>
                <c:pt idx="3">
                  <c:v>1.9275506453771047E-3</c:v>
                </c:pt>
                <c:pt idx="4">
                  <c:v>8.4612913721321351E-3</c:v>
                </c:pt>
                <c:pt idx="5">
                  <c:v>7.3908659679792913E-3</c:v>
                </c:pt>
                <c:pt idx="6">
                  <c:v>-8.8643279937773614E-4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3-43E6-B090-A992144B4A1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'[2]HPC_370k_20uM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'[2]HPC_370k_20uM (1)'!$S$19:$Y$19</c:f>
              <c:numCache>
                <c:formatCode>General</c:formatCode>
                <c:ptCount val="7"/>
                <c:pt idx="0">
                  <c:v>2.723420393306543E-3</c:v>
                </c:pt>
                <c:pt idx="1">
                  <c:v>5.6422330172935719E-3</c:v>
                </c:pt>
                <c:pt idx="2">
                  <c:v>4.7679446194864314E-3</c:v>
                </c:pt>
                <c:pt idx="3">
                  <c:v>4.5925554305187299E-3</c:v>
                </c:pt>
                <c:pt idx="4">
                  <c:v>6.4343488580247549E-3</c:v>
                </c:pt>
                <c:pt idx="5">
                  <c:v>6.3220110022301447E-3</c:v>
                </c:pt>
                <c:pt idx="6">
                  <c:v>5.9988401347672695E-3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A3-43E6-B090-A992144B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'[3]PEG_20k_20uM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'[3]PEG_20k_20uM (4)'!$S$14:$Y$14</c:f>
              <c:numCache>
                <c:formatCode>General</c:formatCode>
                <c:ptCount val="7"/>
                <c:pt idx="0">
                  <c:v>2.0570400368433137E-4</c:v>
                </c:pt>
                <c:pt idx="1">
                  <c:v>1.6187120466161685E-4</c:v>
                </c:pt>
                <c:pt idx="2">
                  <c:v>-2.5744488714335667E-4</c:v>
                </c:pt>
                <c:pt idx="3">
                  <c:v>-1.1560239384194192E-3</c:v>
                </c:pt>
                <c:pt idx="4">
                  <c:v>1.052229963827169E-4</c:v>
                </c:pt>
                <c:pt idx="5">
                  <c:v>-7.0841282401714288E-4</c:v>
                </c:pt>
                <c:pt idx="6">
                  <c:v>-5.0636471866141448E-4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E-420A-B1FD-2236A8A5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'[4]PVP_55k_20uM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'[4]PVP_55k_20uM (1)'!$S$14:$Y$14</c:f>
              <c:numCache>
                <c:formatCode>General</c:formatCode>
                <c:ptCount val="7"/>
                <c:pt idx="0">
                  <c:v>1.1193995895642083E-2</c:v>
                </c:pt>
                <c:pt idx="1">
                  <c:v>2.8580821576954789E-2</c:v>
                </c:pt>
                <c:pt idx="2">
                  <c:v>4.6898634485354206E-4</c:v>
                </c:pt>
                <c:pt idx="3">
                  <c:v>3.3580172271929519E-2</c:v>
                </c:pt>
                <c:pt idx="4">
                  <c:v>4.7049292300911115E-2</c:v>
                </c:pt>
                <c:pt idx="5">
                  <c:v>3.2056556465041845E-2</c:v>
                </c:pt>
                <c:pt idx="6">
                  <c:v>5.3264461349794658E-2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3-4568-9C12-C5D3052832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'[4]PVP_55k_20uM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'[4]PVP_55k_20uM (1)'!$S$15:$Y$15</c:f>
              <c:numCache>
                <c:formatCode>General</c:formatCode>
                <c:ptCount val="7"/>
                <c:pt idx="0">
                  <c:v>5.6463770501682118E-3</c:v>
                </c:pt>
                <c:pt idx="1">
                  <c:v>5.0785364078927966E-3</c:v>
                </c:pt>
                <c:pt idx="2">
                  <c:v>1.3060532559342297E-3</c:v>
                </c:pt>
                <c:pt idx="3">
                  <c:v>8.2627946100565248E-3</c:v>
                </c:pt>
                <c:pt idx="4">
                  <c:v>5.0697256279583439E-3</c:v>
                </c:pt>
                <c:pt idx="5">
                  <c:v>1.0924368044063631E-2</c:v>
                </c:pt>
                <c:pt idx="6">
                  <c:v>1.5527766940478116E-2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3-4568-9C12-C5D3052832A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'[4]PVP_55k_20uM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'[4]PVP_55k_20uM (1)'!$S$16:$Y$16</c:f>
              <c:numCache>
                <c:formatCode>General</c:formatCode>
                <c:ptCount val="7"/>
                <c:pt idx="0">
                  <c:v>2.2423048879585848E-3</c:v>
                </c:pt>
                <c:pt idx="1">
                  <c:v>3.8165239761448057E-3</c:v>
                </c:pt>
                <c:pt idx="2">
                  <c:v>-1.2883923073304604E-4</c:v>
                </c:pt>
                <c:pt idx="3">
                  <c:v>1.1395220047812243E-2</c:v>
                </c:pt>
                <c:pt idx="4">
                  <c:v>7.2230560618733565E-3</c:v>
                </c:pt>
                <c:pt idx="5">
                  <c:v>1.1465949474470135E-2</c:v>
                </c:pt>
                <c:pt idx="6">
                  <c:v>1.2636539474071172E-2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3-4568-9C12-C5D3052832A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'[4]PVP_55k_20uM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'[4]PVP_55k_20uM (1)'!$S$17:$Y$17</c:f>
              <c:numCache>
                <c:formatCode>General</c:formatCode>
                <c:ptCount val="7"/>
                <c:pt idx="0">
                  <c:v>3.3317253000221228E-3</c:v>
                </c:pt>
                <c:pt idx="1">
                  <c:v>1.2692629743772089E-2</c:v>
                </c:pt>
                <c:pt idx="2">
                  <c:v>-5.8364115915445517E-3</c:v>
                </c:pt>
                <c:pt idx="3">
                  <c:v>6.9364619909514794E-3</c:v>
                </c:pt>
                <c:pt idx="4">
                  <c:v>9.3148019693644092E-3</c:v>
                </c:pt>
                <c:pt idx="5">
                  <c:v>9.8959182357198031E-3</c:v>
                </c:pt>
                <c:pt idx="6">
                  <c:v>1.3394712809881136E-2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3-4568-9C12-C5D3052832A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'[4]PVP_55k_20uM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'[4]PVP_55k_20uM (1)'!$S$18:$Y$18</c:f>
              <c:numCache>
                <c:formatCode>General</c:formatCode>
                <c:ptCount val="7"/>
                <c:pt idx="0">
                  <c:v>2.546557942239752E-3</c:v>
                </c:pt>
                <c:pt idx="1">
                  <c:v>9.6133908972113168E-3</c:v>
                </c:pt>
                <c:pt idx="2">
                  <c:v>3.8328957825352265E-3</c:v>
                </c:pt>
                <c:pt idx="3">
                  <c:v>1.25983717767433E-2</c:v>
                </c:pt>
                <c:pt idx="4">
                  <c:v>1.2459849304500462E-2</c:v>
                </c:pt>
                <c:pt idx="5">
                  <c:v>1.4566508412379548E-2</c:v>
                </c:pt>
                <c:pt idx="6">
                  <c:v>1.4812311444559141E-2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3-4568-9C12-C5D3052832A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'[4]PVP_55k_20uM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'[4]PVP_55k_20uM (1)'!$S$19:$Y$19</c:f>
              <c:numCache>
                <c:formatCode>General</c:formatCode>
                <c:ptCount val="7"/>
                <c:pt idx="0">
                  <c:v>3.5798602971857368E-3</c:v>
                </c:pt>
                <c:pt idx="1">
                  <c:v>7.3976945850982726E-3</c:v>
                </c:pt>
                <c:pt idx="2">
                  <c:v>6.7540033202193612E-3</c:v>
                </c:pt>
                <c:pt idx="3">
                  <c:v>1.3912001348649231E-2</c:v>
                </c:pt>
                <c:pt idx="4">
                  <c:v>1.3547115590012886E-2</c:v>
                </c:pt>
                <c:pt idx="5">
                  <c:v>1.5432077735657881E-2</c:v>
                </c:pt>
                <c:pt idx="6">
                  <c:v>1.811398603825445E-2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23-4568-9C12-C5D3052832A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'[4]PVP_55k_20uM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'[4]PVP_55k_20uM (1)'!$S$20:$Y$20</c:f>
              <c:numCache>
                <c:formatCode>General</c:formatCode>
                <c:ptCount val="7"/>
                <c:pt idx="0">
                  <c:v>4.9232458738339398E-3</c:v>
                </c:pt>
                <c:pt idx="1">
                  <c:v>2.6635810862561237E-3</c:v>
                </c:pt>
                <c:pt idx="2">
                  <c:v>6.0475147123773988E-3</c:v>
                </c:pt>
                <c:pt idx="3">
                  <c:v>1.2111532754760172E-2</c:v>
                </c:pt>
                <c:pt idx="4">
                  <c:v>8.2249098381409532E-3</c:v>
                </c:pt>
                <c:pt idx="5">
                  <c:v>1.0431621692471325E-2</c:v>
                </c:pt>
                <c:pt idx="6">
                  <c:v>1.1805373699217655E-2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23-4568-9C12-C5D3052832A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'[4]PVP_55k_20uM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'[4]PVP_55k_20uM (1)'!$S$21:$Y$21</c:f>
              <c:numCache>
                <c:formatCode>General</c:formatCode>
                <c:ptCount val="7"/>
                <c:pt idx="0">
                  <c:v>9.4312845508803915E-3</c:v>
                </c:pt>
                <c:pt idx="1">
                  <c:v>3.5411981995667544E-3</c:v>
                </c:pt>
                <c:pt idx="2">
                  <c:v>1.3511826603554808E-2</c:v>
                </c:pt>
                <c:pt idx="3">
                  <c:v>2.4426009620099134E-2</c:v>
                </c:pt>
                <c:pt idx="4">
                  <c:v>2.1147238201817836E-2</c:v>
                </c:pt>
                <c:pt idx="5">
                  <c:v>2.0066004202039994E-2</c:v>
                </c:pt>
                <c:pt idx="6">
                  <c:v>2.4922122103934449E-2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23-4568-9C12-C5D30528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34200"/>
        <c:axId val="860530920"/>
      </c:scatterChart>
      <c:valAx>
        <c:axId val="8605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30920"/>
        <c:crosses val="autoZero"/>
        <c:crossBetween val="midCat"/>
      </c:valAx>
      <c:valAx>
        <c:axId val="8605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3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F7D18-45E1-48A9-B050-377FD6F6B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21</xdr:row>
      <xdr:rowOff>219075</xdr:rowOff>
    </xdr:from>
    <xdr:to>
      <xdr:col>26</xdr:col>
      <xdr:colOff>161925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10BA6-58B9-457F-B7D4-95DC600D8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B78E7-22C3-46EA-811C-E8FD72441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22</xdr:row>
      <xdr:rowOff>38100</xdr:rowOff>
    </xdr:from>
    <xdr:to>
      <xdr:col>26</xdr:col>
      <xdr:colOff>123824</xdr:colOff>
      <xdr:row>39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058D3-595C-42CF-BFC8-4206B167F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h\Downloads\unit-test-data\unit-test-data\Batch-CMC_90k_20u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h\Downloads\unit-test-data\unit-test-data\Batch-HPC_370k_20u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h\Downloads\unit-test-data\unit-test-data\Batch-PEG_20k_20u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h\Downloads\unit-test-data\unit-test-data\Batch-PVP_55k_20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C_90k_20uM (1)"/>
      <sheetName val="CMC_90k_20uM (2)"/>
      <sheetName val="CMC_90k_20uM (3)"/>
      <sheetName val="CMC_90k_20uM (4)"/>
      <sheetName val="CMC_90k_20uM (5)"/>
      <sheetName val="CMC_90k_20uM (6)"/>
      <sheetName val="Complete"/>
    </sheetNames>
    <sheetDataSet>
      <sheetData sheetId="0" refreshError="1"/>
      <sheetData sheetId="1">
        <row r="16">
          <cell r="S16">
            <v>0.25</v>
          </cell>
          <cell r="T16">
            <v>0.5</v>
          </cell>
          <cell r="U16">
            <v>0.75</v>
          </cell>
          <cell r="V16">
            <v>1</v>
          </cell>
          <cell r="W16">
            <v>1.25</v>
          </cell>
          <cell r="X16">
            <v>1.5</v>
          </cell>
          <cell r="Y16">
            <v>1.75</v>
          </cell>
        </row>
        <row r="17">
          <cell r="S17">
            <v>-5.3490801565239013E-2</v>
          </cell>
          <cell r="T17">
            <v>-1.6529770628131168E-2</v>
          </cell>
          <cell r="U17">
            <v>2.8653270481368016E-2</v>
          </cell>
          <cell r="V17">
            <v>-1.5079476472858644E-2</v>
          </cell>
          <cell r="W17">
            <v>-1.9879912761737104E-2</v>
          </cell>
          <cell r="X17">
            <v>-2.66294583823533E-3</v>
          </cell>
          <cell r="Y17">
            <v>-8.8072197455690247E-3</v>
          </cell>
        </row>
        <row r="18">
          <cell r="S18">
            <v>-8.9342484475740377E-2</v>
          </cell>
          <cell r="T18">
            <v>-6.1415070529179112E-2</v>
          </cell>
          <cell r="U18">
            <v>1.4451268654642439E-2</v>
          </cell>
          <cell r="V18">
            <v>-4.6324978879188843E-2</v>
          </cell>
          <cell r="W18">
            <v>-4.2806593596271834E-2</v>
          </cell>
          <cell r="X18">
            <v>-3.2073277115440543E-2</v>
          </cell>
          <cell r="Y18">
            <v>-2.9823961715946069E-2</v>
          </cell>
        </row>
        <row r="19">
          <cell r="S19">
            <v>-2.1408887490116983E-2</v>
          </cell>
          <cell r="T19">
            <v>-1.4295676429567567E-2</v>
          </cell>
          <cell r="U19">
            <v>8.1949910284827721E-3</v>
          </cell>
          <cell r="V19">
            <v>-8.8731882961662258E-3</v>
          </cell>
          <cell r="W19">
            <v>-1.169924926641517E-2</v>
          </cell>
          <cell r="X19">
            <v>-9.1546120752236341E-3</v>
          </cell>
          <cell r="Y19">
            <v>-7.8044179395117775E-3</v>
          </cell>
        </row>
        <row r="20">
          <cell r="S20">
            <v>-1.304895367219523E-2</v>
          </cell>
          <cell r="T20">
            <v>-3.7516101331042193E-3</v>
          </cell>
          <cell r="U20">
            <v>4.7475602067156546E-3</v>
          </cell>
          <cell r="V20">
            <v>-9.9195056508667636E-4</v>
          </cell>
          <cell r="W20">
            <v>-2.7111825347370462E-3</v>
          </cell>
          <cell r="X20">
            <v>-2.8142640782045435E-3</v>
          </cell>
          <cell r="Y20">
            <v>-1.1713079055034323E-3</v>
          </cell>
        </row>
        <row r="21">
          <cell r="S21">
            <v>-8.6299061356139815E-3</v>
          </cell>
          <cell r="T21">
            <v>-2.6484381064577475E-4</v>
          </cell>
          <cell r="U21">
            <v>1.5415657417578613E-2</v>
          </cell>
          <cell r="V21">
            <v>1.3889018354010529E-3</v>
          </cell>
          <cell r="W21">
            <v>-5.6375611910279067E-4</v>
          </cell>
          <cell r="X21">
            <v>4.3169626779384247E-3</v>
          </cell>
          <cell r="Y21">
            <v>3.7488684673240035E-3</v>
          </cell>
        </row>
        <row r="22">
          <cell r="S22">
            <v>-1.2025939457395048E-2</v>
          </cell>
          <cell r="T22">
            <v>-6.0874131822451815E-3</v>
          </cell>
          <cell r="U22">
            <v>-3.7974871315622494E-3</v>
          </cell>
          <cell r="V22">
            <v>-8.6414611654818379E-3</v>
          </cell>
          <cell r="W22">
            <v>-4.9584741778780821E-3</v>
          </cell>
          <cell r="X22">
            <v>-6.8718232788626578E-3</v>
          </cell>
          <cell r="Y22">
            <v>-5.5015841865969778E-3</v>
          </cell>
        </row>
        <row r="23">
          <cell r="S23">
            <v>3.7598661929972238E-3</v>
          </cell>
          <cell r="T23">
            <v>7.147742434605674E-4</v>
          </cell>
          <cell r="U23">
            <v>-1.2127274566441464E-2</v>
          </cell>
          <cell r="V23">
            <v>-2.300493162967827E-3</v>
          </cell>
          <cell r="W23">
            <v>4.7635983790883961E-3</v>
          </cell>
          <cell r="X23">
            <v>-7.5746056418141009E-3</v>
          </cell>
          <cell r="Y23">
            <v>-4.900207554768294E-3</v>
          </cell>
        </row>
        <row r="24">
          <cell r="S24">
            <v>8.4100285623611923E-3</v>
          </cell>
          <cell r="T24">
            <v>1.143382650885999E-2</v>
          </cell>
          <cell r="U24">
            <v>-1.7272685442453674E-3</v>
          </cell>
          <cell r="V24">
            <v>5.5660078742118917E-3</v>
          </cell>
          <cell r="W24">
            <v>1.4762335978976878E-2</v>
          </cell>
          <cell r="X24">
            <v>3.7975226707097714E-3</v>
          </cell>
          <cell r="Y24">
            <v>6.1193341649718579E-3</v>
          </cell>
        </row>
        <row r="25">
          <cell r="S25">
            <v>3.4680973366545298E-2</v>
          </cell>
          <cell r="T25">
            <v>2.5823842299659477E-2</v>
          </cell>
          <cell r="U25">
            <v>9.3665320312899102E-3</v>
          </cell>
          <cell r="V25">
            <v>2.7792349389535162E-2</v>
          </cell>
          <cell r="W25">
            <v>3.3355878012788935E-2</v>
          </cell>
          <cell r="X25">
            <v>1.3447357005639312E-2</v>
          </cell>
          <cell r="Y25">
            <v>7.3615197976355188E-3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C_370k_20uM (1)"/>
      <sheetName val="HPC_370k_20uM (2)"/>
      <sheetName val="HPC_370k_20uM (3)"/>
      <sheetName val="HPC_370k_20uM (4)"/>
      <sheetName val="HPC_370k_20uM (5)"/>
      <sheetName val="HPC_370k_20uM (6)"/>
      <sheetName val="Complete"/>
      <sheetName val="Complete 2"/>
    </sheetNames>
    <sheetDataSet>
      <sheetData sheetId="0">
        <row r="13">
          <cell r="S13">
            <v>0.25</v>
          </cell>
          <cell r="T13">
            <v>0.5</v>
          </cell>
          <cell r="U13">
            <v>0.75</v>
          </cell>
          <cell r="V13">
            <v>1</v>
          </cell>
          <cell r="W13">
            <v>1.25</v>
          </cell>
          <cell r="X13">
            <v>1.5</v>
          </cell>
          <cell r="Y13">
            <v>1.75</v>
          </cell>
        </row>
        <row r="15">
          <cell r="S15">
            <v>2.8270872478271484E-3</v>
          </cell>
          <cell r="T15">
            <v>4.0503956978298998E-3</v>
          </cell>
          <cell r="U15">
            <v>4.6758669674016517E-3</v>
          </cell>
          <cell r="V15">
            <v>4.4589550031564201E-3</v>
          </cell>
          <cell r="W15">
            <v>8.0478251259622144E-3</v>
          </cell>
          <cell r="X15">
            <v>7.197336143206879E-3</v>
          </cell>
          <cell r="Y15">
            <v>8.7071164831501024E-3</v>
          </cell>
        </row>
        <row r="16">
          <cell r="S16">
            <v>6.81988431531836E-4</v>
          </cell>
          <cell r="T16">
            <v>2.6671100833430611E-3</v>
          </cell>
          <cell r="U16">
            <v>1.7025912284183463E-3</v>
          </cell>
          <cell r="V16">
            <v>1.1052154052865828E-3</v>
          </cell>
          <cell r="W16">
            <v>4.305745983093562E-3</v>
          </cell>
          <cell r="X16">
            <v>4.1187158552971857E-3</v>
          </cell>
          <cell r="Y16">
            <v>3.7015271217036437E-3</v>
          </cell>
        </row>
        <row r="17">
          <cell r="S17">
            <v>2.5084031377551747E-3</v>
          </cell>
          <cell r="T17">
            <v>4.911872082835474E-3</v>
          </cell>
          <cell r="U17">
            <v>3.1789930014925858E-3</v>
          </cell>
          <cell r="V17">
            <v>3.3430634363270481E-3</v>
          </cell>
          <cell r="W17">
            <v>4.5061010317924786E-3</v>
          </cell>
          <cell r="X17">
            <v>4.5171145182127783E-3</v>
          </cell>
          <cell r="Y17">
            <v>3.7327218702925733E-3</v>
          </cell>
        </row>
        <row r="18">
          <cell r="S18">
            <v>1.2850001404858199E-3</v>
          </cell>
          <cell r="T18">
            <v>9.8022800685027382E-3</v>
          </cell>
          <cell r="U18">
            <v>-5.9628601248498617E-3</v>
          </cell>
          <cell r="V18">
            <v>1.9275506453771047E-3</v>
          </cell>
          <cell r="W18">
            <v>8.4612913721321351E-3</v>
          </cell>
          <cell r="X18">
            <v>7.3908659679792913E-3</v>
          </cell>
          <cell r="Y18">
            <v>-8.8643279937773614E-4</v>
          </cell>
        </row>
        <row r="19">
          <cell r="S19">
            <v>2.723420393306543E-3</v>
          </cell>
          <cell r="T19">
            <v>5.6422330172935719E-3</v>
          </cell>
          <cell r="U19">
            <v>4.7679446194864314E-3</v>
          </cell>
          <cell r="V19">
            <v>4.5925554305187299E-3</v>
          </cell>
          <cell r="W19">
            <v>6.4343488580247549E-3</v>
          </cell>
          <cell r="X19">
            <v>6.3220110022301447E-3</v>
          </cell>
          <cell r="Y19">
            <v>5.9988401347672695E-3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G_20k_20uM"/>
      <sheetName val="PEG_20k_20uM (2)"/>
      <sheetName val="PEG_20k_20uM (3)"/>
      <sheetName val="PEG_20k_20uM (4)"/>
      <sheetName val="Complete"/>
    </sheetNames>
    <sheetDataSet>
      <sheetData sheetId="0" refreshError="1"/>
      <sheetData sheetId="1" refreshError="1"/>
      <sheetData sheetId="2" refreshError="1"/>
      <sheetData sheetId="3">
        <row r="13">
          <cell r="S13">
            <v>0.25</v>
          </cell>
          <cell r="T13">
            <v>0.5</v>
          </cell>
          <cell r="U13">
            <v>0.75</v>
          </cell>
          <cell r="V13">
            <v>1</v>
          </cell>
          <cell r="W13">
            <v>1.25</v>
          </cell>
          <cell r="X13">
            <v>1.5</v>
          </cell>
          <cell r="Y13">
            <v>1.75</v>
          </cell>
        </row>
        <row r="14">
          <cell r="S14">
            <v>2.0570400368433137E-4</v>
          </cell>
          <cell r="T14">
            <v>1.6187120466161685E-4</v>
          </cell>
          <cell r="U14">
            <v>-2.5744488714335667E-4</v>
          </cell>
          <cell r="V14">
            <v>-1.1560239384194192E-3</v>
          </cell>
          <cell r="W14">
            <v>1.052229963827169E-4</v>
          </cell>
          <cell r="X14">
            <v>-7.0841282401714288E-4</v>
          </cell>
          <cell r="Y14">
            <v>-5.0636471866141448E-4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P_55k_20uM (1)"/>
      <sheetName val="PVP_55k_20uM (2)"/>
      <sheetName val="PVP_55k_20uM (3)"/>
      <sheetName val="PVP_55k_20uM (4)"/>
      <sheetName val="PVP_55k_20uM (5)"/>
      <sheetName val="PVP_55k_20uM (6)"/>
      <sheetName val="complete"/>
    </sheetNames>
    <sheetDataSet>
      <sheetData sheetId="0">
        <row r="13">
          <cell r="S13">
            <v>0.25</v>
          </cell>
          <cell r="T13">
            <v>0.5</v>
          </cell>
          <cell r="U13">
            <v>0.75</v>
          </cell>
          <cell r="V13">
            <v>1</v>
          </cell>
          <cell r="W13">
            <v>1.25</v>
          </cell>
          <cell r="X13">
            <v>1.5</v>
          </cell>
          <cell r="Y13">
            <v>1.75</v>
          </cell>
        </row>
        <row r="14">
          <cell r="S14">
            <v>1.1193995895642083E-2</v>
          </cell>
          <cell r="T14">
            <v>2.8580821576954789E-2</v>
          </cell>
          <cell r="U14">
            <v>4.6898634485354206E-4</v>
          </cell>
          <cell r="V14">
            <v>3.3580172271929519E-2</v>
          </cell>
          <cell r="W14">
            <v>4.7049292300911115E-2</v>
          </cell>
          <cell r="X14">
            <v>3.2056556465041845E-2</v>
          </cell>
          <cell r="Y14">
            <v>5.3264461349794658E-2</v>
          </cell>
        </row>
        <row r="15">
          <cell r="S15">
            <v>5.6463770501682118E-3</v>
          </cell>
          <cell r="T15">
            <v>5.0785364078927966E-3</v>
          </cell>
          <cell r="U15">
            <v>1.3060532559342297E-3</v>
          </cell>
          <cell r="V15">
            <v>8.2627946100565248E-3</v>
          </cell>
          <cell r="W15">
            <v>5.0697256279583439E-3</v>
          </cell>
          <cell r="X15">
            <v>1.0924368044063631E-2</v>
          </cell>
          <cell r="Y15">
            <v>1.5527766940478116E-2</v>
          </cell>
        </row>
        <row r="16">
          <cell r="S16">
            <v>2.2423048879585848E-3</v>
          </cell>
          <cell r="T16">
            <v>3.8165239761448057E-3</v>
          </cell>
          <cell r="U16">
            <v>-1.2883923073304604E-4</v>
          </cell>
          <cell r="V16">
            <v>1.1395220047812243E-2</v>
          </cell>
          <cell r="W16">
            <v>7.2230560618733565E-3</v>
          </cell>
          <cell r="X16">
            <v>1.1465949474470135E-2</v>
          </cell>
          <cell r="Y16">
            <v>1.2636539474071172E-2</v>
          </cell>
        </row>
        <row r="17">
          <cell r="S17">
            <v>3.3317253000221228E-3</v>
          </cell>
          <cell r="T17">
            <v>1.2692629743772089E-2</v>
          </cell>
          <cell r="U17">
            <v>-5.8364115915445517E-3</v>
          </cell>
          <cell r="V17">
            <v>6.9364619909514794E-3</v>
          </cell>
          <cell r="W17">
            <v>9.3148019693644092E-3</v>
          </cell>
          <cell r="X17">
            <v>9.8959182357198031E-3</v>
          </cell>
          <cell r="Y17">
            <v>1.3394712809881136E-2</v>
          </cell>
        </row>
        <row r="18">
          <cell r="S18">
            <v>2.546557942239752E-3</v>
          </cell>
          <cell r="T18">
            <v>9.6133908972113168E-3</v>
          </cell>
          <cell r="U18">
            <v>3.8328957825352265E-3</v>
          </cell>
          <cell r="V18">
            <v>1.25983717767433E-2</v>
          </cell>
          <cell r="W18">
            <v>1.2459849304500462E-2</v>
          </cell>
          <cell r="X18">
            <v>1.4566508412379548E-2</v>
          </cell>
          <cell r="Y18">
            <v>1.4812311444559141E-2</v>
          </cell>
        </row>
        <row r="19">
          <cell r="S19">
            <v>3.5798602971857368E-3</v>
          </cell>
          <cell r="T19">
            <v>7.3976945850982726E-3</v>
          </cell>
          <cell r="U19">
            <v>6.7540033202193612E-3</v>
          </cell>
          <cell r="V19">
            <v>1.3912001348649231E-2</v>
          </cell>
          <cell r="W19">
            <v>1.3547115590012886E-2</v>
          </cell>
          <cell r="X19">
            <v>1.5432077735657881E-2</v>
          </cell>
          <cell r="Y19">
            <v>1.811398603825445E-2</v>
          </cell>
        </row>
        <row r="20">
          <cell r="S20">
            <v>4.9232458738339398E-3</v>
          </cell>
          <cell r="T20">
            <v>2.6635810862561237E-3</v>
          </cell>
          <cell r="U20">
            <v>6.0475147123773988E-3</v>
          </cell>
          <cell r="V20">
            <v>1.2111532754760172E-2</v>
          </cell>
          <cell r="W20">
            <v>8.2249098381409532E-3</v>
          </cell>
          <cell r="X20">
            <v>1.0431621692471325E-2</v>
          </cell>
          <cell r="Y20">
            <v>1.1805373699217655E-2</v>
          </cell>
        </row>
        <row r="21">
          <cell r="S21">
            <v>9.4312845508803915E-3</v>
          </cell>
          <cell r="T21">
            <v>3.5411981995667544E-3</v>
          </cell>
          <cell r="U21">
            <v>1.3511826603554808E-2</v>
          </cell>
          <cell r="V21">
            <v>2.4426009620099134E-2</v>
          </cell>
          <cell r="W21">
            <v>2.1147238201817836E-2</v>
          </cell>
          <cell r="X21">
            <v>2.0066004202039994E-2</v>
          </cell>
          <cell r="Y21">
            <v>2.4922122103934449E-2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workbookViewId="0">
      <selection activeCell="I11" sqref="I11"/>
    </sheetView>
  </sheetViews>
  <sheetFormatPr defaultRowHeight="14.4" x14ac:dyDescent="0.3"/>
  <sheetData>
    <row r="1" spans="1:25" x14ac:dyDescent="0.3">
      <c r="A1" t="s">
        <v>0</v>
      </c>
    </row>
    <row r="3" spans="1:25" x14ac:dyDescent="0.3">
      <c r="A3" s="1"/>
      <c r="B3" s="1"/>
      <c r="C3" s="1"/>
    </row>
    <row r="4" spans="1:25" x14ac:dyDescent="0.3">
      <c r="A4" s="1"/>
      <c r="B4" s="1"/>
      <c r="C4" s="1"/>
    </row>
    <row r="5" spans="1:25" x14ac:dyDescent="0.3">
      <c r="A5" s="1"/>
      <c r="B5" s="1"/>
      <c r="C5" s="1"/>
    </row>
    <row r="7" spans="1:25" x14ac:dyDescent="0.3">
      <c r="A7" s="1"/>
      <c r="B7" s="1"/>
      <c r="C7" s="1"/>
    </row>
    <row r="8" spans="1:25" x14ac:dyDescent="0.3">
      <c r="A8" s="1"/>
      <c r="B8" s="1"/>
      <c r="C8" s="1"/>
    </row>
    <row r="9" spans="1:25" x14ac:dyDescent="0.3">
      <c r="A9" s="1"/>
      <c r="B9" s="1"/>
      <c r="C9" s="1"/>
    </row>
    <row r="11" spans="1:25" x14ac:dyDescent="0.3">
      <c r="A11" s="1"/>
      <c r="B11" s="1"/>
      <c r="C11" s="1"/>
      <c r="G11" s="2"/>
      <c r="H11" s="3"/>
      <c r="I11" s="3"/>
      <c r="J11" s="4"/>
    </row>
    <row r="12" spans="1:25" x14ac:dyDescent="0.3">
      <c r="A12" s="1"/>
      <c r="B12" s="1"/>
      <c r="C12" s="1"/>
      <c r="G12" s="5"/>
      <c r="H12" s="6"/>
      <c r="I12" s="6"/>
      <c r="J12" s="7"/>
    </row>
    <row r="15" spans="1:25" x14ac:dyDescent="0.3">
      <c r="B15">
        <v>0.25</v>
      </c>
      <c r="C15" t="s">
        <v>1</v>
      </c>
      <c r="D15" t="s">
        <v>2</v>
      </c>
      <c r="G15">
        <v>0.25</v>
      </c>
      <c r="H15" t="s">
        <v>1</v>
      </c>
      <c r="I15" t="s">
        <v>3</v>
      </c>
    </row>
    <row r="16" spans="1:25" ht="16.8" x14ac:dyDescent="0.3">
      <c r="B16" s="8"/>
      <c r="C16" s="8" t="s">
        <v>4</v>
      </c>
      <c r="D16" s="8" t="s">
        <v>5</v>
      </c>
      <c r="E16" s="8" t="s">
        <v>6</v>
      </c>
      <c r="F16" s="9"/>
      <c r="G16" s="8"/>
      <c r="H16" s="8" t="s">
        <v>4</v>
      </c>
      <c r="I16" s="8" t="s">
        <v>5</v>
      </c>
      <c r="J16" s="8" t="s">
        <v>6</v>
      </c>
      <c r="L16" s="9" t="s">
        <v>7</v>
      </c>
      <c r="M16" t="s">
        <v>2</v>
      </c>
      <c r="N16" t="s">
        <v>3</v>
      </c>
      <c r="O16" t="s">
        <v>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8">
        <v>1</v>
      </c>
      <c r="C17" s="8" t="s">
        <v>9</v>
      </c>
      <c r="D17" s="8">
        <v>3.02</v>
      </c>
      <c r="E17" s="8">
        <v>1129.73</v>
      </c>
      <c r="F17" s="10"/>
      <c r="G17" s="8">
        <v>1</v>
      </c>
      <c r="H17" s="8" t="s">
        <v>9</v>
      </c>
      <c r="I17" s="8">
        <v>3.51</v>
      </c>
      <c r="J17" s="8">
        <v>1027.1400000000001</v>
      </c>
      <c r="L17" s="8" t="s">
        <v>9</v>
      </c>
      <c r="M17">
        <f>(E28-E17)</f>
        <v>134.74</v>
      </c>
      <c r="N17">
        <f>(J28-J17)</f>
        <v>136.25</v>
      </c>
      <c r="O17">
        <f>(N17-M17)/J28</f>
        <v>1.2979310463387091E-3</v>
      </c>
      <c r="R17" s="10" t="s">
        <v>10</v>
      </c>
      <c r="S17">
        <f>O17</f>
        <v>1.2979310463387091E-3</v>
      </c>
      <c r="T17">
        <f>O39</f>
        <v>-5.0073158835961681E-2</v>
      </c>
      <c r="U17">
        <f>O61</f>
        <v>5.3424169483572072E-2</v>
      </c>
      <c r="V17">
        <f>O83</f>
        <v>-7.2658363912672677E-2</v>
      </c>
      <c r="W17">
        <f>O105</f>
        <v>-2.3089840470193239E-2</v>
      </c>
      <c r="X17">
        <f>O127</f>
        <v>-9.7550160736060848E-3</v>
      </c>
      <c r="Y17">
        <f>O149</f>
        <v>2.6351722792644042E-2</v>
      </c>
    </row>
    <row r="18" spans="2:25" ht="20.399999999999999" x14ac:dyDescent="0.3">
      <c r="B18" s="8">
        <v>2</v>
      </c>
      <c r="C18" s="8" t="s">
        <v>11</v>
      </c>
      <c r="D18" s="8">
        <v>0.93</v>
      </c>
      <c r="E18" s="8">
        <v>347.19</v>
      </c>
      <c r="F18" s="10"/>
      <c r="G18" s="8">
        <v>2</v>
      </c>
      <c r="H18" s="8" t="s">
        <v>11</v>
      </c>
      <c r="I18" s="8">
        <v>1.01</v>
      </c>
      <c r="J18" s="8">
        <v>296.12</v>
      </c>
      <c r="L18" s="8" t="s">
        <v>11</v>
      </c>
      <c r="M18">
        <f t="shared" ref="M18:M24" si="0">(E29-E18)</f>
        <v>58.759999999999991</v>
      </c>
      <c r="N18">
        <f t="shared" ref="N18:N24" si="1">(J29-J18)</f>
        <v>56.730000000000018</v>
      </c>
      <c r="O18">
        <f t="shared" ref="O18:O24" si="2">(N18-M18)/J29</f>
        <v>-5.7531528978318619E-3</v>
      </c>
      <c r="R18" s="10" t="s">
        <v>12</v>
      </c>
      <c r="S18">
        <f t="shared" ref="S18:S24" si="3">O18</f>
        <v>-5.7531528978318619E-3</v>
      </c>
      <c r="T18">
        <f t="shared" ref="T18:T24" si="4">O40</f>
        <v>-8.2094918504314413E-2</v>
      </c>
      <c r="U18">
        <f t="shared" ref="U18:U25" si="5">O62</f>
        <v>5.3075355278219813E-2</v>
      </c>
      <c r="V18">
        <f t="shared" ref="V18:V25" si="6">O84</f>
        <v>-8.6040360210419914E-2</v>
      </c>
      <c r="W18">
        <f t="shared" ref="W18:W25" si="7">O106</f>
        <v>-3.9136340483332345E-2</v>
      </c>
      <c r="X18">
        <f t="shared" ref="X18:X25" si="8">O128</f>
        <v>-2.411223147742235E-2</v>
      </c>
      <c r="Y18">
        <f t="shared" ref="Y18:Y25" si="9">O150</f>
        <v>5.7370429164229882E-3</v>
      </c>
    </row>
    <row r="19" spans="2:25" ht="20.399999999999999" x14ac:dyDescent="0.3">
      <c r="B19" s="8">
        <v>3</v>
      </c>
      <c r="C19" s="8" t="s">
        <v>13</v>
      </c>
      <c r="D19" s="8">
        <v>3.31</v>
      </c>
      <c r="E19" s="8">
        <v>1238.3599999999999</v>
      </c>
      <c r="F19" s="10"/>
      <c r="G19" s="8">
        <v>3</v>
      </c>
      <c r="H19" s="8" t="s">
        <v>13</v>
      </c>
      <c r="I19" s="8">
        <v>4.1100000000000003</v>
      </c>
      <c r="J19" s="8">
        <v>1201.3599999999999</v>
      </c>
      <c r="L19" s="8" t="s">
        <v>13</v>
      </c>
      <c r="M19">
        <f t="shared" si="0"/>
        <v>125.99000000000001</v>
      </c>
      <c r="N19">
        <f t="shared" si="1"/>
        <v>123.79000000000019</v>
      </c>
      <c r="O19">
        <f t="shared" si="2"/>
        <v>-1.6601894125192001E-3</v>
      </c>
      <c r="R19" s="10" t="s">
        <v>14</v>
      </c>
      <c r="S19">
        <f t="shared" si="3"/>
        <v>-1.6601894125192001E-3</v>
      </c>
      <c r="T19">
        <f t="shared" si="4"/>
        <v>-1.7735104805295929E-2</v>
      </c>
      <c r="U19">
        <f t="shared" si="5"/>
        <v>1.3341756539265682E-2</v>
      </c>
      <c r="V19">
        <f t="shared" si="6"/>
        <v>-1.7374119657858782E-2</v>
      </c>
      <c r="W19">
        <f t="shared" si="7"/>
        <v>-1.7246443391751764E-3</v>
      </c>
      <c r="X19">
        <f t="shared" si="8"/>
        <v>3.0211020554147946E-3</v>
      </c>
      <c r="Y19">
        <f t="shared" si="9"/>
        <v>7.8215396636963103E-3</v>
      </c>
    </row>
    <row r="20" spans="2:25" ht="20.399999999999999" x14ac:dyDescent="0.3">
      <c r="B20" s="8">
        <v>4</v>
      </c>
      <c r="C20" s="8" t="s">
        <v>15</v>
      </c>
      <c r="D20" s="8">
        <v>4.84</v>
      </c>
      <c r="E20" s="8">
        <v>1811.24</v>
      </c>
      <c r="F20" s="10"/>
      <c r="G20" s="8">
        <v>4</v>
      </c>
      <c r="H20" s="8" t="s">
        <v>15</v>
      </c>
      <c r="I20" s="8">
        <v>5.94</v>
      </c>
      <c r="J20" s="8">
        <v>1737.05</v>
      </c>
      <c r="L20" s="8" t="s">
        <v>15</v>
      </c>
      <c r="M20">
        <f t="shared" si="0"/>
        <v>134.32999999999993</v>
      </c>
      <c r="N20">
        <f t="shared" si="1"/>
        <v>135.79999999999995</v>
      </c>
      <c r="O20">
        <f t="shared" si="2"/>
        <v>7.8490001868811025E-4</v>
      </c>
      <c r="R20" s="10" t="s">
        <v>16</v>
      </c>
      <c r="S20">
        <f>O20</f>
        <v>7.8490001868811025E-4</v>
      </c>
      <c r="T20">
        <f t="shared" si="4"/>
        <v>-6.5920938314509665E-3</v>
      </c>
      <c r="U20">
        <f t="shared" si="5"/>
        <v>1.1575715902261601E-2</v>
      </c>
      <c r="V20">
        <f t="shared" si="6"/>
        <v>-6.913555841103613E-3</v>
      </c>
      <c r="W20">
        <f t="shared" si="7"/>
        <v>-3.8789461556186758E-3</v>
      </c>
      <c r="X20">
        <f t="shared" si="8"/>
        <v>4.1488267118059015E-4</v>
      </c>
      <c r="Y20">
        <f t="shared" si="9"/>
        <v>7.4871597681892442E-3</v>
      </c>
    </row>
    <row r="21" spans="2:25" ht="20.399999999999999" x14ac:dyDescent="0.3">
      <c r="B21" s="8">
        <v>5</v>
      </c>
      <c r="C21" s="8" t="s">
        <v>17</v>
      </c>
      <c r="D21" s="8">
        <v>5.78</v>
      </c>
      <c r="E21" s="8">
        <v>2162.02</v>
      </c>
      <c r="F21" s="10"/>
      <c r="G21" s="8">
        <v>5</v>
      </c>
      <c r="H21" s="8" t="s">
        <v>17</v>
      </c>
      <c r="I21" s="8">
        <v>7.03</v>
      </c>
      <c r="J21" s="8">
        <v>2057.4</v>
      </c>
      <c r="L21" s="8" t="s">
        <v>17</v>
      </c>
      <c r="M21">
        <f t="shared" si="0"/>
        <v>125.67999999999984</v>
      </c>
      <c r="N21">
        <f t="shared" si="1"/>
        <v>136.65000000000009</v>
      </c>
      <c r="O21">
        <f t="shared" si="2"/>
        <v>4.9998860554683134E-3</v>
      </c>
      <c r="R21" s="10" t="s">
        <v>18</v>
      </c>
      <c r="S21">
        <f t="shared" si="3"/>
        <v>4.9998860554683134E-3</v>
      </c>
      <c r="T21">
        <f t="shared" si="4"/>
        <v>-3.2877224116189866E-3</v>
      </c>
      <c r="U21">
        <f t="shared" si="5"/>
        <v>1.4036415272367264E-2</v>
      </c>
      <c r="V21">
        <f t="shared" si="6"/>
        <v>-1.037849289967945E-2</v>
      </c>
      <c r="W21">
        <f t="shared" si="7"/>
        <v>-2.3120727303866905E-3</v>
      </c>
      <c r="X21">
        <f t="shared" si="8"/>
        <v>2.9878942092688248E-4</v>
      </c>
      <c r="Y21">
        <f t="shared" si="9"/>
        <v>8.0028284623581466E-3</v>
      </c>
    </row>
    <row r="22" spans="2:25" ht="20.399999999999999" x14ac:dyDescent="0.3">
      <c r="B22" s="8">
        <v>6</v>
      </c>
      <c r="C22" s="8" t="s">
        <v>19</v>
      </c>
      <c r="D22" s="8">
        <v>6.95</v>
      </c>
      <c r="E22" s="8">
        <v>2600.61</v>
      </c>
      <c r="F22" s="10"/>
      <c r="G22" s="8">
        <v>6</v>
      </c>
      <c r="H22" s="8" t="s">
        <v>19</v>
      </c>
      <c r="I22" s="8">
        <v>8.5</v>
      </c>
      <c r="J22" s="8">
        <v>2486.5700000000002</v>
      </c>
      <c r="L22" s="8" t="s">
        <v>19</v>
      </c>
      <c r="M22">
        <f t="shared" si="0"/>
        <v>226.32999999999993</v>
      </c>
      <c r="N22">
        <f t="shared" si="1"/>
        <v>215.62999999999965</v>
      </c>
      <c r="O22">
        <f>(N22-M22)/J33</f>
        <v>-3.9597365109911454E-3</v>
      </c>
      <c r="R22" s="10" t="s">
        <v>20</v>
      </c>
      <c r="S22">
        <f t="shared" si="3"/>
        <v>-3.9597365109911454E-3</v>
      </c>
      <c r="T22">
        <f t="shared" si="4"/>
        <v>-4.3109717213680046E-3</v>
      </c>
      <c r="U22">
        <f t="shared" si="5"/>
        <v>-4.2490218280883483E-3</v>
      </c>
      <c r="V22">
        <f t="shared" si="6"/>
        <v>-4.4953787055863649E-3</v>
      </c>
      <c r="W22">
        <f t="shared" si="7"/>
        <v>-4.1688751555338868E-3</v>
      </c>
      <c r="X22">
        <f t="shared" si="8"/>
        <v>-4.6771484116947103E-3</v>
      </c>
      <c r="Y22">
        <f t="shared" si="9"/>
        <v>1.3647642679901154E-3</v>
      </c>
    </row>
    <row r="23" spans="2:25" ht="20.399999999999999" x14ac:dyDescent="0.3">
      <c r="B23" s="8">
        <v>7</v>
      </c>
      <c r="C23" s="8" t="s">
        <v>21</v>
      </c>
      <c r="D23" s="8">
        <v>9</v>
      </c>
      <c r="E23" s="8">
        <v>3367.71</v>
      </c>
      <c r="F23" s="10"/>
      <c r="G23" s="8">
        <v>7</v>
      </c>
      <c r="H23" s="8" t="s">
        <v>21</v>
      </c>
      <c r="I23" s="8">
        <v>11.2</v>
      </c>
      <c r="J23" s="8">
        <v>3277.42</v>
      </c>
      <c r="L23" s="8" t="s">
        <v>21</v>
      </c>
      <c r="M23">
        <f t="shared" si="0"/>
        <v>326.46000000000004</v>
      </c>
      <c r="N23">
        <f t="shared" si="1"/>
        <v>320.65999999999985</v>
      </c>
      <c r="O23">
        <f t="shared" si="2"/>
        <v>-1.6119708288865678E-3</v>
      </c>
      <c r="R23" s="10" t="s">
        <v>22</v>
      </c>
      <c r="S23">
        <f t="shared" si="3"/>
        <v>-1.6119708288865678E-3</v>
      </c>
      <c r="T23">
        <f t="shared" si="4"/>
        <v>1.1499285104685057E-2</v>
      </c>
      <c r="U23">
        <f t="shared" si="5"/>
        <v>-1.3082013840675467E-2</v>
      </c>
      <c r="V23">
        <f t="shared" si="6"/>
        <v>1.0487922449559577E-2</v>
      </c>
      <c r="W23">
        <f t="shared" si="7"/>
        <v>8.7828587267235608E-3</v>
      </c>
      <c r="X23">
        <f t="shared" si="8"/>
        <v>-3.7078339227477907E-3</v>
      </c>
      <c r="Y23">
        <f t="shared" si="9"/>
        <v>-1.8853089624038704E-3</v>
      </c>
    </row>
    <row r="24" spans="2:25" ht="20.399999999999999" x14ac:dyDescent="0.3">
      <c r="B24" s="8">
        <v>8</v>
      </c>
      <c r="C24" s="8" t="s">
        <v>23</v>
      </c>
      <c r="D24" s="8">
        <v>6.91</v>
      </c>
      <c r="E24" s="8">
        <v>2583.9499999999998</v>
      </c>
      <c r="F24" s="10"/>
      <c r="G24" s="8">
        <v>8</v>
      </c>
      <c r="H24" s="8" t="s">
        <v>23</v>
      </c>
      <c r="I24" s="8">
        <v>8.81</v>
      </c>
      <c r="J24" s="8">
        <v>2577.65</v>
      </c>
      <c r="L24" s="8" t="s">
        <v>23</v>
      </c>
      <c r="M24">
        <f t="shared" si="0"/>
        <v>286.65000000000009</v>
      </c>
      <c r="N24">
        <f t="shared" si="1"/>
        <v>301.38000000000011</v>
      </c>
      <c r="O24">
        <f t="shared" si="2"/>
        <v>5.1163065337978472E-3</v>
      </c>
      <c r="R24" s="10" t="s">
        <v>24</v>
      </c>
      <c r="S24">
        <f t="shared" si="3"/>
        <v>5.1163065337978472E-3</v>
      </c>
      <c r="T24">
        <f t="shared" si="4"/>
        <v>1.8425267742171781E-2</v>
      </c>
      <c r="U24">
        <f t="shared" si="5"/>
        <v>-1.076705048715673E-2</v>
      </c>
      <c r="V24">
        <f t="shared" si="6"/>
        <v>1.5157738200616142E-2</v>
      </c>
      <c r="W24">
        <f t="shared" si="7"/>
        <v>1.2641229857381E-2</v>
      </c>
      <c r="X24">
        <f t="shared" si="8"/>
        <v>1.9588078438101024E-3</v>
      </c>
      <c r="Y24">
        <f t="shared" si="9"/>
        <v>4.8906510701661873E-3</v>
      </c>
    </row>
    <row r="25" spans="2:25" ht="20.399999999999999" x14ac:dyDescent="0.3">
      <c r="B25" s="8">
        <v>9</v>
      </c>
      <c r="C25" s="8" t="s">
        <v>25</v>
      </c>
      <c r="D25" s="8">
        <v>2.27</v>
      </c>
      <c r="E25" s="8">
        <v>849.83</v>
      </c>
      <c r="F25" s="10"/>
      <c r="G25" s="8">
        <v>9</v>
      </c>
      <c r="H25" s="8" t="s">
        <v>25</v>
      </c>
      <c r="I25" s="8">
        <v>2.89</v>
      </c>
      <c r="J25" s="8">
        <v>844.7</v>
      </c>
      <c r="L25" s="8" t="s">
        <v>25</v>
      </c>
      <c r="M25">
        <f>(E36-E25)</f>
        <v>82.069999999999936</v>
      </c>
      <c r="N25">
        <f>(J36-J25)</f>
        <v>108.41999999999996</v>
      </c>
      <c r="O25">
        <f>(N25-M25)/J36</f>
        <v>2.7646046667785824E-2</v>
      </c>
      <c r="R25" s="6" t="s">
        <v>26</v>
      </c>
      <c r="S25">
        <f>O25</f>
        <v>2.7646046667785824E-2</v>
      </c>
      <c r="T25">
        <f>O47</f>
        <v>5.0503703399741501E-2</v>
      </c>
      <c r="U25">
        <f t="shared" si="5"/>
        <v>-1.3654912629486192E-2</v>
      </c>
      <c r="V25">
        <f t="shared" si="6"/>
        <v>4.4904147714291652E-2</v>
      </c>
      <c r="W25">
        <f t="shared" si="7"/>
        <v>3.5946374392407596E-2</v>
      </c>
      <c r="X25">
        <f t="shared" si="8"/>
        <v>9.3128248202005402E-3</v>
      </c>
      <c r="Y25">
        <f t="shared" si="9"/>
        <v>1.3123470782006319E-2</v>
      </c>
    </row>
    <row r="26" spans="2:25" x14ac:dyDescent="0.3">
      <c r="B26">
        <v>0.25</v>
      </c>
      <c r="C26" t="s">
        <v>27</v>
      </c>
      <c r="D26" t="s">
        <v>2</v>
      </c>
      <c r="G26">
        <v>0.25</v>
      </c>
      <c r="H26" t="s">
        <v>27</v>
      </c>
      <c r="I26" t="s">
        <v>3</v>
      </c>
    </row>
    <row r="27" spans="2:25" ht="16.8" x14ac:dyDescent="0.3">
      <c r="B27" s="8"/>
      <c r="C27" s="8" t="s">
        <v>4</v>
      </c>
      <c r="D27" s="8" t="s">
        <v>5</v>
      </c>
      <c r="E27" s="8" t="s">
        <v>6</v>
      </c>
      <c r="G27" s="8"/>
      <c r="H27" s="8" t="s">
        <v>4</v>
      </c>
      <c r="I27" s="8" t="s">
        <v>5</v>
      </c>
      <c r="J27" s="8" t="s">
        <v>6</v>
      </c>
    </row>
    <row r="28" spans="2:25" ht="16.8" x14ac:dyDescent="0.3">
      <c r="B28" s="8">
        <v>1</v>
      </c>
      <c r="C28" s="8" t="s">
        <v>9</v>
      </c>
      <c r="D28" s="8">
        <v>2.73</v>
      </c>
      <c r="E28" s="8">
        <v>1264.47</v>
      </c>
      <c r="G28" s="8">
        <v>1</v>
      </c>
      <c r="H28" s="8" t="s">
        <v>9</v>
      </c>
      <c r="I28" s="8">
        <v>3.28</v>
      </c>
      <c r="J28" s="8">
        <v>1163.3900000000001</v>
      </c>
    </row>
    <row r="29" spans="2:25" ht="16.8" x14ac:dyDescent="0.3">
      <c r="B29" s="8">
        <v>2</v>
      </c>
      <c r="C29" s="8" t="s">
        <v>11</v>
      </c>
      <c r="D29" s="8">
        <v>0.88</v>
      </c>
      <c r="E29" s="8">
        <v>405.95</v>
      </c>
      <c r="G29" s="8">
        <v>2</v>
      </c>
      <c r="H29" s="8" t="s">
        <v>11</v>
      </c>
      <c r="I29" s="8">
        <v>0.99</v>
      </c>
      <c r="J29" s="8">
        <v>352.85</v>
      </c>
    </row>
    <row r="30" spans="2:25" ht="16.8" x14ac:dyDescent="0.3">
      <c r="B30" s="8">
        <v>3</v>
      </c>
      <c r="C30" s="8" t="s">
        <v>13</v>
      </c>
      <c r="D30" s="8">
        <v>2.95</v>
      </c>
      <c r="E30" s="8">
        <v>1364.35</v>
      </c>
      <c r="G30" s="8">
        <v>3</v>
      </c>
      <c r="H30" s="8" t="s">
        <v>13</v>
      </c>
      <c r="I30" s="8">
        <v>3.73</v>
      </c>
      <c r="J30" s="8">
        <v>1325.15</v>
      </c>
    </row>
    <row r="31" spans="2:25" ht="16.8" x14ac:dyDescent="0.3">
      <c r="B31" s="8">
        <v>4</v>
      </c>
      <c r="C31" s="8" t="s">
        <v>15</v>
      </c>
      <c r="D31" s="8">
        <v>4.2</v>
      </c>
      <c r="E31" s="8">
        <v>1945.57</v>
      </c>
      <c r="G31" s="8">
        <v>4</v>
      </c>
      <c r="H31" s="8" t="s">
        <v>15</v>
      </c>
      <c r="I31" s="8">
        <v>5.28</v>
      </c>
      <c r="J31" s="8">
        <v>1872.85</v>
      </c>
    </row>
    <row r="32" spans="2:25" ht="16.8" x14ac:dyDescent="0.3">
      <c r="B32" s="8">
        <v>5</v>
      </c>
      <c r="C32" s="8" t="s">
        <v>17</v>
      </c>
      <c r="D32" s="8">
        <v>4.9400000000000004</v>
      </c>
      <c r="E32" s="8">
        <v>2287.6999999999998</v>
      </c>
      <c r="G32" s="8">
        <v>5</v>
      </c>
      <c r="H32" s="8" t="s">
        <v>17</v>
      </c>
      <c r="I32" s="8">
        <v>6.18</v>
      </c>
      <c r="J32" s="8">
        <v>2194.0500000000002</v>
      </c>
    </row>
    <row r="33" spans="2:15" ht="16.8" x14ac:dyDescent="0.3">
      <c r="B33" s="8">
        <v>6</v>
      </c>
      <c r="C33" s="8" t="s">
        <v>19</v>
      </c>
      <c r="D33" s="8">
        <v>6.11</v>
      </c>
      <c r="E33" s="8">
        <v>2826.94</v>
      </c>
      <c r="G33" s="8">
        <v>6</v>
      </c>
      <c r="H33" s="8" t="s">
        <v>19</v>
      </c>
      <c r="I33" s="8">
        <v>7.61</v>
      </c>
      <c r="J33" s="8">
        <v>2702.2</v>
      </c>
    </row>
    <row r="34" spans="2:15" ht="16.8" x14ac:dyDescent="0.3">
      <c r="B34" s="8">
        <v>7</v>
      </c>
      <c r="C34" s="8" t="s">
        <v>21</v>
      </c>
      <c r="D34" s="8">
        <v>7.98</v>
      </c>
      <c r="E34" s="8">
        <v>3694.17</v>
      </c>
      <c r="G34" s="8">
        <v>7</v>
      </c>
      <c r="H34" s="8" t="s">
        <v>21</v>
      </c>
      <c r="I34" s="8">
        <v>10.14</v>
      </c>
      <c r="J34" s="8">
        <v>3598.08</v>
      </c>
    </row>
    <row r="35" spans="2:15" ht="16.8" x14ac:dyDescent="0.3">
      <c r="B35" s="8">
        <v>8</v>
      </c>
      <c r="C35" s="8" t="s">
        <v>23</v>
      </c>
      <c r="D35" s="8">
        <v>6.2</v>
      </c>
      <c r="E35" s="8">
        <v>2870.6</v>
      </c>
      <c r="G35" s="8">
        <v>8</v>
      </c>
      <c r="H35" s="8" t="s">
        <v>23</v>
      </c>
      <c r="I35" s="8">
        <v>8.11</v>
      </c>
      <c r="J35" s="8">
        <v>2879.03</v>
      </c>
    </row>
    <row r="36" spans="2:15" ht="16.8" x14ac:dyDescent="0.3">
      <c r="B36" s="8">
        <v>9</v>
      </c>
      <c r="C36" s="8" t="s">
        <v>25</v>
      </c>
      <c r="D36" s="8">
        <v>2.0099999999999998</v>
      </c>
      <c r="E36" s="8">
        <v>931.9</v>
      </c>
      <c r="G36" s="8">
        <v>9</v>
      </c>
      <c r="H36" s="8" t="s">
        <v>25</v>
      </c>
      <c r="I36" s="8">
        <v>2.68</v>
      </c>
      <c r="J36" s="8">
        <v>953.12</v>
      </c>
    </row>
    <row r="37" spans="2:15" x14ac:dyDescent="0.3">
      <c r="B37">
        <v>0.5</v>
      </c>
      <c r="C37" t="s">
        <v>1</v>
      </c>
      <c r="D37" t="s">
        <v>2</v>
      </c>
      <c r="G37">
        <v>0.5</v>
      </c>
      <c r="H37" t="s">
        <v>1</v>
      </c>
      <c r="I37" t="s">
        <v>3</v>
      </c>
    </row>
    <row r="38" spans="2:15" ht="16.8" x14ac:dyDescent="0.3">
      <c r="B38" s="8"/>
      <c r="C38" s="8" t="s">
        <v>4</v>
      </c>
      <c r="D38" s="8" t="s">
        <v>5</v>
      </c>
      <c r="E38" s="8" t="s">
        <v>6</v>
      </c>
      <c r="G38" s="8"/>
      <c r="H38" s="8" t="s">
        <v>4</v>
      </c>
      <c r="I38" s="8" t="s">
        <v>5</v>
      </c>
      <c r="J38" s="8" t="s">
        <v>6</v>
      </c>
      <c r="L38" s="9" t="s">
        <v>7</v>
      </c>
      <c r="M38" t="s">
        <v>2</v>
      </c>
      <c r="N38" t="s">
        <v>3</v>
      </c>
      <c r="O38" t="s">
        <v>8</v>
      </c>
    </row>
    <row r="39" spans="2:15" ht="20.399999999999999" x14ac:dyDescent="0.3">
      <c r="B39" s="8">
        <v>1</v>
      </c>
      <c r="C39" s="8" t="s">
        <v>9</v>
      </c>
      <c r="D39" s="8">
        <v>3.02</v>
      </c>
      <c r="E39" s="8">
        <v>1034.02</v>
      </c>
      <c r="G39" s="8">
        <v>1</v>
      </c>
      <c r="H39" s="8" t="s">
        <v>9</v>
      </c>
      <c r="I39" s="8">
        <v>2.97</v>
      </c>
      <c r="J39" s="8">
        <v>980.99</v>
      </c>
      <c r="L39" s="10" t="s">
        <v>10</v>
      </c>
      <c r="M39">
        <f>(E50-E39)</f>
        <v>181.63000000000011</v>
      </c>
      <c r="N39">
        <f>(J50-J39)</f>
        <v>126.19000000000005</v>
      </c>
      <c r="O39">
        <f>(N39-M39)/J50</f>
        <v>-5.0073158835961681E-2</v>
      </c>
    </row>
    <row r="40" spans="2:15" ht="20.399999999999999" x14ac:dyDescent="0.3">
      <c r="B40" s="8">
        <v>2</v>
      </c>
      <c r="C40" s="8" t="s">
        <v>11</v>
      </c>
      <c r="D40" s="8">
        <v>0.91</v>
      </c>
      <c r="E40" s="8">
        <v>311.36</v>
      </c>
      <c r="G40" s="8">
        <v>2</v>
      </c>
      <c r="H40" s="8" t="s">
        <v>11</v>
      </c>
      <c r="I40" s="8">
        <v>0.85</v>
      </c>
      <c r="J40" s="8">
        <v>281.69</v>
      </c>
      <c r="L40" s="10" t="s">
        <v>12</v>
      </c>
      <c r="M40">
        <f t="shared" ref="M40:M47" si="10">(E51-E40)</f>
        <v>79.46999999999997</v>
      </c>
      <c r="N40">
        <f t="shared" ref="N40:N47" si="11">(J51-J40)</f>
        <v>52.069999999999993</v>
      </c>
      <c r="O40">
        <f t="shared" ref="O40:O47" si="12">(N40-M40)/J51</f>
        <v>-8.2094918504314413E-2</v>
      </c>
    </row>
    <row r="41" spans="2:15" ht="20.399999999999999" x14ac:dyDescent="0.3">
      <c r="B41" s="8">
        <v>3</v>
      </c>
      <c r="C41" s="8" t="s">
        <v>13</v>
      </c>
      <c r="D41" s="8">
        <v>3.31</v>
      </c>
      <c r="E41" s="8">
        <v>1131.97</v>
      </c>
      <c r="G41" s="8">
        <v>3</v>
      </c>
      <c r="H41" s="8" t="s">
        <v>13</v>
      </c>
      <c r="I41" s="8">
        <v>3.37</v>
      </c>
      <c r="J41" s="8">
        <v>1110.3499999999999</v>
      </c>
      <c r="L41" s="10" t="s">
        <v>14</v>
      </c>
      <c r="M41">
        <f t="shared" si="10"/>
        <v>220.99</v>
      </c>
      <c r="N41">
        <f t="shared" si="11"/>
        <v>197.79000000000019</v>
      </c>
      <c r="O41">
        <f t="shared" si="12"/>
        <v>-1.7735104805295929E-2</v>
      </c>
    </row>
    <row r="42" spans="2:15" ht="20.399999999999999" x14ac:dyDescent="0.3">
      <c r="B42" s="8">
        <v>4</v>
      </c>
      <c r="C42" s="8" t="s">
        <v>15</v>
      </c>
      <c r="D42" s="8">
        <v>4.8600000000000003</v>
      </c>
      <c r="E42" s="8">
        <v>1661.62</v>
      </c>
      <c r="G42" s="8">
        <v>4</v>
      </c>
      <c r="H42" s="8" t="s">
        <v>15</v>
      </c>
      <c r="I42" s="8">
        <v>4.8600000000000003</v>
      </c>
      <c r="J42" s="8">
        <v>1602.33</v>
      </c>
      <c r="L42" s="10" t="s">
        <v>16</v>
      </c>
      <c r="M42">
        <f t="shared" si="10"/>
        <v>251.41000000000008</v>
      </c>
      <c r="N42">
        <f t="shared" si="11"/>
        <v>239.26999999999998</v>
      </c>
      <c r="O42">
        <f t="shared" si="12"/>
        <v>-6.5920938314509665E-3</v>
      </c>
    </row>
    <row r="43" spans="2:15" ht="20.399999999999999" x14ac:dyDescent="0.3">
      <c r="B43" s="8">
        <v>5</v>
      </c>
      <c r="C43" s="8" t="s">
        <v>17</v>
      </c>
      <c r="D43" s="8">
        <v>5.85</v>
      </c>
      <c r="E43" s="8">
        <v>2000.56</v>
      </c>
      <c r="G43" s="8">
        <v>5</v>
      </c>
      <c r="H43" s="8" t="s">
        <v>17</v>
      </c>
      <c r="I43" s="8">
        <v>5.8</v>
      </c>
      <c r="J43" s="8">
        <v>1911.86</v>
      </c>
      <c r="L43" s="10" t="s">
        <v>18</v>
      </c>
      <c r="M43">
        <f t="shared" si="10"/>
        <v>236.48000000000002</v>
      </c>
      <c r="N43">
        <f t="shared" si="11"/>
        <v>229.44000000000028</v>
      </c>
      <c r="O43">
        <f t="shared" si="12"/>
        <v>-3.2877224116189866E-3</v>
      </c>
    </row>
    <row r="44" spans="2:15" ht="20.399999999999999" x14ac:dyDescent="0.3">
      <c r="B44" s="8">
        <v>6</v>
      </c>
      <c r="C44" s="8" t="s">
        <v>19</v>
      </c>
      <c r="D44" s="8">
        <v>7.06</v>
      </c>
      <c r="E44" s="8">
        <v>2413.25</v>
      </c>
      <c r="G44" s="8">
        <v>6</v>
      </c>
      <c r="H44" s="8" t="s">
        <v>19</v>
      </c>
      <c r="I44" s="8">
        <v>7</v>
      </c>
      <c r="J44" s="8">
        <v>2309.84</v>
      </c>
      <c r="L44" s="10" t="s">
        <v>20</v>
      </c>
      <c r="M44">
        <f t="shared" si="10"/>
        <v>383.25</v>
      </c>
      <c r="N44">
        <f t="shared" si="11"/>
        <v>371.69000000000005</v>
      </c>
      <c r="O44">
        <f t="shared" si="12"/>
        <v>-4.3109717213680046E-3</v>
      </c>
    </row>
    <row r="45" spans="2:15" ht="20.399999999999999" x14ac:dyDescent="0.3">
      <c r="B45" s="8">
        <v>7</v>
      </c>
      <c r="C45" s="8" t="s">
        <v>21</v>
      </c>
      <c r="D45" s="8">
        <v>9.0299999999999994</v>
      </c>
      <c r="E45" s="8">
        <v>3088.2</v>
      </c>
      <c r="G45" s="8">
        <v>7</v>
      </c>
      <c r="H45" s="8" t="s">
        <v>21</v>
      </c>
      <c r="I45" s="8">
        <v>9</v>
      </c>
      <c r="J45" s="8">
        <v>2968.56</v>
      </c>
      <c r="L45" s="10" t="s">
        <v>22</v>
      </c>
      <c r="M45">
        <f t="shared" si="10"/>
        <v>598.86000000000013</v>
      </c>
      <c r="N45">
        <f t="shared" si="11"/>
        <v>640.36000000000013</v>
      </c>
      <c r="O45">
        <f t="shared" si="12"/>
        <v>1.1499285104685057E-2</v>
      </c>
    </row>
    <row r="46" spans="2:15" ht="20.399999999999999" x14ac:dyDescent="0.3">
      <c r="B46" s="8">
        <v>8</v>
      </c>
      <c r="C46" s="8" t="s">
        <v>23</v>
      </c>
      <c r="D46" s="8">
        <v>6.74</v>
      </c>
      <c r="E46" s="8">
        <v>2306.12</v>
      </c>
      <c r="G46" s="8">
        <v>8</v>
      </c>
      <c r="H46" s="8" t="s">
        <v>23</v>
      </c>
      <c r="I46" s="8">
        <v>6.9</v>
      </c>
      <c r="J46" s="8">
        <v>2274.0300000000002</v>
      </c>
      <c r="L46" s="10" t="s">
        <v>24</v>
      </c>
      <c r="M46">
        <f t="shared" si="10"/>
        <v>538.80000000000018</v>
      </c>
      <c r="N46">
        <f t="shared" si="11"/>
        <v>591.59999999999991</v>
      </c>
      <c r="O46">
        <f t="shared" si="12"/>
        <v>1.8425267742171781E-2</v>
      </c>
    </row>
    <row r="47" spans="2:15" ht="20.399999999999999" x14ac:dyDescent="0.3">
      <c r="B47" s="8">
        <v>9</v>
      </c>
      <c r="C47" s="8" t="s">
        <v>25</v>
      </c>
      <c r="D47" s="8">
        <v>2.23</v>
      </c>
      <c r="E47" s="8">
        <v>761.07</v>
      </c>
      <c r="G47" s="8">
        <v>9</v>
      </c>
      <c r="H47" s="8" t="s">
        <v>25</v>
      </c>
      <c r="I47" s="8">
        <v>2.25</v>
      </c>
      <c r="J47" s="8">
        <v>741.2</v>
      </c>
      <c r="L47" s="6" t="s">
        <v>26</v>
      </c>
      <c r="M47">
        <f t="shared" si="10"/>
        <v>184.34999999999991</v>
      </c>
      <c r="N47">
        <f t="shared" si="11"/>
        <v>233.57999999999993</v>
      </c>
      <c r="O47">
        <f t="shared" si="12"/>
        <v>5.0503703399741501E-2</v>
      </c>
    </row>
    <row r="48" spans="2:15" x14ac:dyDescent="0.3">
      <c r="B48">
        <v>0.5</v>
      </c>
      <c r="C48" t="s">
        <v>27</v>
      </c>
      <c r="D48" t="s">
        <v>2</v>
      </c>
      <c r="G48">
        <v>0.5</v>
      </c>
      <c r="H48" t="s">
        <v>27</v>
      </c>
      <c r="I48" t="s">
        <v>3</v>
      </c>
    </row>
    <row r="49" spans="2:15" ht="16.8" x14ac:dyDescent="0.3">
      <c r="B49" s="8"/>
      <c r="C49" s="8" t="s">
        <v>4</v>
      </c>
      <c r="D49" s="8" t="s">
        <v>5</v>
      </c>
      <c r="E49" s="8" t="s">
        <v>6</v>
      </c>
      <c r="G49" s="8"/>
      <c r="H49" s="8" t="s">
        <v>4</v>
      </c>
      <c r="I49" s="8" t="s">
        <v>5</v>
      </c>
      <c r="J49" s="8" t="s">
        <v>6</v>
      </c>
    </row>
    <row r="50" spans="2:15" ht="16.8" x14ac:dyDescent="0.3">
      <c r="B50" s="8">
        <v>1</v>
      </c>
      <c r="C50" s="8" t="s">
        <v>9</v>
      </c>
      <c r="D50" s="8">
        <v>2.66</v>
      </c>
      <c r="E50" s="8">
        <v>1215.6500000000001</v>
      </c>
      <c r="G50" s="8">
        <v>1</v>
      </c>
      <c r="H50" s="8" t="s">
        <v>9</v>
      </c>
      <c r="I50" s="8">
        <v>3.15</v>
      </c>
      <c r="J50" s="8">
        <v>1107.18</v>
      </c>
    </row>
    <row r="51" spans="2:15" ht="16.8" x14ac:dyDescent="0.3">
      <c r="B51" s="8">
        <v>2</v>
      </c>
      <c r="C51" s="8" t="s">
        <v>11</v>
      </c>
      <c r="D51" s="8">
        <v>0.85</v>
      </c>
      <c r="E51" s="8">
        <v>390.83</v>
      </c>
      <c r="G51" s="8">
        <v>2</v>
      </c>
      <c r="H51" s="8" t="s">
        <v>11</v>
      </c>
      <c r="I51" s="8">
        <v>0.95</v>
      </c>
      <c r="J51" s="8">
        <v>333.76</v>
      </c>
    </row>
    <row r="52" spans="2:15" ht="16.8" x14ac:dyDescent="0.3">
      <c r="B52" s="8">
        <v>3</v>
      </c>
      <c r="C52" s="8" t="s">
        <v>13</v>
      </c>
      <c r="D52" s="8">
        <v>2.96</v>
      </c>
      <c r="E52" s="8">
        <v>1352.96</v>
      </c>
      <c r="G52" s="8">
        <v>3</v>
      </c>
      <c r="H52" s="8" t="s">
        <v>13</v>
      </c>
      <c r="I52" s="8">
        <v>3.72</v>
      </c>
      <c r="J52" s="8">
        <v>1308.1400000000001</v>
      </c>
    </row>
    <row r="53" spans="2:15" ht="16.8" x14ac:dyDescent="0.3">
      <c r="B53" s="8">
        <v>4</v>
      </c>
      <c r="C53" s="8" t="s">
        <v>15</v>
      </c>
      <c r="D53" s="8">
        <v>4.18</v>
      </c>
      <c r="E53" s="8">
        <v>1913.03</v>
      </c>
      <c r="G53" s="8">
        <v>4</v>
      </c>
      <c r="H53" s="8" t="s">
        <v>15</v>
      </c>
      <c r="I53" s="8">
        <v>5.24</v>
      </c>
      <c r="J53" s="8">
        <v>1841.6</v>
      </c>
    </row>
    <row r="54" spans="2:15" ht="16.8" x14ac:dyDescent="0.3">
      <c r="B54" s="8">
        <v>5</v>
      </c>
      <c r="C54" s="8" t="s">
        <v>17</v>
      </c>
      <c r="D54" s="8">
        <v>4.8899999999999997</v>
      </c>
      <c r="E54" s="8">
        <v>2237.04</v>
      </c>
      <c r="G54" s="8">
        <v>5</v>
      </c>
      <c r="H54" s="8" t="s">
        <v>17</v>
      </c>
      <c r="I54" s="8">
        <v>6.1</v>
      </c>
      <c r="J54" s="8">
        <v>2141.3000000000002</v>
      </c>
    </row>
    <row r="55" spans="2:15" ht="16.8" x14ac:dyDescent="0.3">
      <c r="B55" s="8">
        <v>6</v>
      </c>
      <c r="C55" s="8" t="s">
        <v>19</v>
      </c>
      <c r="D55" s="8">
        <v>6.11</v>
      </c>
      <c r="E55" s="8">
        <v>2796.5</v>
      </c>
      <c r="G55" s="8">
        <v>6</v>
      </c>
      <c r="H55" s="8" t="s">
        <v>19</v>
      </c>
      <c r="I55" s="8">
        <v>7.63</v>
      </c>
      <c r="J55" s="8">
        <v>2681.53</v>
      </c>
    </row>
    <row r="56" spans="2:15" ht="16.8" x14ac:dyDescent="0.3">
      <c r="B56" s="8">
        <v>7</v>
      </c>
      <c r="C56" s="8" t="s">
        <v>21</v>
      </c>
      <c r="D56" s="8">
        <v>8.06</v>
      </c>
      <c r="E56" s="8">
        <v>3687.06</v>
      </c>
      <c r="G56" s="8">
        <v>7</v>
      </c>
      <c r="H56" s="8" t="s">
        <v>21</v>
      </c>
      <c r="I56" s="8">
        <v>10.27</v>
      </c>
      <c r="J56" s="8">
        <v>3608.92</v>
      </c>
    </row>
    <row r="57" spans="2:15" ht="16.8" x14ac:dyDescent="0.3">
      <c r="B57" s="8">
        <v>8</v>
      </c>
      <c r="C57" s="8" t="s">
        <v>23</v>
      </c>
      <c r="D57" s="8">
        <v>6.22</v>
      </c>
      <c r="E57" s="8">
        <v>2844.92</v>
      </c>
      <c r="G57" s="8">
        <v>8</v>
      </c>
      <c r="H57" s="8" t="s">
        <v>23</v>
      </c>
      <c r="I57" s="8">
        <v>8.16</v>
      </c>
      <c r="J57" s="8">
        <v>2865.63</v>
      </c>
    </row>
    <row r="58" spans="2:15" ht="16.8" x14ac:dyDescent="0.3">
      <c r="B58" s="8">
        <v>9</v>
      </c>
      <c r="C58" s="8" t="s">
        <v>25</v>
      </c>
      <c r="D58" s="8">
        <v>2.0699999999999998</v>
      </c>
      <c r="E58" s="8">
        <v>945.42</v>
      </c>
      <c r="G58" s="8">
        <v>9</v>
      </c>
      <c r="H58" s="8" t="s">
        <v>25</v>
      </c>
      <c r="I58" s="8">
        <v>2.77</v>
      </c>
      <c r="J58" s="8">
        <v>974.78</v>
      </c>
    </row>
    <row r="59" spans="2:15" x14ac:dyDescent="0.3">
      <c r="B59">
        <v>0.75</v>
      </c>
      <c r="C59" t="s">
        <v>1</v>
      </c>
      <c r="D59" t="s">
        <v>2</v>
      </c>
      <c r="G59">
        <v>0.75</v>
      </c>
      <c r="H59" t="s">
        <v>1</v>
      </c>
      <c r="I59" t="s">
        <v>3</v>
      </c>
    </row>
    <row r="60" spans="2:15" ht="16.8" x14ac:dyDescent="0.3">
      <c r="B60" s="8"/>
      <c r="C60" s="8" t="s">
        <v>4</v>
      </c>
      <c r="D60" s="8" t="s">
        <v>5</v>
      </c>
      <c r="E60" s="8" t="s">
        <v>6</v>
      </c>
      <c r="G60" s="8"/>
      <c r="H60" s="8" t="s">
        <v>4</v>
      </c>
      <c r="I60" s="8" t="s">
        <v>5</v>
      </c>
      <c r="J60" s="8" t="s">
        <v>6</v>
      </c>
      <c r="L60" s="9" t="s">
        <v>7</v>
      </c>
      <c r="M60" t="s">
        <v>2</v>
      </c>
      <c r="N60" t="s">
        <v>3</v>
      </c>
      <c r="O60" t="s">
        <v>8</v>
      </c>
    </row>
    <row r="61" spans="2:15" ht="20.399999999999999" x14ac:dyDescent="0.3">
      <c r="B61" s="8">
        <v>1</v>
      </c>
      <c r="C61" s="8" t="s">
        <v>9</v>
      </c>
      <c r="D61" s="8">
        <v>3.07</v>
      </c>
      <c r="E61" s="8">
        <v>983.39</v>
      </c>
      <c r="G61" s="8">
        <v>1</v>
      </c>
      <c r="H61" s="8" t="s">
        <v>9</v>
      </c>
      <c r="I61" s="8">
        <v>3.57</v>
      </c>
      <c r="J61" s="8">
        <v>860.49</v>
      </c>
      <c r="L61" s="10" t="s">
        <v>10</v>
      </c>
      <c r="M61">
        <f>(E72-E61)</f>
        <v>228.82000000000005</v>
      </c>
      <c r="N61">
        <f>(J72-J61)</f>
        <v>290.29999999999995</v>
      </c>
      <c r="O61">
        <f>(N61-M61)/J72</f>
        <v>5.3424169483572072E-2</v>
      </c>
    </row>
    <row r="62" spans="2:15" ht="20.399999999999999" x14ac:dyDescent="0.3">
      <c r="B62" s="8">
        <v>2</v>
      </c>
      <c r="C62" s="8" t="s">
        <v>11</v>
      </c>
      <c r="D62" s="8">
        <v>0.91</v>
      </c>
      <c r="E62" s="8">
        <v>290.57</v>
      </c>
      <c r="G62" s="8">
        <v>2</v>
      </c>
      <c r="H62" s="8" t="s">
        <v>11</v>
      </c>
      <c r="I62" s="8">
        <v>0.98</v>
      </c>
      <c r="J62" s="8">
        <v>235.25</v>
      </c>
      <c r="L62" s="10" t="s">
        <v>12</v>
      </c>
      <c r="M62">
        <f t="shared" ref="M62:M68" si="13">(E73-E62)</f>
        <v>103.91000000000003</v>
      </c>
      <c r="N62">
        <f t="shared" ref="N62:N68" si="14">(J73-J62)</f>
        <v>122.92000000000002</v>
      </c>
      <c r="O62">
        <f t="shared" ref="O62:O68" si="15">(N62-M62)/J73</f>
        <v>5.3075355278219813E-2</v>
      </c>
    </row>
    <row r="63" spans="2:15" ht="20.399999999999999" x14ac:dyDescent="0.3">
      <c r="B63" s="8">
        <v>3</v>
      </c>
      <c r="C63" s="8" t="s">
        <v>13</v>
      </c>
      <c r="D63" s="8">
        <v>3.31</v>
      </c>
      <c r="E63" s="8">
        <v>1059.31</v>
      </c>
      <c r="G63" s="8">
        <v>3</v>
      </c>
      <c r="H63" s="8" t="s">
        <v>13</v>
      </c>
      <c r="I63" s="8">
        <v>4.21</v>
      </c>
      <c r="J63" s="8">
        <v>1013.78</v>
      </c>
      <c r="L63" s="10" t="s">
        <v>14</v>
      </c>
      <c r="M63">
        <f t="shared" si="13"/>
        <v>298.1400000000001</v>
      </c>
      <c r="N63">
        <f t="shared" si="14"/>
        <v>315.88000000000011</v>
      </c>
      <c r="O63">
        <f t="shared" si="15"/>
        <v>1.3341756539265682E-2</v>
      </c>
    </row>
    <row r="64" spans="2:15" ht="20.399999999999999" x14ac:dyDescent="0.3">
      <c r="B64" s="8">
        <v>4</v>
      </c>
      <c r="C64" s="8" t="s">
        <v>15</v>
      </c>
      <c r="D64" s="8">
        <v>4.8899999999999997</v>
      </c>
      <c r="E64" s="8">
        <v>1563.24</v>
      </c>
      <c r="G64" s="8">
        <v>4</v>
      </c>
      <c r="H64" s="8" t="s">
        <v>15</v>
      </c>
      <c r="I64" s="8">
        <v>6.17</v>
      </c>
      <c r="J64" s="8">
        <v>1486.57</v>
      </c>
      <c r="L64" s="10" t="s">
        <v>16</v>
      </c>
      <c r="M64">
        <f t="shared" si="13"/>
        <v>339.02</v>
      </c>
      <c r="N64">
        <f t="shared" si="14"/>
        <v>360.40000000000009</v>
      </c>
      <c r="O64">
        <f t="shared" si="15"/>
        <v>1.1575715902261601E-2</v>
      </c>
    </row>
    <row r="65" spans="2:15" ht="20.399999999999999" x14ac:dyDescent="0.3">
      <c r="B65" s="8">
        <v>5</v>
      </c>
      <c r="C65" s="8" t="s">
        <v>17</v>
      </c>
      <c r="D65" s="8">
        <v>5.92</v>
      </c>
      <c r="E65" s="8">
        <v>1894.87</v>
      </c>
      <c r="G65" s="8">
        <v>5</v>
      </c>
      <c r="H65" s="8" t="s">
        <v>17</v>
      </c>
      <c r="I65" s="8">
        <v>7.43</v>
      </c>
      <c r="J65" s="8">
        <v>1788.44</v>
      </c>
      <c r="L65" s="10" t="s">
        <v>18</v>
      </c>
      <c r="M65">
        <f t="shared" si="13"/>
        <v>322.36999999999989</v>
      </c>
      <c r="N65">
        <f t="shared" si="14"/>
        <v>352.42000000000007</v>
      </c>
      <c r="O65">
        <f t="shared" si="15"/>
        <v>1.4036415272367264E-2</v>
      </c>
    </row>
    <row r="66" spans="2:15" ht="20.399999999999999" x14ac:dyDescent="0.3">
      <c r="B66" s="8">
        <v>6</v>
      </c>
      <c r="C66" s="8" t="s">
        <v>19</v>
      </c>
      <c r="D66" s="8">
        <v>7.15</v>
      </c>
      <c r="E66" s="8">
        <v>2288.59</v>
      </c>
      <c r="G66" s="8">
        <v>6</v>
      </c>
      <c r="H66" s="8" t="s">
        <v>19</v>
      </c>
      <c r="I66" s="8">
        <v>9.07</v>
      </c>
      <c r="J66" s="8">
        <v>2185.73</v>
      </c>
      <c r="L66" s="10" t="s">
        <v>20</v>
      </c>
      <c r="M66">
        <f t="shared" si="13"/>
        <v>501.54999999999973</v>
      </c>
      <c r="N66">
        <f t="shared" si="14"/>
        <v>490.17999999999984</v>
      </c>
      <c r="O66">
        <f t="shared" si="15"/>
        <v>-4.2490218280883483E-3</v>
      </c>
    </row>
    <row r="67" spans="2:15" ht="20.399999999999999" x14ac:dyDescent="0.3">
      <c r="B67" s="8">
        <v>7</v>
      </c>
      <c r="C67" s="8" t="s">
        <v>21</v>
      </c>
      <c r="D67" s="8">
        <v>9.02</v>
      </c>
      <c r="E67" s="8">
        <v>2885.44</v>
      </c>
      <c r="G67" s="8">
        <v>7</v>
      </c>
      <c r="H67" s="8" t="s">
        <v>21</v>
      </c>
      <c r="I67" s="8">
        <v>11.75</v>
      </c>
      <c r="J67" s="8">
        <v>2830.83</v>
      </c>
      <c r="L67" s="10" t="s">
        <v>22</v>
      </c>
      <c r="M67">
        <f t="shared" si="13"/>
        <v>787.98</v>
      </c>
      <c r="N67">
        <f t="shared" si="14"/>
        <v>741.25</v>
      </c>
      <c r="O67">
        <f t="shared" si="15"/>
        <v>-1.3082013840675467E-2</v>
      </c>
    </row>
    <row r="68" spans="2:15" ht="20.399999999999999" x14ac:dyDescent="0.3">
      <c r="B68" s="8">
        <v>8</v>
      </c>
      <c r="C68" s="8" t="s">
        <v>23</v>
      </c>
      <c r="D68" s="8">
        <v>6.59</v>
      </c>
      <c r="E68" s="8">
        <v>2108.29</v>
      </c>
      <c r="G68" s="8">
        <v>8</v>
      </c>
      <c r="H68" s="8" t="s">
        <v>23</v>
      </c>
      <c r="I68" s="8">
        <v>8.8699999999999992</v>
      </c>
      <c r="J68" s="8">
        <v>2136.58</v>
      </c>
      <c r="L68" s="10" t="s">
        <v>24</v>
      </c>
      <c r="M68">
        <f t="shared" si="13"/>
        <v>716.31</v>
      </c>
      <c r="N68">
        <f t="shared" si="14"/>
        <v>685.92000000000007</v>
      </c>
      <c r="O68">
        <f t="shared" si="15"/>
        <v>-1.076705048715673E-2</v>
      </c>
    </row>
    <row r="69" spans="2:15" ht="20.399999999999999" x14ac:dyDescent="0.3">
      <c r="B69" s="8">
        <v>9</v>
      </c>
      <c r="C69" s="8" t="s">
        <v>25</v>
      </c>
      <c r="D69" s="8">
        <v>2.14</v>
      </c>
      <c r="E69" s="8">
        <v>685.22</v>
      </c>
      <c r="G69" s="8">
        <v>9</v>
      </c>
      <c r="H69" s="8" t="s">
        <v>25</v>
      </c>
      <c r="I69" s="8">
        <v>2.95</v>
      </c>
      <c r="J69" s="8">
        <v>709.76</v>
      </c>
      <c r="L69" s="6" t="s">
        <v>26</v>
      </c>
      <c r="M69">
        <f>(E80-E69)</f>
        <v>258.99</v>
      </c>
      <c r="N69">
        <f>(J80-J69)</f>
        <v>245.94000000000005</v>
      </c>
      <c r="O69">
        <f>(N69-M69)/J80</f>
        <v>-1.3654912629486192E-2</v>
      </c>
    </row>
    <row r="70" spans="2:15" x14ac:dyDescent="0.3">
      <c r="B70">
        <v>0.75</v>
      </c>
      <c r="C70" t="s">
        <v>27</v>
      </c>
      <c r="D70" t="s">
        <v>2</v>
      </c>
      <c r="G70">
        <v>0.75</v>
      </c>
      <c r="H70" t="s">
        <v>27</v>
      </c>
      <c r="I70" t="s">
        <v>3</v>
      </c>
    </row>
    <row r="71" spans="2:15" ht="16.8" x14ac:dyDescent="0.3">
      <c r="B71" s="8"/>
      <c r="C71" s="8" t="s">
        <v>4</v>
      </c>
      <c r="D71" s="8" t="s">
        <v>5</v>
      </c>
      <c r="E71" s="8" t="s">
        <v>6</v>
      </c>
      <c r="G71" s="8"/>
      <c r="H71" s="8" t="s">
        <v>4</v>
      </c>
      <c r="I71" s="8" t="s">
        <v>5</v>
      </c>
      <c r="J71" s="8" t="s">
        <v>6</v>
      </c>
    </row>
    <row r="72" spans="2:15" ht="16.8" x14ac:dyDescent="0.3">
      <c r="B72" s="8">
        <v>1</v>
      </c>
      <c r="C72" s="8" t="s">
        <v>9</v>
      </c>
      <c r="D72" s="8">
        <v>2.66</v>
      </c>
      <c r="E72" s="8">
        <v>1212.21</v>
      </c>
      <c r="G72" s="8">
        <v>1</v>
      </c>
      <c r="H72" s="8" t="s">
        <v>9</v>
      </c>
      <c r="I72" s="8">
        <v>3.28</v>
      </c>
      <c r="J72" s="8">
        <v>1150.79</v>
      </c>
    </row>
    <row r="73" spans="2:15" ht="16.8" x14ac:dyDescent="0.3">
      <c r="B73" s="8">
        <v>2</v>
      </c>
      <c r="C73" s="8" t="s">
        <v>11</v>
      </c>
      <c r="D73" s="8">
        <v>0.87</v>
      </c>
      <c r="E73" s="8">
        <v>394.48</v>
      </c>
      <c r="G73" s="8">
        <v>2</v>
      </c>
      <c r="H73" s="8" t="s">
        <v>11</v>
      </c>
      <c r="I73" s="8">
        <v>1.02</v>
      </c>
      <c r="J73" s="8">
        <v>358.17</v>
      </c>
    </row>
    <row r="74" spans="2:15" ht="16.8" x14ac:dyDescent="0.3">
      <c r="B74" s="8">
        <v>3</v>
      </c>
      <c r="C74" s="8" t="s">
        <v>13</v>
      </c>
      <c r="D74" s="8">
        <v>2.98</v>
      </c>
      <c r="E74" s="8">
        <v>1357.45</v>
      </c>
      <c r="G74" s="8">
        <v>3</v>
      </c>
      <c r="H74" s="8" t="s">
        <v>13</v>
      </c>
      <c r="I74" s="8">
        <v>3.79</v>
      </c>
      <c r="J74" s="8">
        <v>1329.66</v>
      </c>
    </row>
    <row r="75" spans="2:15" ht="16.8" x14ac:dyDescent="0.3">
      <c r="B75" s="8">
        <v>4</v>
      </c>
      <c r="C75" s="8" t="s">
        <v>15</v>
      </c>
      <c r="D75" s="8">
        <v>4.17</v>
      </c>
      <c r="E75" s="8">
        <v>1902.26</v>
      </c>
      <c r="G75" s="8">
        <v>4</v>
      </c>
      <c r="H75" s="8" t="s">
        <v>15</v>
      </c>
      <c r="I75" s="8">
        <v>5.26</v>
      </c>
      <c r="J75" s="8">
        <v>1846.97</v>
      </c>
    </row>
    <row r="76" spans="2:15" ht="16.8" x14ac:dyDescent="0.3">
      <c r="B76" s="8">
        <v>5</v>
      </c>
      <c r="C76" s="8" t="s">
        <v>17</v>
      </c>
      <c r="D76" s="8">
        <v>4.87</v>
      </c>
      <c r="E76" s="8">
        <v>2217.2399999999998</v>
      </c>
      <c r="G76" s="8">
        <v>5</v>
      </c>
      <c r="H76" s="8" t="s">
        <v>17</v>
      </c>
      <c r="I76" s="8">
        <v>6.1</v>
      </c>
      <c r="J76" s="8">
        <v>2140.86</v>
      </c>
    </row>
    <row r="77" spans="2:15" ht="16.8" x14ac:dyDescent="0.3">
      <c r="B77" s="8">
        <v>6</v>
      </c>
      <c r="C77" s="8" t="s">
        <v>19</v>
      </c>
      <c r="D77" s="8">
        <v>6.12</v>
      </c>
      <c r="E77" s="8">
        <v>2790.14</v>
      </c>
      <c r="G77" s="8">
        <v>6</v>
      </c>
      <c r="H77" s="8" t="s">
        <v>19</v>
      </c>
      <c r="I77" s="8">
        <v>7.62</v>
      </c>
      <c r="J77" s="8">
        <v>2675.91</v>
      </c>
    </row>
    <row r="78" spans="2:15" ht="16.8" x14ac:dyDescent="0.3">
      <c r="B78" s="8">
        <v>7</v>
      </c>
      <c r="C78" s="8" t="s">
        <v>21</v>
      </c>
      <c r="D78" s="8">
        <v>8.06</v>
      </c>
      <c r="E78" s="8">
        <v>3673.42</v>
      </c>
      <c r="G78" s="8">
        <v>7</v>
      </c>
      <c r="H78" s="8" t="s">
        <v>21</v>
      </c>
      <c r="I78" s="8">
        <v>10.17</v>
      </c>
      <c r="J78" s="8">
        <v>3572.08</v>
      </c>
    </row>
    <row r="79" spans="2:15" ht="16.8" x14ac:dyDescent="0.3">
      <c r="B79" s="8">
        <v>8</v>
      </c>
      <c r="C79" s="8" t="s">
        <v>23</v>
      </c>
      <c r="D79" s="8">
        <v>6.2</v>
      </c>
      <c r="E79" s="8">
        <v>2824.6</v>
      </c>
      <c r="G79" s="8">
        <v>8</v>
      </c>
      <c r="H79" s="8" t="s">
        <v>23</v>
      </c>
      <c r="I79" s="8">
        <v>8.0399999999999991</v>
      </c>
      <c r="J79" s="8">
        <v>2822.5</v>
      </c>
    </row>
    <row r="80" spans="2:15" ht="16.8" x14ac:dyDescent="0.3">
      <c r="B80" s="8">
        <v>9</v>
      </c>
      <c r="C80" s="8" t="s">
        <v>25</v>
      </c>
      <c r="D80" s="8">
        <v>2.0699999999999998</v>
      </c>
      <c r="E80" s="8">
        <v>944.21</v>
      </c>
      <c r="G80" s="8">
        <v>9</v>
      </c>
      <c r="H80" s="8" t="s">
        <v>25</v>
      </c>
      <c r="I80" s="8">
        <v>2.72</v>
      </c>
      <c r="J80" s="8">
        <v>955.7</v>
      </c>
    </row>
    <row r="81" spans="2:15" x14ac:dyDescent="0.3">
      <c r="B81">
        <v>1</v>
      </c>
      <c r="C81" t="s">
        <v>1</v>
      </c>
      <c r="D81" t="s">
        <v>2</v>
      </c>
      <c r="G81">
        <v>1</v>
      </c>
      <c r="H81" t="s">
        <v>1</v>
      </c>
      <c r="I81" t="s">
        <v>3</v>
      </c>
    </row>
    <row r="82" spans="2:15" ht="16.8" x14ac:dyDescent="0.3">
      <c r="B82" s="8"/>
      <c r="C82" s="8" t="s">
        <v>4</v>
      </c>
      <c r="D82" s="8" t="s">
        <v>5</v>
      </c>
      <c r="E82" s="8" t="s">
        <v>6</v>
      </c>
      <c r="G82" s="8"/>
      <c r="H82" s="8" t="s">
        <v>4</v>
      </c>
      <c r="I82" s="8" t="s">
        <v>5</v>
      </c>
      <c r="J82" s="8" t="s">
        <v>6</v>
      </c>
      <c r="L82" s="9" t="s">
        <v>7</v>
      </c>
      <c r="M82" t="s">
        <v>2</v>
      </c>
      <c r="N82" t="s">
        <v>3</v>
      </c>
      <c r="O82" t="s">
        <v>8</v>
      </c>
    </row>
    <row r="83" spans="2:15" ht="20.399999999999999" x14ac:dyDescent="0.3">
      <c r="B83" s="8">
        <v>1</v>
      </c>
      <c r="C83" s="8" t="s">
        <v>9</v>
      </c>
      <c r="D83" s="8">
        <v>2.98</v>
      </c>
      <c r="E83" s="8">
        <v>927.14</v>
      </c>
      <c r="G83" s="8">
        <v>1</v>
      </c>
      <c r="H83" s="8" t="s">
        <v>9</v>
      </c>
      <c r="I83" s="8">
        <v>3.04</v>
      </c>
      <c r="J83" s="8">
        <v>891.18</v>
      </c>
      <c r="L83" s="10" t="s">
        <v>10</v>
      </c>
      <c r="M83">
        <f>(E94-E83)</f>
        <v>266.39</v>
      </c>
      <c r="N83">
        <f>(J94-J83)</f>
        <v>187.98000000000013</v>
      </c>
      <c r="O83">
        <f>(N83-M83)/J94</f>
        <v>-7.2658363912672677E-2</v>
      </c>
    </row>
    <row r="84" spans="2:15" ht="20.399999999999999" x14ac:dyDescent="0.3">
      <c r="B84" s="8">
        <v>2</v>
      </c>
      <c r="C84" s="8" t="s">
        <v>11</v>
      </c>
      <c r="D84" s="8">
        <v>0.87</v>
      </c>
      <c r="E84" s="8">
        <v>270.01</v>
      </c>
      <c r="G84" s="8">
        <v>2</v>
      </c>
      <c r="H84" s="8" t="s">
        <v>11</v>
      </c>
      <c r="I84" s="8">
        <v>0.84</v>
      </c>
      <c r="J84" s="8">
        <v>245.57</v>
      </c>
      <c r="L84" s="10" t="s">
        <v>12</v>
      </c>
      <c r="M84">
        <f t="shared" ref="M84:M90" si="16">(E95-E84)</f>
        <v>119.85000000000002</v>
      </c>
      <c r="N84">
        <f t="shared" ref="N84:N90" si="17">(J95-J84)</f>
        <v>90.900000000000034</v>
      </c>
      <c r="O84">
        <f t="shared" ref="O84:O90" si="18">(N84-M84)/J95</f>
        <v>-8.6040360210419914E-2</v>
      </c>
    </row>
    <row r="85" spans="2:15" ht="20.399999999999999" x14ac:dyDescent="0.3">
      <c r="B85" s="8">
        <v>3</v>
      </c>
      <c r="C85" s="8" t="s">
        <v>13</v>
      </c>
      <c r="D85" s="8">
        <v>3.22</v>
      </c>
      <c r="E85" s="8">
        <v>1003.09</v>
      </c>
      <c r="G85" s="8">
        <v>3</v>
      </c>
      <c r="H85" s="8" t="s">
        <v>13</v>
      </c>
      <c r="I85" s="8">
        <v>3.35</v>
      </c>
      <c r="J85" s="8">
        <v>984.08</v>
      </c>
      <c r="L85" s="10" t="s">
        <v>14</v>
      </c>
      <c r="M85">
        <f t="shared" si="16"/>
        <v>349.25999999999988</v>
      </c>
      <c r="N85">
        <f t="shared" si="17"/>
        <v>326.4899999999999</v>
      </c>
      <c r="O85">
        <f t="shared" si="18"/>
        <v>-1.7374119657858782E-2</v>
      </c>
    </row>
    <row r="86" spans="2:15" ht="20.399999999999999" x14ac:dyDescent="0.3">
      <c r="B86" s="8">
        <v>4</v>
      </c>
      <c r="C86" s="8" t="s">
        <v>15</v>
      </c>
      <c r="D86" s="8">
        <v>4.79</v>
      </c>
      <c r="E86" s="8">
        <v>1490.58</v>
      </c>
      <c r="G86" s="8">
        <v>4</v>
      </c>
      <c r="H86" s="8" t="s">
        <v>15</v>
      </c>
      <c r="I86" s="8">
        <v>4.8899999999999997</v>
      </c>
      <c r="J86" s="8">
        <v>1434.55</v>
      </c>
      <c r="L86" s="10" t="s">
        <v>16</v>
      </c>
      <c r="M86">
        <f t="shared" si="16"/>
        <v>399.10000000000014</v>
      </c>
      <c r="N86">
        <f t="shared" si="17"/>
        <v>386.51</v>
      </c>
      <c r="O86">
        <f t="shared" si="18"/>
        <v>-6.913555841103613E-3</v>
      </c>
    </row>
    <row r="87" spans="2:15" ht="20.399999999999999" x14ac:dyDescent="0.3">
      <c r="B87" s="8">
        <v>5</v>
      </c>
      <c r="C87" s="8" t="s">
        <v>17</v>
      </c>
      <c r="D87" s="8">
        <v>5.84</v>
      </c>
      <c r="E87" s="8">
        <v>1817.58</v>
      </c>
      <c r="G87" s="8">
        <v>5</v>
      </c>
      <c r="H87" s="8" t="s">
        <v>17</v>
      </c>
      <c r="I87" s="8">
        <v>5.93</v>
      </c>
      <c r="J87" s="8">
        <v>1741.24</v>
      </c>
      <c r="L87" s="10" t="s">
        <v>18</v>
      </c>
      <c r="M87">
        <f t="shared" si="16"/>
        <v>376.19000000000005</v>
      </c>
      <c r="N87">
        <f t="shared" si="17"/>
        <v>354.43999999999983</v>
      </c>
      <c r="O87">
        <f t="shared" si="18"/>
        <v>-1.037849289967945E-2</v>
      </c>
    </row>
    <row r="88" spans="2:15" ht="20.399999999999999" x14ac:dyDescent="0.3">
      <c r="B88" s="8">
        <v>6</v>
      </c>
      <c r="C88" s="8" t="s">
        <v>19</v>
      </c>
      <c r="D88" s="8">
        <v>7.04</v>
      </c>
      <c r="E88" s="8">
        <v>2191.21</v>
      </c>
      <c r="G88" s="8">
        <v>6</v>
      </c>
      <c r="H88" s="8" t="s">
        <v>19</v>
      </c>
      <c r="I88" s="8">
        <v>7.13</v>
      </c>
      <c r="J88" s="8">
        <v>2091.94</v>
      </c>
      <c r="L88" s="10" t="s">
        <v>20</v>
      </c>
      <c r="M88">
        <f t="shared" si="16"/>
        <v>580.52999999999975</v>
      </c>
      <c r="N88">
        <f t="shared" si="17"/>
        <v>568.57000000000016</v>
      </c>
      <c r="O88">
        <f t="shared" si="18"/>
        <v>-4.4953787055863649E-3</v>
      </c>
    </row>
    <row r="89" spans="2:15" ht="20.399999999999999" x14ac:dyDescent="0.3">
      <c r="B89" s="8">
        <v>7</v>
      </c>
      <c r="C89" s="8" t="s">
        <v>21</v>
      </c>
      <c r="D89" s="8">
        <v>8.81</v>
      </c>
      <c r="E89" s="8">
        <v>2744.61</v>
      </c>
      <c r="G89" s="8">
        <v>7</v>
      </c>
      <c r="H89" s="8" t="s">
        <v>21</v>
      </c>
      <c r="I89" s="8">
        <v>8.98</v>
      </c>
      <c r="J89" s="8">
        <v>2636.88</v>
      </c>
      <c r="L89" s="10" t="s">
        <v>22</v>
      </c>
      <c r="M89">
        <f t="shared" si="16"/>
        <v>914.36999999999989</v>
      </c>
      <c r="N89">
        <f t="shared" si="17"/>
        <v>952.00999999999976</v>
      </c>
      <c r="O89">
        <f t="shared" si="18"/>
        <v>1.0487922449559577E-2</v>
      </c>
    </row>
    <row r="90" spans="2:15" ht="20.399999999999999" x14ac:dyDescent="0.3">
      <c r="B90" s="8">
        <v>8</v>
      </c>
      <c r="C90" s="8" t="s">
        <v>23</v>
      </c>
      <c r="D90" s="8">
        <v>6.38</v>
      </c>
      <c r="E90" s="8">
        <v>1987.26</v>
      </c>
      <c r="G90" s="8">
        <v>8</v>
      </c>
      <c r="H90" s="8" t="s">
        <v>23</v>
      </c>
      <c r="I90" s="8">
        <v>6.69</v>
      </c>
      <c r="J90" s="8">
        <v>1964.67</v>
      </c>
      <c r="L90" s="10" t="s">
        <v>24</v>
      </c>
      <c r="M90">
        <f t="shared" si="16"/>
        <v>816.81999999999994</v>
      </c>
      <c r="N90">
        <f t="shared" si="17"/>
        <v>859.63000000000011</v>
      </c>
      <c r="O90">
        <f t="shared" si="18"/>
        <v>1.5157738200616142E-2</v>
      </c>
    </row>
    <row r="91" spans="2:15" ht="20.399999999999999" x14ac:dyDescent="0.3">
      <c r="B91" s="8">
        <v>9</v>
      </c>
      <c r="C91" s="8" t="s">
        <v>25</v>
      </c>
      <c r="D91" s="8">
        <v>2.08</v>
      </c>
      <c r="E91" s="8">
        <v>647.17999999999995</v>
      </c>
      <c r="G91" s="8">
        <v>9</v>
      </c>
      <c r="H91" s="8" t="s">
        <v>25</v>
      </c>
      <c r="I91" s="8">
        <v>2.15</v>
      </c>
      <c r="J91" s="8">
        <v>632.17999999999995</v>
      </c>
      <c r="L91" s="6" t="s">
        <v>26</v>
      </c>
      <c r="M91">
        <f>(E102-E91)</f>
        <v>287.5200000000001</v>
      </c>
      <c r="N91">
        <f>(J102-J91)</f>
        <v>330.7600000000001</v>
      </c>
      <c r="O91">
        <f>(N91-M91)/J102</f>
        <v>4.4904147714291652E-2</v>
      </c>
    </row>
    <row r="92" spans="2:15" x14ac:dyDescent="0.3">
      <c r="B92">
        <v>1</v>
      </c>
      <c r="C92" t="s">
        <v>27</v>
      </c>
      <c r="D92" t="s">
        <v>2</v>
      </c>
      <c r="G92">
        <v>1</v>
      </c>
      <c r="H92" t="s">
        <v>27</v>
      </c>
      <c r="I92" t="s">
        <v>3</v>
      </c>
    </row>
    <row r="93" spans="2:15" ht="16.8" x14ac:dyDescent="0.3">
      <c r="B93" s="8"/>
      <c r="C93" s="8" t="s">
        <v>4</v>
      </c>
      <c r="D93" s="8" t="s">
        <v>5</v>
      </c>
      <c r="E93" s="8" t="s">
        <v>6</v>
      </c>
      <c r="G93" s="8"/>
      <c r="H93" s="8" t="s">
        <v>4</v>
      </c>
      <c r="I93" s="8" t="s">
        <v>5</v>
      </c>
      <c r="J93" s="8" t="s">
        <v>6</v>
      </c>
    </row>
    <row r="94" spans="2:15" ht="16.8" x14ac:dyDescent="0.3">
      <c r="B94" s="8">
        <v>1</v>
      </c>
      <c r="C94" s="8" t="s">
        <v>9</v>
      </c>
      <c r="D94" s="8">
        <v>2.64</v>
      </c>
      <c r="E94" s="8">
        <v>1193.53</v>
      </c>
      <c r="G94" s="8">
        <v>1</v>
      </c>
      <c r="H94" s="8" t="s">
        <v>9</v>
      </c>
      <c r="I94" s="8">
        <v>3.11</v>
      </c>
      <c r="J94" s="8">
        <v>1079.1600000000001</v>
      </c>
    </row>
    <row r="95" spans="2:15" ht="16.8" x14ac:dyDescent="0.3">
      <c r="B95" s="8">
        <v>2</v>
      </c>
      <c r="C95" s="8" t="s">
        <v>11</v>
      </c>
      <c r="D95" s="8">
        <v>0.86</v>
      </c>
      <c r="E95" s="8">
        <v>389.86</v>
      </c>
      <c r="G95" s="8">
        <v>2</v>
      </c>
      <c r="H95" s="8" t="s">
        <v>11</v>
      </c>
      <c r="I95" s="8">
        <v>0.97</v>
      </c>
      <c r="J95" s="8">
        <v>336.47</v>
      </c>
    </row>
    <row r="96" spans="2:15" ht="16.8" x14ac:dyDescent="0.3">
      <c r="B96" s="8">
        <v>3</v>
      </c>
      <c r="C96" s="8" t="s">
        <v>13</v>
      </c>
      <c r="D96" s="8">
        <v>2.99</v>
      </c>
      <c r="E96" s="8">
        <v>1352.35</v>
      </c>
      <c r="G96" s="8">
        <v>3</v>
      </c>
      <c r="H96" s="8" t="s">
        <v>13</v>
      </c>
      <c r="I96" s="8">
        <v>3.77</v>
      </c>
      <c r="J96" s="8">
        <v>1310.57</v>
      </c>
    </row>
    <row r="97" spans="2:15" ht="16.8" x14ac:dyDescent="0.3">
      <c r="B97" s="8">
        <v>4</v>
      </c>
      <c r="C97" s="8" t="s">
        <v>15</v>
      </c>
      <c r="D97" s="8">
        <v>4.18</v>
      </c>
      <c r="E97" s="8">
        <v>1889.68</v>
      </c>
      <c r="G97" s="8">
        <v>4</v>
      </c>
      <c r="H97" s="8" t="s">
        <v>15</v>
      </c>
      <c r="I97" s="8">
        <v>5.24</v>
      </c>
      <c r="J97" s="8">
        <v>1821.06</v>
      </c>
    </row>
    <row r="98" spans="2:15" ht="16.8" x14ac:dyDescent="0.3">
      <c r="B98" s="8">
        <v>5</v>
      </c>
      <c r="C98" s="8" t="s">
        <v>17</v>
      </c>
      <c r="D98" s="8">
        <v>4.8499999999999996</v>
      </c>
      <c r="E98" s="8">
        <v>2193.77</v>
      </c>
      <c r="G98" s="8">
        <v>5</v>
      </c>
      <c r="H98" s="8" t="s">
        <v>17</v>
      </c>
      <c r="I98" s="8">
        <v>6.03</v>
      </c>
      <c r="J98" s="8">
        <v>2095.6799999999998</v>
      </c>
    </row>
    <row r="99" spans="2:15" ht="16.8" x14ac:dyDescent="0.3">
      <c r="B99" s="8">
        <v>6</v>
      </c>
      <c r="C99" s="8" t="s">
        <v>19</v>
      </c>
      <c r="D99" s="8">
        <v>6.13</v>
      </c>
      <c r="E99" s="8">
        <v>2771.74</v>
      </c>
      <c r="G99" s="8">
        <v>6</v>
      </c>
      <c r="H99" s="8" t="s">
        <v>19</v>
      </c>
      <c r="I99" s="8">
        <v>7.66</v>
      </c>
      <c r="J99" s="8">
        <v>2660.51</v>
      </c>
    </row>
    <row r="100" spans="2:15" ht="16.8" x14ac:dyDescent="0.3">
      <c r="B100" s="8">
        <v>7</v>
      </c>
      <c r="C100" s="8" t="s">
        <v>21</v>
      </c>
      <c r="D100" s="8">
        <v>8.09</v>
      </c>
      <c r="E100" s="8">
        <v>3658.98</v>
      </c>
      <c r="G100" s="8">
        <v>7</v>
      </c>
      <c r="H100" s="8" t="s">
        <v>21</v>
      </c>
      <c r="I100" s="8">
        <v>10.33</v>
      </c>
      <c r="J100" s="8">
        <v>3588.89</v>
      </c>
    </row>
    <row r="101" spans="2:15" ht="16.8" x14ac:dyDescent="0.3">
      <c r="B101" s="8">
        <v>8</v>
      </c>
      <c r="C101" s="8" t="s">
        <v>23</v>
      </c>
      <c r="D101" s="8">
        <v>6.2</v>
      </c>
      <c r="E101" s="8">
        <v>2804.08</v>
      </c>
      <c r="G101" s="8">
        <v>8</v>
      </c>
      <c r="H101" s="8" t="s">
        <v>23</v>
      </c>
      <c r="I101" s="8">
        <v>8.1300000000000008</v>
      </c>
      <c r="J101" s="8">
        <v>2824.3</v>
      </c>
    </row>
    <row r="102" spans="2:15" ht="16.8" x14ac:dyDescent="0.3">
      <c r="B102" s="8">
        <v>9</v>
      </c>
      <c r="C102" s="8" t="s">
        <v>25</v>
      </c>
      <c r="D102" s="8">
        <v>2.0699999999999998</v>
      </c>
      <c r="E102" s="8">
        <v>934.7</v>
      </c>
      <c r="G102" s="8">
        <v>9</v>
      </c>
      <c r="H102" s="8" t="s">
        <v>25</v>
      </c>
      <c r="I102" s="8">
        <v>2.77</v>
      </c>
      <c r="J102" s="8">
        <v>962.94</v>
      </c>
    </row>
    <row r="103" spans="2:15" x14ac:dyDescent="0.3">
      <c r="B103">
        <v>1.25</v>
      </c>
      <c r="C103" t="s">
        <v>1</v>
      </c>
      <c r="D103" t="s">
        <v>2</v>
      </c>
      <c r="G103">
        <v>1.25</v>
      </c>
      <c r="H103" t="s">
        <v>1</v>
      </c>
      <c r="I103" t="s">
        <v>3</v>
      </c>
    </row>
    <row r="104" spans="2:15" ht="16.8" x14ac:dyDescent="0.3">
      <c r="B104" s="8"/>
      <c r="C104" s="8" t="s">
        <v>4</v>
      </c>
      <c r="D104" s="8" t="s">
        <v>5</v>
      </c>
      <c r="E104" s="8" t="s">
        <v>6</v>
      </c>
      <c r="G104" s="8"/>
      <c r="H104" s="8" t="s">
        <v>4</v>
      </c>
      <c r="I104" s="8" t="s">
        <v>5</v>
      </c>
      <c r="J104" s="8" t="s">
        <v>6</v>
      </c>
      <c r="L104" s="9" t="s">
        <v>7</v>
      </c>
      <c r="M104" t="s">
        <v>2</v>
      </c>
      <c r="N104" t="s">
        <v>3</v>
      </c>
      <c r="O104" t="s">
        <v>8</v>
      </c>
    </row>
    <row r="105" spans="2:15" ht="20.399999999999999" x14ac:dyDescent="0.3">
      <c r="B105" s="8">
        <v>1</v>
      </c>
      <c r="C105" s="8" t="s">
        <v>9</v>
      </c>
      <c r="D105" s="8">
        <v>2.98</v>
      </c>
      <c r="E105" s="8">
        <v>893.29</v>
      </c>
      <c r="G105" s="8">
        <v>1</v>
      </c>
      <c r="H105" s="8" t="s">
        <v>9</v>
      </c>
      <c r="I105" s="8">
        <v>3.68</v>
      </c>
      <c r="J105" s="8">
        <v>838.96</v>
      </c>
      <c r="L105" s="10" t="s">
        <v>10</v>
      </c>
      <c r="M105">
        <f>(E116-E105)</f>
        <v>306.43000000000006</v>
      </c>
      <c r="N105">
        <f>(J116-J105)</f>
        <v>280.57999999999993</v>
      </c>
      <c r="O105">
        <f>(N105-M105)/J116</f>
        <v>-2.3089840470193239E-2</v>
      </c>
    </row>
    <row r="106" spans="2:15" ht="20.399999999999999" x14ac:dyDescent="0.3">
      <c r="B106" s="8">
        <v>2</v>
      </c>
      <c r="C106" s="8" t="s">
        <v>11</v>
      </c>
      <c r="D106" s="8">
        <v>0.86</v>
      </c>
      <c r="E106" s="8">
        <v>258.92</v>
      </c>
      <c r="G106" s="8">
        <v>2</v>
      </c>
      <c r="H106" s="8" t="s">
        <v>11</v>
      </c>
      <c r="I106" s="8">
        <v>1</v>
      </c>
      <c r="J106" s="8">
        <v>227.88</v>
      </c>
      <c r="L106" s="10" t="s">
        <v>12</v>
      </c>
      <c r="M106">
        <f t="shared" ref="M106:M112" si="19">(E117-E106)</f>
        <v>139.32999999999998</v>
      </c>
      <c r="N106">
        <f t="shared" ref="N106:N112" si="20">(J117-J106)</f>
        <v>125.5</v>
      </c>
      <c r="O106">
        <f t="shared" ref="O106:O112" si="21">(N106-M106)/J117</f>
        <v>-3.9136340483332345E-2</v>
      </c>
    </row>
    <row r="107" spans="2:15" ht="20.399999999999999" x14ac:dyDescent="0.3">
      <c r="B107" s="8">
        <v>3</v>
      </c>
      <c r="C107" s="8" t="s">
        <v>13</v>
      </c>
      <c r="D107" s="8">
        <v>3.23</v>
      </c>
      <c r="E107" s="8">
        <v>965.56</v>
      </c>
      <c r="G107" s="8">
        <v>3</v>
      </c>
      <c r="H107" s="8" t="s">
        <v>13</v>
      </c>
      <c r="I107" s="8">
        <v>4.1100000000000003</v>
      </c>
      <c r="J107" s="8">
        <v>937.74</v>
      </c>
      <c r="L107" s="10" t="s">
        <v>14</v>
      </c>
      <c r="M107">
        <f t="shared" si="19"/>
        <v>392.36000000000013</v>
      </c>
      <c r="N107">
        <f t="shared" si="20"/>
        <v>390.06999999999994</v>
      </c>
      <c r="O107">
        <f t="shared" si="21"/>
        <v>-1.7246443391751764E-3</v>
      </c>
    </row>
    <row r="108" spans="2:15" ht="20.399999999999999" x14ac:dyDescent="0.3">
      <c r="B108" s="8">
        <v>4</v>
      </c>
      <c r="C108" s="8" t="s">
        <v>15</v>
      </c>
      <c r="D108" s="8">
        <v>4.79</v>
      </c>
      <c r="E108" s="8">
        <v>1434.67</v>
      </c>
      <c r="G108" s="8">
        <v>4</v>
      </c>
      <c r="H108" s="8" t="s">
        <v>15</v>
      </c>
      <c r="I108" s="8">
        <v>6.04</v>
      </c>
      <c r="J108" s="8">
        <v>1378.91</v>
      </c>
      <c r="L108" s="10" t="s">
        <v>16</v>
      </c>
      <c r="M108">
        <f t="shared" si="19"/>
        <v>450.81999999999994</v>
      </c>
      <c r="N108">
        <f t="shared" si="20"/>
        <v>443.75</v>
      </c>
      <c r="O108">
        <f t="shared" si="21"/>
        <v>-3.8789461556186758E-3</v>
      </c>
    </row>
    <row r="109" spans="2:15" ht="20.399999999999999" x14ac:dyDescent="0.3">
      <c r="B109" s="8">
        <v>5</v>
      </c>
      <c r="C109" s="8" t="s">
        <v>17</v>
      </c>
      <c r="D109" s="8">
        <v>5.89</v>
      </c>
      <c r="E109" s="8">
        <v>1762.59</v>
      </c>
      <c r="G109" s="8">
        <v>5</v>
      </c>
      <c r="H109" s="8" t="s">
        <v>17</v>
      </c>
      <c r="I109" s="8">
        <v>7.36</v>
      </c>
      <c r="J109" s="8">
        <v>1678.91</v>
      </c>
      <c r="L109" s="10" t="s">
        <v>18</v>
      </c>
      <c r="M109">
        <f t="shared" si="19"/>
        <v>427.96000000000026</v>
      </c>
      <c r="N109">
        <f t="shared" si="20"/>
        <v>423.10000000000014</v>
      </c>
      <c r="O109">
        <f t="shared" si="21"/>
        <v>-2.3120727303866905E-3</v>
      </c>
    </row>
    <row r="110" spans="2:15" ht="20.399999999999999" x14ac:dyDescent="0.3">
      <c r="B110" s="8">
        <v>6</v>
      </c>
      <c r="C110" s="8" t="s">
        <v>19</v>
      </c>
      <c r="D110" s="8">
        <v>7.08</v>
      </c>
      <c r="E110" s="8">
        <v>2119.13</v>
      </c>
      <c r="G110" s="8">
        <v>6</v>
      </c>
      <c r="H110" s="8" t="s">
        <v>19</v>
      </c>
      <c r="I110" s="8">
        <v>8.84</v>
      </c>
      <c r="J110" s="8">
        <v>2017.92</v>
      </c>
      <c r="L110" s="10" t="s">
        <v>20</v>
      </c>
      <c r="M110">
        <f t="shared" si="19"/>
        <v>653.35999999999967</v>
      </c>
      <c r="N110">
        <f t="shared" si="20"/>
        <v>642.27</v>
      </c>
      <c r="O110">
        <f t="shared" si="21"/>
        <v>-4.1688751555338868E-3</v>
      </c>
    </row>
    <row r="111" spans="2:15" ht="20.399999999999999" x14ac:dyDescent="0.3">
      <c r="B111" s="8">
        <v>7</v>
      </c>
      <c r="C111" s="8" t="s">
        <v>21</v>
      </c>
      <c r="D111" s="8">
        <v>8.81</v>
      </c>
      <c r="E111" s="8">
        <v>2636.33</v>
      </c>
      <c r="G111" s="8">
        <v>7</v>
      </c>
      <c r="H111" s="8" t="s">
        <v>21</v>
      </c>
      <c r="I111" s="8">
        <v>11.1</v>
      </c>
      <c r="J111" s="8">
        <v>2532.9699999999998</v>
      </c>
      <c r="L111" s="10" t="s">
        <v>22</v>
      </c>
      <c r="M111">
        <f t="shared" si="19"/>
        <v>1007.3899999999999</v>
      </c>
      <c r="N111">
        <f t="shared" si="20"/>
        <v>1038.7600000000002</v>
      </c>
      <c r="O111">
        <f t="shared" si="21"/>
        <v>8.7828587267235608E-3</v>
      </c>
    </row>
    <row r="112" spans="2:15" ht="20.399999999999999" x14ac:dyDescent="0.3">
      <c r="B112" s="8">
        <v>8</v>
      </c>
      <c r="C112" s="8" t="s">
        <v>23</v>
      </c>
      <c r="D112" s="8">
        <v>6.31</v>
      </c>
      <c r="E112" s="8">
        <v>1890.42</v>
      </c>
      <c r="G112" s="8">
        <v>8</v>
      </c>
      <c r="H112" s="8" t="s">
        <v>23</v>
      </c>
      <c r="I112" s="8">
        <v>8.2200000000000006</v>
      </c>
      <c r="J112" s="8">
        <v>1876.99</v>
      </c>
      <c r="L112" s="10" t="s">
        <v>24</v>
      </c>
      <c r="M112">
        <f t="shared" si="19"/>
        <v>895</v>
      </c>
      <c r="N112">
        <f t="shared" si="20"/>
        <v>930.49</v>
      </c>
      <c r="O112">
        <f t="shared" si="21"/>
        <v>1.2641229857381E-2</v>
      </c>
    </row>
    <row r="113" spans="2:15" ht="20.399999999999999" x14ac:dyDescent="0.3">
      <c r="B113" s="8">
        <v>9</v>
      </c>
      <c r="C113" s="8" t="s">
        <v>25</v>
      </c>
      <c r="D113" s="8">
        <v>2.0499999999999998</v>
      </c>
      <c r="E113" s="8">
        <v>612.66999999999996</v>
      </c>
      <c r="G113" s="8">
        <v>9</v>
      </c>
      <c r="H113" s="8" t="s">
        <v>25</v>
      </c>
      <c r="I113" s="8">
        <v>2.66</v>
      </c>
      <c r="J113" s="8">
        <v>606.28</v>
      </c>
      <c r="L113" s="6" t="s">
        <v>26</v>
      </c>
      <c r="M113">
        <f>(E124-E113)</f>
        <v>312.01</v>
      </c>
      <c r="N113">
        <f>(J124-J113)</f>
        <v>346.25</v>
      </c>
      <c r="O113">
        <f>(N113-M113)/J124</f>
        <v>3.5946374392407596E-2</v>
      </c>
    </row>
    <row r="114" spans="2:15" x14ac:dyDescent="0.3">
      <c r="B114">
        <v>1.25</v>
      </c>
      <c r="C114" t="s">
        <v>27</v>
      </c>
      <c r="D114" t="s">
        <v>2</v>
      </c>
      <c r="G114">
        <v>1.25</v>
      </c>
      <c r="H114" t="s">
        <v>27</v>
      </c>
      <c r="I114" t="s">
        <v>3</v>
      </c>
    </row>
    <row r="115" spans="2:15" ht="16.8" x14ac:dyDescent="0.3">
      <c r="B115" s="8"/>
      <c r="C115" s="8" t="s">
        <v>4</v>
      </c>
      <c r="D115" s="8" t="s">
        <v>5</v>
      </c>
      <c r="E115" s="8" t="s">
        <v>6</v>
      </c>
      <c r="G115" s="8"/>
      <c r="H115" s="8" t="s">
        <v>4</v>
      </c>
      <c r="I115" s="8" t="s">
        <v>5</v>
      </c>
      <c r="J115" s="8" t="s">
        <v>6</v>
      </c>
    </row>
    <row r="116" spans="2:15" ht="16.8" x14ac:dyDescent="0.3">
      <c r="B116" s="8">
        <v>1</v>
      </c>
      <c r="C116" s="8" t="s">
        <v>9</v>
      </c>
      <c r="D116" s="8">
        <v>2.66</v>
      </c>
      <c r="E116" s="8">
        <v>1199.72</v>
      </c>
      <c r="G116" s="8">
        <v>1</v>
      </c>
      <c r="H116" s="8" t="s">
        <v>9</v>
      </c>
      <c r="I116" s="8">
        <v>3.21</v>
      </c>
      <c r="J116" s="8">
        <v>1119.54</v>
      </c>
    </row>
    <row r="117" spans="2:15" ht="16.8" x14ac:dyDescent="0.3">
      <c r="B117" s="8">
        <v>2</v>
      </c>
      <c r="C117" s="8" t="s">
        <v>11</v>
      </c>
      <c r="D117" s="8">
        <v>0.88</v>
      </c>
      <c r="E117" s="8">
        <v>398.25</v>
      </c>
      <c r="G117" s="8">
        <v>2</v>
      </c>
      <c r="H117" s="8" t="s">
        <v>11</v>
      </c>
      <c r="I117" s="8">
        <v>1.01</v>
      </c>
      <c r="J117" s="8">
        <v>353.38</v>
      </c>
    </row>
    <row r="118" spans="2:15" ht="16.8" x14ac:dyDescent="0.3">
      <c r="B118" s="8">
        <v>3</v>
      </c>
      <c r="C118" s="8" t="s">
        <v>13</v>
      </c>
      <c r="D118" s="8">
        <v>3.01</v>
      </c>
      <c r="E118" s="8">
        <v>1357.92</v>
      </c>
      <c r="G118" s="8">
        <v>3</v>
      </c>
      <c r="H118" s="8" t="s">
        <v>13</v>
      </c>
      <c r="I118" s="8">
        <v>3.81</v>
      </c>
      <c r="J118" s="8">
        <v>1327.81</v>
      </c>
    </row>
    <row r="119" spans="2:15" ht="16.8" x14ac:dyDescent="0.3">
      <c r="B119" s="8">
        <v>4</v>
      </c>
      <c r="C119" s="8" t="s">
        <v>15</v>
      </c>
      <c r="D119" s="8">
        <v>4.18</v>
      </c>
      <c r="E119" s="8">
        <v>1885.49</v>
      </c>
      <c r="G119" s="8">
        <v>4</v>
      </c>
      <c r="H119" s="8" t="s">
        <v>15</v>
      </c>
      <c r="I119" s="8">
        <v>5.23</v>
      </c>
      <c r="J119" s="8">
        <v>1822.66</v>
      </c>
    </row>
    <row r="120" spans="2:15" ht="16.8" x14ac:dyDescent="0.3">
      <c r="B120" s="8">
        <v>5</v>
      </c>
      <c r="C120" s="8" t="s">
        <v>17</v>
      </c>
      <c r="D120" s="8">
        <v>4.8499999999999996</v>
      </c>
      <c r="E120" s="8">
        <v>2190.5500000000002</v>
      </c>
      <c r="G120" s="8">
        <v>5</v>
      </c>
      <c r="H120" s="8" t="s">
        <v>17</v>
      </c>
      <c r="I120" s="8">
        <v>6.04</v>
      </c>
      <c r="J120" s="8">
        <v>2102.0100000000002</v>
      </c>
    </row>
    <row r="121" spans="2:15" ht="16.8" x14ac:dyDescent="0.3">
      <c r="B121" s="8">
        <v>6</v>
      </c>
      <c r="C121" s="8" t="s">
        <v>19</v>
      </c>
      <c r="D121" s="8">
        <v>6.14</v>
      </c>
      <c r="E121" s="8">
        <v>2772.49</v>
      </c>
      <c r="G121" s="8">
        <v>6</v>
      </c>
      <c r="H121" s="8" t="s">
        <v>19</v>
      </c>
      <c r="I121" s="8">
        <v>7.64</v>
      </c>
      <c r="J121" s="8">
        <v>2660.19</v>
      </c>
    </row>
    <row r="122" spans="2:15" ht="16.8" x14ac:dyDescent="0.3">
      <c r="B122" s="8">
        <v>7</v>
      </c>
      <c r="C122" s="8" t="s">
        <v>21</v>
      </c>
      <c r="D122" s="8">
        <v>8.07</v>
      </c>
      <c r="E122" s="8">
        <v>3643.72</v>
      </c>
      <c r="G122" s="8">
        <v>7</v>
      </c>
      <c r="H122" s="8" t="s">
        <v>21</v>
      </c>
      <c r="I122" s="8">
        <v>10.26</v>
      </c>
      <c r="J122" s="8">
        <v>3571.73</v>
      </c>
    </row>
    <row r="123" spans="2:15" ht="16.8" x14ac:dyDescent="0.3">
      <c r="B123" s="8">
        <v>8</v>
      </c>
      <c r="C123" s="8" t="s">
        <v>23</v>
      </c>
      <c r="D123" s="8">
        <v>6.17</v>
      </c>
      <c r="E123" s="8">
        <v>2785.42</v>
      </c>
      <c r="G123" s="8">
        <v>8</v>
      </c>
      <c r="H123" s="8" t="s">
        <v>23</v>
      </c>
      <c r="I123" s="8">
        <v>8.06</v>
      </c>
      <c r="J123" s="8">
        <v>2807.48</v>
      </c>
    </row>
    <row r="124" spans="2:15" ht="16.8" x14ac:dyDescent="0.3">
      <c r="B124" s="8">
        <v>9</v>
      </c>
      <c r="C124" s="8" t="s">
        <v>25</v>
      </c>
      <c r="D124" s="8">
        <v>2.0499999999999998</v>
      </c>
      <c r="E124" s="8">
        <v>924.68</v>
      </c>
      <c r="G124" s="8">
        <v>9</v>
      </c>
      <c r="H124" s="8" t="s">
        <v>25</v>
      </c>
      <c r="I124" s="8">
        <v>2.73</v>
      </c>
      <c r="J124" s="8">
        <v>952.53</v>
      </c>
    </row>
    <row r="125" spans="2:15" x14ac:dyDescent="0.3">
      <c r="B125">
        <v>1.5</v>
      </c>
      <c r="C125" t="s">
        <v>1</v>
      </c>
      <c r="D125" t="s">
        <v>2</v>
      </c>
      <c r="G125">
        <v>1.5</v>
      </c>
      <c r="H125" t="s">
        <v>1</v>
      </c>
      <c r="I125" t="s">
        <v>3</v>
      </c>
    </row>
    <row r="126" spans="2:15" ht="16.8" x14ac:dyDescent="0.3">
      <c r="B126" s="8"/>
      <c r="C126" s="8" t="s">
        <v>4</v>
      </c>
      <c r="D126" s="8" t="s">
        <v>5</v>
      </c>
      <c r="E126" s="8" t="s">
        <v>6</v>
      </c>
      <c r="G126" s="8"/>
      <c r="H126" s="8" t="s">
        <v>4</v>
      </c>
      <c r="I126" s="8" t="s">
        <v>5</v>
      </c>
      <c r="J126" s="8" t="s">
        <v>6</v>
      </c>
      <c r="L126" s="9" t="s">
        <v>7</v>
      </c>
      <c r="M126" t="s">
        <v>2</v>
      </c>
      <c r="N126" t="s">
        <v>3</v>
      </c>
      <c r="O126" t="s">
        <v>8</v>
      </c>
    </row>
    <row r="127" spans="2:15" ht="20.399999999999999" x14ac:dyDescent="0.3">
      <c r="B127" s="8">
        <v>1</v>
      </c>
      <c r="C127" s="8" t="s">
        <v>9</v>
      </c>
      <c r="D127" s="8">
        <v>3</v>
      </c>
      <c r="E127" s="8">
        <v>872.45</v>
      </c>
      <c r="G127" s="8">
        <v>1</v>
      </c>
      <c r="H127" s="8" t="s">
        <v>9</v>
      </c>
      <c r="I127" s="8">
        <v>3.72</v>
      </c>
      <c r="J127" s="8">
        <v>776.12</v>
      </c>
      <c r="L127" s="10" t="s">
        <v>10</v>
      </c>
      <c r="M127">
        <f>(E138-E127)</f>
        <v>316.96000000000004</v>
      </c>
      <c r="N127">
        <f>(J138-J127)</f>
        <v>306.39999999999998</v>
      </c>
      <c r="O127">
        <f>(N127-M127)/J138</f>
        <v>-9.7550160736060848E-3</v>
      </c>
    </row>
    <row r="128" spans="2:15" ht="20.399999999999999" x14ac:dyDescent="0.3">
      <c r="B128" s="8">
        <v>2</v>
      </c>
      <c r="C128" s="8" t="s">
        <v>11</v>
      </c>
      <c r="D128" s="8">
        <v>0.87</v>
      </c>
      <c r="E128" s="8">
        <v>253.92</v>
      </c>
      <c r="G128" s="8">
        <v>2</v>
      </c>
      <c r="H128" s="8" t="s">
        <v>11</v>
      </c>
      <c r="I128" s="8">
        <v>1.01</v>
      </c>
      <c r="J128" s="8">
        <v>210.59</v>
      </c>
      <c r="L128" s="10" t="s">
        <v>12</v>
      </c>
      <c r="M128">
        <f t="shared" ref="M128:M134" si="22">(E139-E128)</f>
        <v>139.81000000000003</v>
      </c>
      <c r="N128">
        <f t="shared" ref="N128:N134" si="23">(J139-J128)</f>
        <v>131.55999999999997</v>
      </c>
      <c r="O128">
        <f t="shared" ref="O128:O134" si="24">(N128-M128)/J139</f>
        <v>-2.411223147742235E-2</v>
      </c>
    </row>
    <row r="129" spans="2:15" ht="20.399999999999999" x14ac:dyDescent="0.3">
      <c r="B129" s="8">
        <v>3</v>
      </c>
      <c r="C129" s="8" t="s">
        <v>13</v>
      </c>
      <c r="D129" s="8">
        <v>3.24</v>
      </c>
      <c r="E129" s="8">
        <v>942.39</v>
      </c>
      <c r="G129" s="8">
        <v>3</v>
      </c>
      <c r="H129" s="8" t="s">
        <v>13</v>
      </c>
      <c r="I129" s="8">
        <v>4.3</v>
      </c>
      <c r="J129" s="8">
        <v>898.17</v>
      </c>
      <c r="L129" s="10" t="s">
        <v>14</v>
      </c>
      <c r="M129">
        <f t="shared" si="22"/>
        <v>411.94999999999993</v>
      </c>
      <c r="N129">
        <f t="shared" si="23"/>
        <v>415.91999999999996</v>
      </c>
      <c r="O129">
        <f t="shared" si="24"/>
        <v>3.0211020554147946E-3</v>
      </c>
    </row>
    <row r="130" spans="2:15" ht="20.399999999999999" x14ac:dyDescent="0.3">
      <c r="B130" s="8">
        <v>4</v>
      </c>
      <c r="C130" s="8" t="s">
        <v>15</v>
      </c>
      <c r="D130" s="8">
        <v>4.82</v>
      </c>
      <c r="E130" s="8">
        <v>1399.98</v>
      </c>
      <c r="G130" s="8">
        <v>4</v>
      </c>
      <c r="H130" s="8" t="s">
        <v>15</v>
      </c>
      <c r="I130" s="8">
        <v>6.36</v>
      </c>
      <c r="J130" s="8">
        <v>1328.15</v>
      </c>
      <c r="L130" s="10" t="s">
        <v>16</v>
      </c>
      <c r="M130">
        <f t="shared" si="22"/>
        <v>478.83999999999992</v>
      </c>
      <c r="N130">
        <f t="shared" si="23"/>
        <v>479.58999999999992</v>
      </c>
      <c r="O130">
        <f t="shared" si="24"/>
        <v>4.1488267118059015E-4</v>
      </c>
    </row>
    <row r="131" spans="2:15" ht="20.399999999999999" x14ac:dyDescent="0.3">
      <c r="B131" s="8">
        <v>5</v>
      </c>
      <c r="C131" s="8" t="s">
        <v>17</v>
      </c>
      <c r="D131" s="8">
        <v>5.92</v>
      </c>
      <c r="E131" s="8">
        <v>1720.98</v>
      </c>
      <c r="G131" s="8">
        <v>5</v>
      </c>
      <c r="H131" s="8" t="s">
        <v>17</v>
      </c>
      <c r="I131" s="8">
        <v>7.75</v>
      </c>
      <c r="J131" s="8">
        <v>1617.28</v>
      </c>
      <c r="L131" s="10" t="s">
        <v>18</v>
      </c>
      <c r="M131">
        <f t="shared" si="22"/>
        <v>457.13999999999987</v>
      </c>
      <c r="N131">
        <f t="shared" si="23"/>
        <v>457.76</v>
      </c>
      <c r="O131">
        <f t="shared" si="24"/>
        <v>2.9878942092688248E-4</v>
      </c>
    </row>
    <row r="132" spans="2:15" ht="20.399999999999999" x14ac:dyDescent="0.3">
      <c r="B132" s="8">
        <v>6</v>
      </c>
      <c r="C132" s="8" t="s">
        <v>19</v>
      </c>
      <c r="D132" s="8">
        <v>7.11</v>
      </c>
      <c r="E132" s="8">
        <v>2066.39</v>
      </c>
      <c r="G132" s="8">
        <v>6</v>
      </c>
      <c r="H132" s="8" t="s">
        <v>19</v>
      </c>
      <c r="I132" s="8">
        <v>9.41</v>
      </c>
      <c r="J132" s="8">
        <v>1964.46</v>
      </c>
      <c r="L132" s="10" t="s">
        <v>20</v>
      </c>
      <c r="M132">
        <f t="shared" si="22"/>
        <v>696.98</v>
      </c>
      <c r="N132">
        <f t="shared" si="23"/>
        <v>684.59000000000015</v>
      </c>
      <c r="O132">
        <f t="shared" si="24"/>
        <v>-4.6771484116947103E-3</v>
      </c>
    </row>
    <row r="133" spans="2:15" ht="20.399999999999999" x14ac:dyDescent="0.3">
      <c r="B133" s="8">
        <v>7</v>
      </c>
      <c r="C133" s="8" t="s">
        <v>21</v>
      </c>
      <c r="D133" s="8">
        <v>8.77</v>
      </c>
      <c r="E133" s="8">
        <v>2548.2399999999998</v>
      </c>
      <c r="G133" s="8">
        <v>7</v>
      </c>
      <c r="H133" s="8" t="s">
        <v>21</v>
      </c>
      <c r="I133" s="8">
        <v>11.87</v>
      </c>
      <c r="J133" s="8">
        <v>2478.2199999999998</v>
      </c>
      <c r="L133" s="10" t="s">
        <v>22</v>
      </c>
      <c r="M133">
        <f t="shared" si="22"/>
        <v>1095.0100000000002</v>
      </c>
      <c r="N133">
        <f t="shared" si="23"/>
        <v>1081.8100000000004</v>
      </c>
      <c r="O133">
        <f t="shared" si="24"/>
        <v>-3.7078339227477907E-3</v>
      </c>
    </row>
    <row r="134" spans="2:15" ht="20.399999999999999" x14ac:dyDescent="0.3">
      <c r="B134" s="8">
        <v>8</v>
      </c>
      <c r="C134" s="8" t="s">
        <v>23</v>
      </c>
      <c r="D134" s="8">
        <v>6.25</v>
      </c>
      <c r="E134" s="8">
        <v>1816.97</v>
      </c>
      <c r="G134" s="8">
        <v>8</v>
      </c>
      <c r="H134" s="8" t="s">
        <v>23</v>
      </c>
      <c r="I134" s="8">
        <v>8.74</v>
      </c>
      <c r="J134" s="8">
        <v>1825.64</v>
      </c>
      <c r="L134" s="10" t="s">
        <v>24</v>
      </c>
      <c r="M134">
        <f t="shared" si="22"/>
        <v>966.49999999999977</v>
      </c>
      <c r="N134">
        <f t="shared" si="23"/>
        <v>971.97999999999979</v>
      </c>
      <c r="O134">
        <f t="shared" si="24"/>
        <v>1.9588078438101024E-3</v>
      </c>
    </row>
    <row r="135" spans="2:15" ht="20.399999999999999" x14ac:dyDescent="0.3">
      <c r="B135" s="8">
        <v>9</v>
      </c>
      <c r="C135" s="8" t="s">
        <v>25</v>
      </c>
      <c r="D135" s="8">
        <v>2</v>
      </c>
      <c r="E135" s="8">
        <v>582.05999999999995</v>
      </c>
      <c r="G135" s="8">
        <v>9</v>
      </c>
      <c r="H135" s="8" t="s">
        <v>25</v>
      </c>
      <c r="I135" s="8">
        <v>2.85</v>
      </c>
      <c r="J135" s="8">
        <v>594.51</v>
      </c>
      <c r="L135" s="6" t="s">
        <v>26</v>
      </c>
      <c r="M135">
        <f>(E146-E135)</f>
        <v>349.07000000000005</v>
      </c>
      <c r="N135">
        <f>(J146-J135)</f>
        <v>357.94000000000005</v>
      </c>
      <c r="O135">
        <f>(N135-M135)/J146</f>
        <v>9.3128248202005402E-3</v>
      </c>
    </row>
    <row r="136" spans="2:15" x14ac:dyDescent="0.3">
      <c r="B136">
        <v>1.5</v>
      </c>
      <c r="C136" t="s">
        <v>27</v>
      </c>
      <c r="D136" t="s">
        <v>2</v>
      </c>
      <c r="G136">
        <v>1.5</v>
      </c>
      <c r="H136" t="s">
        <v>27</v>
      </c>
      <c r="I136" t="s">
        <v>3</v>
      </c>
    </row>
    <row r="137" spans="2:15" ht="16.8" x14ac:dyDescent="0.3">
      <c r="B137" s="8"/>
      <c r="C137" s="8" t="s">
        <v>4</v>
      </c>
      <c r="D137" s="8" t="s">
        <v>5</v>
      </c>
      <c r="E137" s="8" t="s">
        <v>6</v>
      </c>
      <c r="G137" s="8"/>
      <c r="H137" s="8" t="s">
        <v>4</v>
      </c>
      <c r="I137" s="8" t="s">
        <v>5</v>
      </c>
      <c r="J137" s="8" t="s">
        <v>6</v>
      </c>
    </row>
    <row r="138" spans="2:15" ht="16.8" x14ac:dyDescent="0.3">
      <c r="B138" s="8">
        <v>1</v>
      </c>
      <c r="C138" s="8" t="s">
        <v>9</v>
      </c>
      <c r="D138" s="8">
        <v>2.64</v>
      </c>
      <c r="E138" s="8">
        <v>1189.4100000000001</v>
      </c>
      <c r="G138" s="8">
        <v>1</v>
      </c>
      <c r="H138" s="8" t="s">
        <v>9</v>
      </c>
      <c r="I138" s="8">
        <v>3.13</v>
      </c>
      <c r="J138" s="8">
        <v>1082.52</v>
      </c>
    </row>
    <row r="139" spans="2:15" ht="16.8" x14ac:dyDescent="0.3">
      <c r="B139" s="8">
        <v>2</v>
      </c>
      <c r="C139" s="8" t="s">
        <v>11</v>
      </c>
      <c r="D139" s="8">
        <v>0.87</v>
      </c>
      <c r="E139" s="8">
        <v>393.73</v>
      </c>
      <c r="G139" s="8">
        <v>2</v>
      </c>
      <c r="H139" s="8" t="s">
        <v>11</v>
      </c>
      <c r="I139" s="8">
        <v>0.99</v>
      </c>
      <c r="J139" s="8">
        <v>342.15</v>
      </c>
    </row>
    <row r="140" spans="2:15" ht="16.8" x14ac:dyDescent="0.3">
      <c r="B140" s="8">
        <v>3</v>
      </c>
      <c r="C140" s="8" t="s">
        <v>13</v>
      </c>
      <c r="D140" s="8">
        <v>3.01</v>
      </c>
      <c r="E140" s="8">
        <v>1354.34</v>
      </c>
      <c r="G140" s="8">
        <v>3</v>
      </c>
      <c r="H140" s="8" t="s">
        <v>13</v>
      </c>
      <c r="I140" s="8">
        <v>3.8</v>
      </c>
      <c r="J140" s="8">
        <v>1314.09</v>
      </c>
    </row>
    <row r="141" spans="2:15" ht="16.8" x14ac:dyDescent="0.3">
      <c r="B141" s="8">
        <v>4</v>
      </c>
      <c r="C141" s="8" t="s">
        <v>15</v>
      </c>
      <c r="D141" s="8">
        <v>4.17</v>
      </c>
      <c r="E141" s="8">
        <v>1878.82</v>
      </c>
      <c r="G141" s="8">
        <v>4</v>
      </c>
      <c r="H141" s="8" t="s">
        <v>15</v>
      </c>
      <c r="I141" s="8">
        <v>5.23</v>
      </c>
      <c r="J141" s="8">
        <v>1807.74</v>
      </c>
    </row>
    <row r="142" spans="2:15" ht="16.8" x14ac:dyDescent="0.3">
      <c r="B142" s="8">
        <v>5</v>
      </c>
      <c r="C142" s="8" t="s">
        <v>17</v>
      </c>
      <c r="D142" s="8">
        <v>4.84</v>
      </c>
      <c r="E142" s="8">
        <v>2178.12</v>
      </c>
      <c r="G142" s="8">
        <v>5</v>
      </c>
      <c r="H142" s="8" t="s">
        <v>17</v>
      </c>
      <c r="I142" s="8">
        <v>6.01</v>
      </c>
      <c r="J142" s="8">
        <v>2075.04</v>
      </c>
    </row>
    <row r="143" spans="2:15" ht="16.8" x14ac:dyDescent="0.3">
      <c r="B143" s="8">
        <v>6</v>
      </c>
      <c r="C143" s="8" t="s">
        <v>19</v>
      </c>
      <c r="D143" s="8">
        <v>6.14</v>
      </c>
      <c r="E143" s="8">
        <v>2763.37</v>
      </c>
      <c r="G143" s="8">
        <v>6</v>
      </c>
      <c r="H143" s="8" t="s">
        <v>19</v>
      </c>
      <c r="I143" s="8">
        <v>7.67</v>
      </c>
      <c r="J143" s="8">
        <v>2649.05</v>
      </c>
    </row>
    <row r="144" spans="2:15" ht="16.8" x14ac:dyDescent="0.3">
      <c r="B144" s="8">
        <v>7</v>
      </c>
      <c r="C144" s="8" t="s">
        <v>21</v>
      </c>
      <c r="D144" s="8">
        <v>8.09</v>
      </c>
      <c r="E144" s="8">
        <v>3643.25</v>
      </c>
      <c r="G144" s="8">
        <v>7</v>
      </c>
      <c r="H144" s="8" t="s">
        <v>21</v>
      </c>
      <c r="I144" s="8">
        <v>10.31</v>
      </c>
      <c r="J144" s="8">
        <v>3560.03</v>
      </c>
    </row>
    <row r="145" spans="2:15" ht="16.8" x14ac:dyDescent="0.3">
      <c r="B145" s="8">
        <v>8</v>
      </c>
      <c r="C145" s="8" t="s">
        <v>23</v>
      </c>
      <c r="D145" s="8">
        <v>6.18</v>
      </c>
      <c r="E145" s="8">
        <v>2783.47</v>
      </c>
      <c r="G145" s="8">
        <v>8</v>
      </c>
      <c r="H145" s="8" t="s">
        <v>23</v>
      </c>
      <c r="I145" s="8">
        <v>8.1</v>
      </c>
      <c r="J145" s="8">
        <v>2797.62</v>
      </c>
    </row>
    <row r="146" spans="2:15" ht="16.8" x14ac:dyDescent="0.3">
      <c r="B146" s="8">
        <v>9</v>
      </c>
      <c r="C146" s="8" t="s">
        <v>25</v>
      </c>
      <c r="D146" s="8">
        <v>2.0699999999999998</v>
      </c>
      <c r="E146" s="8">
        <v>931.13</v>
      </c>
      <c r="G146" s="8">
        <v>9</v>
      </c>
      <c r="H146" s="8" t="s">
        <v>25</v>
      </c>
      <c r="I146" s="8">
        <v>2.76</v>
      </c>
      <c r="J146" s="8">
        <v>952.45</v>
      </c>
    </row>
    <row r="147" spans="2:15" x14ac:dyDescent="0.3">
      <c r="B147">
        <v>1.75</v>
      </c>
      <c r="C147" t="s">
        <v>1</v>
      </c>
      <c r="D147" t="s">
        <v>2</v>
      </c>
      <c r="G147">
        <v>1.75</v>
      </c>
      <c r="H147" t="s">
        <v>1</v>
      </c>
      <c r="I147" t="s">
        <v>3</v>
      </c>
    </row>
    <row r="148" spans="2:15" ht="16.8" x14ac:dyDescent="0.3">
      <c r="B148" s="8"/>
      <c r="C148" s="8" t="s">
        <v>4</v>
      </c>
      <c r="D148" s="8" t="s">
        <v>5</v>
      </c>
      <c r="E148" s="8" t="s">
        <v>6</v>
      </c>
      <c r="G148" s="8"/>
      <c r="H148" s="8" t="s">
        <v>4</v>
      </c>
      <c r="I148" s="8" t="s">
        <v>5</v>
      </c>
      <c r="J148" s="8" t="s">
        <v>6</v>
      </c>
      <c r="L148" s="9" t="s">
        <v>7</v>
      </c>
      <c r="M148" t="s">
        <v>2</v>
      </c>
      <c r="N148" t="s">
        <v>3</v>
      </c>
      <c r="O148" t="s">
        <v>8</v>
      </c>
    </row>
    <row r="149" spans="2:15" ht="20.399999999999999" x14ac:dyDescent="0.3">
      <c r="B149" s="8">
        <v>1</v>
      </c>
      <c r="C149" s="8" t="s">
        <v>9</v>
      </c>
      <c r="D149" s="8">
        <v>3.01</v>
      </c>
      <c r="E149" s="8">
        <v>855.92</v>
      </c>
      <c r="G149" s="8">
        <v>1</v>
      </c>
      <c r="H149" s="8" t="s">
        <v>9</v>
      </c>
      <c r="I149" s="8">
        <v>3.62</v>
      </c>
      <c r="J149" s="8">
        <v>783.32</v>
      </c>
      <c r="L149" s="10" t="s">
        <v>10</v>
      </c>
      <c r="M149">
        <f>(E160-E149)</f>
        <v>314.78000000000009</v>
      </c>
      <c r="N149">
        <f>(J160-J149)</f>
        <v>344.49999999999989</v>
      </c>
      <c r="O149">
        <f>(N149-M149)/J160</f>
        <v>2.6351722792644042E-2</v>
      </c>
    </row>
    <row r="150" spans="2:15" ht="20.399999999999999" x14ac:dyDescent="0.3">
      <c r="B150" s="8">
        <v>2</v>
      </c>
      <c r="C150" s="8" t="s">
        <v>11</v>
      </c>
      <c r="D150" s="8">
        <v>0.87</v>
      </c>
      <c r="E150" s="8">
        <v>246.9</v>
      </c>
      <c r="G150" s="8">
        <v>2</v>
      </c>
      <c r="H150" s="8" t="s">
        <v>11</v>
      </c>
      <c r="I150" s="8">
        <v>0.99</v>
      </c>
      <c r="J150" s="8">
        <v>215.08</v>
      </c>
      <c r="L150" s="10" t="s">
        <v>12</v>
      </c>
      <c r="M150">
        <f t="shared" ref="M150:M156" si="25">(E161-E150)</f>
        <v>141.92999999999998</v>
      </c>
      <c r="N150">
        <f t="shared" ref="N150:N156" si="26">(J161-J150)</f>
        <v>143.98999999999998</v>
      </c>
      <c r="O150">
        <f t="shared" ref="O150:O156" si="27">(N150-M150)/J161</f>
        <v>5.7370429164229882E-3</v>
      </c>
    </row>
    <row r="151" spans="2:15" ht="20.399999999999999" x14ac:dyDescent="0.3">
      <c r="B151" s="8">
        <v>3</v>
      </c>
      <c r="C151" s="8" t="s">
        <v>13</v>
      </c>
      <c r="D151" s="8">
        <v>3.23</v>
      </c>
      <c r="E151" s="8">
        <v>919.66</v>
      </c>
      <c r="G151" s="8">
        <v>3</v>
      </c>
      <c r="H151" s="8" t="s">
        <v>13</v>
      </c>
      <c r="I151" s="8">
        <v>4.12</v>
      </c>
      <c r="J151" s="8">
        <v>891.24</v>
      </c>
      <c r="L151" s="10" t="s">
        <v>14</v>
      </c>
      <c r="M151">
        <f t="shared" si="25"/>
        <v>429.29000000000008</v>
      </c>
      <c r="N151">
        <f t="shared" si="26"/>
        <v>439.70000000000005</v>
      </c>
      <c r="O151">
        <f t="shared" si="27"/>
        <v>7.8215396636963103E-3</v>
      </c>
    </row>
    <row r="152" spans="2:15" ht="20.399999999999999" x14ac:dyDescent="0.3">
      <c r="B152" s="8">
        <v>4</v>
      </c>
      <c r="C152" s="8" t="s">
        <v>15</v>
      </c>
      <c r="D152" s="8">
        <v>4.82</v>
      </c>
      <c r="E152" s="8">
        <v>1372.18</v>
      </c>
      <c r="G152" s="8">
        <v>4</v>
      </c>
      <c r="H152" s="8" t="s">
        <v>15</v>
      </c>
      <c r="I152" s="8">
        <v>6.05</v>
      </c>
      <c r="J152" s="8">
        <v>1307.8900000000001</v>
      </c>
      <c r="L152" s="10" t="s">
        <v>16</v>
      </c>
      <c r="M152">
        <f t="shared" si="25"/>
        <v>498.92999999999984</v>
      </c>
      <c r="N152">
        <f t="shared" si="26"/>
        <v>512.55999999999995</v>
      </c>
      <c r="O152">
        <f t="shared" si="27"/>
        <v>7.4871597681892442E-3</v>
      </c>
    </row>
    <row r="153" spans="2:15" ht="20.399999999999999" x14ac:dyDescent="0.3">
      <c r="B153" s="8">
        <v>5</v>
      </c>
      <c r="C153" s="8" t="s">
        <v>17</v>
      </c>
      <c r="D153" s="8">
        <v>5.93</v>
      </c>
      <c r="E153" s="8">
        <v>1687.8</v>
      </c>
      <c r="G153" s="8">
        <v>5</v>
      </c>
      <c r="H153" s="8" t="s">
        <v>17</v>
      </c>
      <c r="I153" s="8">
        <v>7.39</v>
      </c>
      <c r="J153" s="8">
        <v>1597.52</v>
      </c>
      <c r="L153" s="10" t="s">
        <v>18</v>
      </c>
      <c r="M153">
        <f t="shared" si="25"/>
        <v>478.74</v>
      </c>
      <c r="N153">
        <f t="shared" si="26"/>
        <v>495.49000000000024</v>
      </c>
      <c r="O153">
        <f t="shared" si="27"/>
        <v>8.0028284623581466E-3</v>
      </c>
    </row>
    <row r="154" spans="2:15" ht="20.399999999999999" x14ac:dyDescent="0.3">
      <c r="B154" s="8">
        <v>6</v>
      </c>
      <c r="C154" s="8" t="s">
        <v>19</v>
      </c>
      <c r="D154" s="8">
        <v>7.11</v>
      </c>
      <c r="E154" s="8">
        <v>2024.24</v>
      </c>
      <c r="G154" s="8">
        <v>6</v>
      </c>
      <c r="H154" s="8" t="s">
        <v>19</v>
      </c>
      <c r="I154" s="8">
        <v>8.9</v>
      </c>
      <c r="J154" s="8">
        <v>1925.36</v>
      </c>
      <c r="L154" s="10" t="s">
        <v>20</v>
      </c>
      <c r="M154">
        <f t="shared" si="25"/>
        <v>730.81000000000017</v>
      </c>
      <c r="N154">
        <f t="shared" si="26"/>
        <v>734.44000000000028</v>
      </c>
      <c r="O154">
        <f t="shared" si="27"/>
        <v>1.3647642679901154E-3</v>
      </c>
    </row>
    <row r="155" spans="2:15" ht="20.399999999999999" x14ac:dyDescent="0.3">
      <c r="B155" s="8">
        <v>7</v>
      </c>
      <c r="C155" s="8" t="s">
        <v>21</v>
      </c>
      <c r="D155" s="8">
        <v>8.76</v>
      </c>
      <c r="E155" s="8">
        <v>2493.66</v>
      </c>
      <c r="G155" s="8">
        <v>7</v>
      </c>
      <c r="H155" s="8" t="s">
        <v>21</v>
      </c>
      <c r="I155" s="8">
        <v>11.12</v>
      </c>
      <c r="J155" s="8">
        <v>2404.63</v>
      </c>
      <c r="L155" s="10" t="s">
        <v>22</v>
      </c>
      <c r="M155">
        <f t="shared" si="25"/>
        <v>1150.5500000000002</v>
      </c>
      <c r="N155">
        <f t="shared" si="26"/>
        <v>1143.8599999999997</v>
      </c>
      <c r="O155">
        <f t="shared" si="27"/>
        <v>-1.8853089624038704E-3</v>
      </c>
    </row>
    <row r="156" spans="2:15" ht="20.399999999999999" x14ac:dyDescent="0.3">
      <c r="B156" s="8">
        <v>8</v>
      </c>
      <c r="C156" s="8" t="s">
        <v>23</v>
      </c>
      <c r="D156" s="8">
        <v>6.24</v>
      </c>
      <c r="E156" s="8">
        <v>1776.25</v>
      </c>
      <c r="G156" s="8">
        <v>8</v>
      </c>
      <c r="H156" s="8" t="s">
        <v>23</v>
      </c>
      <c r="I156" s="8">
        <v>8.17</v>
      </c>
      <c r="J156" s="8">
        <v>1766.29</v>
      </c>
      <c r="L156" s="10" t="s">
        <v>24</v>
      </c>
      <c r="M156">
        <f t="shared" si="25"/>
        <v>1007.0300000000002</v>
      </c>
      <c r="N156">
        <f t="shared" si="26"/>
        <v>1020.6599999999999</v>
      </c>
      <c r="O156">
        <f t="shared" si="27"/>
        <v>4.8906510701661873E-3</v>
      </c>
    </row>
    <row r="157" spans="2:15" ht="20.399999999999999" x14ac:dyDescent="0.3">
      <c r="B157" s="8">
        <v>9</v>
      </c>
      <c r="C157" s="8" t="s">
        <v>25</v>
      </c>
      <c r="D157" s="8">
        <v>2.02</v>
      </c>
      <c r="E157" s="8">
        <v>573.75</v>
      </c>
      <c r="G157" s="8">
        <v>9</v>
      </c>
      <c r="H157" s="8" t="s">
        <v>25</v>
      </c>
      <c r="I157" s="8">
        <v>2.63</v>
      </c>
      <c r="J157" s="8">
        <v>569.58000000000004</v>
      </c>
      <c r="L157" s="6" t="s">
        <v>26</v>
      </c>
      <c r="M157">
        <f>(E168-E157)</f>
        <v>362.14</v>
      </c>
      <c r="N157">
        <f>(J168-J157)</f>
        <v>374.53</v>
      </c>
      <c r="O157">
        <f>(N157-M157)/J168</f>
        <v>1.3123470782006319E-2</v>
      </c>
    </row>
    <row r="158" spans="2:15" x14ac:dyDescent="0.3">
      <c r="B158">
        <v>1.75</v>
      </c>
      <c r="C158" t="s">
        <v>27</v>
      </c>
      <c r="D158" t="s">
        <v>2</v>
      </c>
      <c r="G158">
        <v>1.75</v>
      </c>
      <c r="H158" t="s">
        <v>27</v>
      </c>
      <c r="I158" t="s">
        <v>3</v>
      </c>
    </row>
    <row r="159" spans="2:15" ht="16.8" x14ac:dyDescent="0.3">
      <c r="B159" s="8"/>
      <c r="C159" s="8" t="s">
        <v>4</v>
      </c>
      <c r="D159" s="8" t="s">
        <v>5</v>
      </c>
      <c r="E159" s="8" t="s">
        <v>6</v>
      </c>
      <c r="G159" s="8"/>
      <c r="H159" s="8" t="s">
        <v>4</v>
      </c>
      <c r="I159" s="8" t="s">
        <v>5</v>
      </c>
      <c r="J159" s="8" t="s">
        <v>6</v>
      </c>
    </row>
    <row r="160" spans="2:15" ht="16.8" x14ac:dyDescent="0.3">
      <c r="B160" s="8">
        <v>1</v>
      </c>
      <c r="C160" s="8" t="s">
        <v>9</v>
      </c>
      <c r="D160" s="8">
        <v>2.61</v>
      </c>
      <c r="E160" s="8">
        <v>1170.7</v>
      </c>
      <c r="G160" s="8">
        <v>1</v>
      </c>
      <c r="H160" s="8" t="s">
        <v>9</v>
      </c>
      <c r="I160" s="8">
        <v>3.18</v>
      </c>
      <c r="J160" s="8">
        <v>1127.82</v>
      </c>
    </row>
    <row r="161" spans="2:10" ht="16.8" x14ac:dyDescent="0.3">
      <c r="B161" s="8">
        <v>2</v>
      </c>
      <c r="C161" s="8" t="s">
        <v>11</v>
      </c>
      <c r="D161" s="8">
        <v>0.87</v>
      </c>
      <c r="E161" s="8">
        <v>388.83</v>
      </c>
      <c r="G161" s="8">
        <v>2</v>
      </c>
      <c r="H161" s="8" t="s">
        <v>11</v>
      </c>
      <c r="I161" s="8">
        <v>1.01</v>
      </c>
      <c r="J161" s="8">
        <v>359.07</v>
      </c>
    </row>
    <row r="162" spans="2:10" ht="16.8" x14ac:dyDescent="0.3">
      <c r="B162" s="8">
        <v>3</v>
      </c>
      <c r="C162" s="8" t="s">
        <v>13</v>
      </c>
      <c r="D162" s="8">
        <v>3</v>
      </c>
      <c r="E162" s="8">
        <v>1348.95</v>
      </c>
      <c r="G162" s="8">
        <v>3</v>
      </c>
      <c r="H162" s="8" t="s">
        <v>13</v>
      </c>
      <c r="I162" s="8">
        <v>3.75</v>
      </c>
      <c r="J162" s="8">
        <v>1330.94</v>
      </c>
    </row>
    <row r="163" spans="2:10" ht="16.8" x14ac:dyDescent="0.3">
      <c r="B163" s="8">
        <v>4</v>
      </c>
      <c r="C163" s="8" t="s">
        <v>15</v>
      </c>
      <c r="D163" s="8">
        <v>4.17</v>
      </c>
      <c r="E163" s="8">
        <v>1871.11</v>
      </c>
      <c r="G163" s="8">
        <v>4</v>
      </c>
      <c r="H163" s="8" t="s">
        <v>15</v>
      </c>
      <c r="I163" s="8">
        <v>5.13</v>
      </c>
      <c r="J163" s="8">
        <v>1820.45</v>
      </c>
    </row>
    <row r="164" spans="2:10" ht="16.8" x14ac:dyDescent="0.3">
      <c r="B164" s="8">
        <v>5</v>
      </c>
      <c r="C164" s="8" t="s">
        <v>17</v>
      </c>
      <c r="D164" s="8">
        <v>4.82</v>
      </c>
      <c r="E164" s="8">
        <v>2166.54</v>
      </c>
      <c r="G164" s="8">
        <v>5</v>
      </c>
      <c r="H164" s="8" t="s">
        <v>17</v>
      </c>
      <c r="I164" s="8">
        <v>5.9</v>
      </c>
      <c r="J164" s="8">
        <v>2093.0100000000002</v>
      </c>
    </row>
    <row r="165" spans="2:10" ht="16.8" x14ac:dyDescent="0.3">
      <c r="B165" s="8">
        <v>6</v>
      </c>
      <c r="C165" s="8" t="s">
        <v>19</v>
      </c>
      <c r="D165" s="8">
        <v>6.14</v>
      </c>
      <c r="E165" s="8">
        <v>2755.05</v>
      </c>
      <c r="G165" s="8">
        <v>6</v>
      </c>
      <c r="H165" s="8" t="s">
        <v>19</v>
      </c>
      <c r="I165" s="8">
        <v>7.5</v>
      </c>
      <c r="J165" s="8">
        <v>2659.8</v>
      </c>
    </row>
    <row r="166" spans="2:10" ht="16.8" x14ac:dyDescent="0.3">
      <c r="B166" s="8">
        <v>7</v>
      </c>
      <c r="C166" s="8" t="s">
        <v>21</v>
      </c>
      <c r="D166" s="8">
        <v>8.1199999999999992</v>
      </c>
      <c r="E166" s="8">
        <v>3644.21</v>
      </c>
      <c r="G166" s="8">
        <v>7</v>
      </c>
      <c r="H166" s="8" t="s">
        <v>21</v>
      </c>
      <c r="I166" s="8">
        <v>10</v>
      </c>
      <c r="J166" s="8">
        <v>3548.49</v>
      </c>
    </row>
    <row r="167" spans="2:10" ht="16.8" x14ac:dyDescent="0.3">
      <c r="B167" s="8">
        <v>8</v>
      </c>
      <c r="C167" s="8" t="s">
        <v>23</v>
      </c>
      <c r="D167" s="8">
        <v>6.2</v>
      </c>
      <c r="E167" s="8">
        <v>2783.28</v>
      </c>
      <c r="G167" s="8">
        <v>8</v>
      </c>
      <c r="H167" s="8" t="s">
        <v>23</v>
      </c>
      <c r="I167" s="8">
        <v>7.86</v>
      </c>
      <c r="J167" s="8">
        <v>2786.95</v>
      </c>
    </row>
    <row r="168" spans="2:10" ht="16.8" x14ac:dyDescent="0.3">
      <c r="B168" s="8">
        <v>9</v>
      </c>
      <c r="C168" s="8" t="s">
        <v>25</v>
      </c>
      <c r="D168" s="8">
        <v>2.08</v>
      </c>
      <c r="E168" s="8">
        <v>935.89</v>
      </c>
      <c r="G168" s="8">
        <v>9</v>
      </c>
      <c r="H168" s="8" t="s">
        <v>25</v>
      </c>
      <c r="I168" s="8">
        <v>2.66</v>
      </c>
      <c r="J168" s="8">
        <v>944.11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EA58-45DB-4DC5-A119-AF97439EC258}">
  <dimension ref="A1:Y168"/>
  <sheetViews>
    <sheetView workbookViewId="0">
      <selection activeCell="M11" sqref="M11"/>
    </sheetView>
  </sheetViews>
  <sheetFormatPr defaultRowHeight="14.4" x14ac:dyDescent="0.3"/>
  <sheetData>
    <row r="1" spans="1:25" x14ac:dyDescent="0.3">
      <c r="A1" t="s">
        <v>0</v>
      </c>
    </row>
    <row r="3" spans="1:25" x14ac:dyDescent="0.3">
      <c r="A3" s="1"/>
      <c r="B3" s="1"/>
      <c r="C3" s="1"/>
    </row>
    <row r="4" spans="1:25" x14ac:dyDescent="0.3">
      <c r="A4" s="1"/>
      <c r="B4" s="1"/>
      <c r="C4" s="1"/>
    </row>
    <row r="5" spans="1:25" x14ac:dyDescent="0.3">
      <c r="A5" s="1"/>
      <c r="B5" s="1"/>
      <c r="C5" s="1"/>
    </row>
    <row r="7" spans="1:25" x14ac:dyDescent="0.3">
      <c r="A7" s="1"/>
      <c r="B7" s="1"/>
      <c r="C7" s="1"/>
    </row>
    <row r="8" spans="1:25" x14ac:dyDescent="0.3">
      <c r="A8" s="1"/>
      <c r="B8" s="1"/>
      <c r="C8" s="1"/>
    </row>
    <row r="9" spans="1:25" x14ac:dyDescent="0.3">
      <c r="A9" s="1"/>
      <c r="B9" s="1"/>
      <c r="C9" s="1"/>
    </row>
    <row r="11" spans="1:25" x14ac:dyDescent="0.3">
      <c r="A11" s="1"/>
      <c r="B11" s="1"/>
      <c r="C11" s="1"/>
      <c r="G11" s="2"/>
      <c r="H11" s="3"/>
      <c r="I11" s="3"/>
      <c r="J11" s="4"/>
    </row>
    <row r="12" spans="1:25" x14ac:dyDescent="0.3">
      <c r="A12" s="1"/>
      <c r="B12" s="1"/>
      <c r="C12" s="1"/>
      <c r="G12" s="5"/>
      <c r="H12" s="6"/>
      <c r="I12" s="6"/>
      <c r="J12" s="7"/>
    </row>
    <row r="15" spans="1:25" x14ac:dyDescent="0.3">
      <c r="B15">
        <v>0.25</v>
      </c>
      <c r="C15" t="s">
        <v>1</v>
      </c>
      <c r="D15" t="s">
        <v>2</v>
      </c>
      <c r="G15">
        <v>0.25</v>
      </c>
      <c r="H15" t="s">
        <v>1</v>
      </c>
      <c r="I15" t="s">
        <v>3</v>
      </c>
    </row>
    <row r="16" spans="1:25" ht="16.8" x14ac:dyDescent="0.3">
      <c r="B16" s="8"/>
      <c r="C16" s="8" t="s">
        <v>4</v>
      </c>
      <c r="D16" s="8" t="s">
        <v>5</v>
      </c>
      <c r="E16" s="8" t="s">
        <v>6</v>
      </c>
      <c r="F16" s="9"/>
      <c r="G16" s="8"/>
      <c r="H16" s="8" t="s">
        <v>4</v>
      </c>
      <c r="I16" s="8" t="s">
        <v>5</v>
      </c>
      <c r="J16" s="8" t="s">
        <v>6</v>
      </c>
      <c r="L16" s="9" t="s">
        <v>7</v>
      </c>
      <c r="M16" t="s">
        <v>2</v>
      </c>
      <c r="N16" t="s">
        <v>3</v>
      </c>
      <c r="O16" t="s">
        <v>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8">
        <v>1</v>
      </c>
      <c r="C17" s="8" t="s">
        <v>9</v>
      </c>
      <c r="D17" s="8">
        <v>2.71</v>
      </c>
      <c r="E17" s="8">
        <v>1142.9000000000001</v>
      </c>
      <c r="F17" s="10"/>
      <c r="G17" s="8">
        <v>1</v>
      </c>
      <c r="H17" s="8" t="s">
        <v>9</v>
      </c>
      <c r="I17" s="8">
        <v>2.94</v>
      </c>
      <c r="J17" s="8">
        <v>1071.6300000000001</v>
      </c>
      <c r="L17" s="8" t="s">
        <v>9</v>
      </c>
      <c r="M17">
        <f>(E28-E17)</f>
        <v>118.32999999999993</v>
      </c>
      <c r="N17">
        <f>(J28-J17)</f>
        <v>57.909999999999854</v>
      </c>
      <c r="O17">
        <f>(N17-M17)/J28</f>
        <v>-5.3490801565239013E-2</v>
      </c>
      <c r="R17" s="10" t="s">
        <v>10</v>
      </c>
      <c r="S17">
        <f>O17</f>
        <v>-5.3490801565239013E-2</v>
      </c>
      <c r="T17">
        <f>O39</f>
        <v>-1.6529770628131168E-2</v>
      </c>
      <c r="U17">
        <f>O61</f>
        <v>2.8653270481368016E-2</v>
      </c>
      <c r="V17">
        <f>O83</f>
        <v>-1.5079476472858644E-2</v>
      </c>
      <c r="W17">
        <f>O105</f>
        <v>-1.9879912761737104E-2</v>
      </c>
      <c r="X17">
        <f>O127</f>
        <v>-2.66294583823533E-3</v>
      </c>
      <c r="Y17">
        <f>O149</f>
        <v>-8.8072197455690247E-3</v>
      </c>
    </row>
    <row r="18" spans="2:25" ht="20.399999999999999" x14ac:dyDescent="0.3">
      <c r="B18" s="8">
        <v>2</v>
      </c>
      <c r="C18" s="8" t="s">
        <v>11</v>
      </c>
      <c r="D18" s="8">
        <v>0.84</v>
      </c>
      <c r="E18" s="8">
        <v>355.47</v>
      </c>
      <c r="F18" s="10"/>
      <c r="G18" s="8">
        <v>2</v>
      </c>
      <c r="H18" s="8" t="s">
        <v>11</v>
      </c>
      <c r="I18" s="8">
        <v>0.86</v>
      </c>
      <c r="J18" s="8">
        <v>312.08999999999997</v>
      </c>
      <c r="L18" s="8" t="s">
        <v>11</v>
      </c>
      <c r="M18">
        <f t="shared" ref="M18:M24" si="0">(E29-E18)</f>
        <v>54.549999999999955</v>
      </c>
      <c r="N18">
        <f t="shared" ref="N18:N24" si="1">(J29-J18)</f>
        <v>24.480000000000018</v>
      </c>
      <c r="O18">
        <f t="shared" ref="O18:O24" si="2">(N18-M18)/J29</f>
        <v>-8.9342484475740377E-2</v>
      </c>
      <c r="R18" s="10" t="s">
        <v>12</v>
      </c>
      <c r="S18">
        <f t="shared" ref="S18:S24" si="3">O18</f>
        <v>-8.9342484475740377E-2</v>
      </c>
      <c r="T18">
        <f t="shared" ref="T18:T24" si="4">O40</f>
        <v>-6.1415070529179112E-2</v>
      </c>
      <c r="U18">
        <f t="shared" ref="U18:U25" si="5">O62</f>
        <v>1.4451268654642439E-2</v>
      </c>
      <c r="V18">
        <f t="shared" ref="V18:V25" si="6">O84</f>
        <v>-4.6324978879188843E-2</v>
      </c>
      <c r="W18">
        <f t="shared" ref="W18:W25" si="7">O106</f>
        <v>-4.2806593596271834E-2</v>
      </c>
      <c r="X18">
        <f t="shared" ref="X18:X25" si="8">O128</f>
        <v>-3.2073277115440543E-2</v>
      </c>
      <c r="Y18">
        <f t="shared" ref="Y18:Y25" si="9">O150</f>
        <v>-2.9823961715946069E-2</v>
      </c>
    </row>
    <row r="19" spans="2:25" ht="20.399999999999999" x14ac:dyDescent="0.3">
      <c r="B19" s="8">
        <v>3</v>
      </c>
      <c r="C19" s="8" t="s">
        <v>13</v>
      </c>
      <c r="D19" s="8">
        <v>2.96</v>
      </c>
      <c r="E19" s="8">
        <v>1248.0999999999999</v>
      </c>
      <c r="F19" s="10"/>
      <c r="G19" s="8">
        <v>3</v>
      </c>
      <c r="H19" s="8" t="s">
        <v>13</v>
      </c>
      <c r="I19" s="8">
        <v>3.31</v>
      </c>
      <c r="J19" s="8">
        <v>1207.3900000000001</v>
      </c>
      <c r="L19" s="8" t="s">
        <v>13</v>
      </c>
      <c r="M19">
        <f t="shared" si="0"/>
        <v>123.23000000000002</v>
      </c>
      <c r="N19">
        <f t="shared" si="1"/>
        <v>95.339999999999918</v>
      </c>
      <c r="O19">
        <f t="shared" si="2"/>
        <v>-2.1408887490116983E-2</v>
      </c>
      <c r="R19" s="10" t="s">
        <v>14</v>
      </c>
      <c r="S19">
        <f t="shared" si="3"/>
        <v>-2.1408887490116983E-2</v>
      </c>
      <c r="T19">
        <f t="shared" si="4"/>
        <v>-1.4295676429567567E-2</v>
      </c>
      <c r="U19">
        <f t="shared" si="5"/>
        <v>8.1949910284827721E-3</v>
      </c>
      <c r="V19">
        <f t="shared" si="6"/>
        <v>-8.8731882961662258E-3</v>
      </c>
      <c r="W19">
        <f t="shared" si="7"/>
        <v>-1.169924926641517E-2</v>
      </c>
      <c r="X19">
        <f t="shared" si="8"/>
        <v>-9.1546120752236341E-3</v>
      </c>
      <c r="Y19">
        <f t="shared" si="9"/>
        <v>-7.8044179395117775E-3</v>
      </c>
    </row>
    <row r="20" spans="2:25" ht="20.399999999999999" x14ac:dyDescent="0.3">
      <c r="B20" s="8">
        <v>4</v>
      </c>
      <c r="C20" s="8" t="s">
        <v>15</v>
      </c>
      <c r="D20" s="8">
        <v>4.29</v>
      </c>
      <c r="E20" s="8">
        <v>1805.73</v>
      </c>
      <c r="F20" s="10"/>
      <c r="G20" s="8">
        <v>4</v>
      </c>
      <c r="H20" s="8" t="s">
        <v>15</v>
      </c>
      <c r="I20" s="8">
        <v>4.82</v>
      </c>
      <c r="J20" s="8">
        <v>1758.59</v>
      </c>
      <c r="L20" s="8" t="s">
        <v>15</v>
      </c>
      <c r="M20">
        <f t="shared" si="0"/>
        <v>131.80999999999995</v>
      </c>
      <c r="N20">
        <f t="shared" si="1"/>
        <v>107.46000000000004</v>
      </c>
      <c r="O20">
        <f t="shared" si="2"/>
        <v>-1.304895367219523E-2</v>
      </c>
      <c r="R20" s="10" t="s">
        <v>16</v>
      </c>
      <c r="S20">
        <f>O20</f>
        <v>-1.304895367219523E-2</v>
      </c>
      <c r="T20">
        <f t="shared" si="4"/>
        <v>-3.7516101331042193E-3</v>
      </c>
      <c r="U20">
        <f t="shared" si="5"/>
        <v>4.7475602067156546E-3</v>
      </c>
      <c r="V20">
        <f t="shared" si="6"/>
        <v>-9.9195056508667636E-4</v>
      </c>
      <c r="W20">
        <f t="shared" si="7"/>
        <v>-2.7111825347370462E-3</v>
      </c>
      <c r="X20">
        <f t="shared" si="8"/>
        <v>-2.8142640782045435E-3</v>
      </c>
      <c r="Y20">
        <f t="shared" si="9"/>
        <v>-1.1713079055034323E-3</v>
      </c>
    </row>
    <row r="21" spans="2:25" ht="20.399999999999999" x14ac:dyDescent="0.3">
      <c r="B21" s="8">
        <v>5</v>
      </c>
      <c r="C21" s="8" t="s">
        <v>17</v>
      </c>
      <c r="D21" s="8">
        <v>5.08</v>
      </c>
      <c r="E21" s="8">
        <v>2139.81</v>
      </c>
      <c r="F21" s="10"/>
      <c r="G21" s="8">
        <v>5</v>
      </c>
      <c r="H21" s="8" t="s">
        <v>17</v>
      </c>
      <c r="I21" s="8">
        <v>5.77</v>
      </c>
      <c r="J21" s="8">
        <v>2103.64</v>
      </c>
      <c r="L21" s="8" t="s">
        <v>17</v>
      </c>
      <c r="M21">
        <f t="shared" si="0"/>
        <v>122.84999999999991</v>
      </c>
      <c r="N21">
        <f t="shared" si="1"/>
        <v>103.80000000000018</v>
      </c>
      <c r="O21">
        <f t="shared" si="2"/>
        <v>-8.6299061356139815E-3</v>
      </c>
      <c r="R21" s="10" t="s">
        <v>18</v>
      </c>
      <c r="S21">
        <f t="shared" si="3"/>
        <v>-8.6299061356139815E-3</v>
      </c>
      <c r="T21">
        <f t="shared" si="4"/>
        <v>-2.6484381064577475E-4</v>
      </c>
      <c r="U21">
        <f t="shared" si="5"/>
        <v>1.5415657417578613E-2</v>
      </c>
      <c r="V21">
        <f t="shared" si="6"/>
        <v>1.3889018354010529E-3</v>
      </c>
      <c r="W21">
        <f t="shared" si="7"/>
        <v>-5.6375611910279067E-4</v>
      </c>
      <c r="X21">
        <f t="shared" si="8"/>
        <v>4.3169626779384247E-3</v>
      </c>
      <c r="Y21">
        <f t="shared" si="9"/>
        <v>3.7488684673240035E-3</v>
      </c>
    </row>
    <row r="22" spans="2:25" ht="20.399999999999999" x14ac:dyDescent="0.3">
      <c r="B22" s="8">
        <v>6</v>
      </c>
      <c r="C22" s="8" t="s">
        <v>19</v>
      </c>
      <c r="D22" s="8">
        <v>6.15</v>
      </c>
      <c r="E22" s="8">
        <v>2590.71</v>
      </c>
      <c r="F22" s="10"/>
      <c r="G22" s="8">
        <v>6</v>
      </c>
      <c r="H22" s="8" t="s">
        <v>19</v>
      </c>
      <c r="I22" s="8">
        <v>6.9</v>
      </c>
      <c r="J22" s="8">
        <v>2518.15</v>
      </c>
      <c r="L22" s="8" t="s">
        <v>19</v>
      </c>
      <c r="M22">
        <f t="shared" si="0"/>
        <v>226.94000000000005</v>
      </c>
      <c r="N22">
        <f t="shared" si="1"/>
        <v>194.31999999999971</v>
      </c>
      <c r="O22">
        <f>(N22-M22)/J33</f>
        <v>-1.2025939457395048E-2</v>
      </c>
      <c r="R22" s="10" t="s">
        <v>20</v>
      </c>
      <c r="S22">
        <f t="shared" si="3"/>
        <v>-1.2025939457395048E-2</v>
      </c>
      <c r="T22">
        <f t="shared" si="4"/>
        <v>-6.0874131822451815E-3</v>
      </c>
      <c r="U22">
        <f t="shared" si="5"/>
        <v>-3.7974871315622494E-3</v>
      </c>
      <c r="V22">
        <f t="shared" si="6"/>
        <v>-8.6414611654818379E-3</v>
      </c>
      <c r="W22">
        <f t="shared" si="7"/>
        <v>-4.9584741778780821E-3</v>
      </c>
      <c r="X22">
        <f t="shared" si="8"/>
        <v>-6.8718232788626578E-3</v>
      </c>
      <c r="Y22">
        <f t="shared" si="9"/>
        <v>-5.5015841865969778E-3</v>
      </c>
    </row>
    <row r="23" spans="2:25" ht="20.399999999999999" x14ac:dyDescent="0.3">
      <c r="B23" s="8">
        <v>7</v>
      </c>
      <c r="C23" s="8" t="s">
        <v>21</v>
      </c>
      <c r="D23" s="8">
        <v>7.95</v>
      </c>
      <c r="E23" s="8">
        <v>3349.69</v>
      </c>
      <c r="F23" s="10"/>
      <c r="G23" s="8">
        <v>7</v>
      </c>
      <c r="H23" s="8" t="s">
        <v>21</v>
      </c>
      <c r="I23" s="8">
        <v>8.9600000000000009</v>
      </c>
      <c r="J23" s="8">
        <v>3269.8</v>
      </c>
      <c r="L23" s="8" t="s">
        <v>21</v>
      </c>
      <c r="M23">
        <f t="shared" si="0"/>
        <v>333.75</v>
      </c>
      <c r="N23">
        <f t="shared" si="1"/>
        <v>347.34999999999991</v>
      </c>
      <c r="O23">
        <f t="shared" si="2"/>
        <v>3.7598661929972238E-3</v>
      </c>
      <c r="R23" s="10" t="s">
        <v>22</v>
      </c>
      <c r="S23">
        <f t="shared" si="3"/>
        <v>3.7598661929972238E-3</v>
      </c>
      <c r="T23">
        <f t="shared" si="4"/>
        <v>7.147742434605674E-4</v>
      </c>
      <c r="U23">
        <f t="shared" si="5"/>
        <v>-1.2127274566441464E-2</v>
      </c>
      <c r="V23">
        <f t="shared" si="6"/>
        <v>-2.300493162967827E-3</v>
      </c>
      <c r="W23">
        <f t="shared" si="7"/>
        <v>4.7635983790883961E-3</v>
      </c>
      <c r="X23">
        <f t="shared" si="8"/>
        <v>-7.5746056418141009E-3</v>
      </c>
      <c r="Y23">
        <f t="shared" si="9"/>
        <v>-4.900207554768294E-3</v>
      </c>
    </row>
    <row r="24" spans="2:25" ht="20.399999999999999" x14ac:dyDescent="0.3">
      <c r="B24" s="8">
        <v>8</v>
      </c>
      <c r="C24" s="8" t="s">
        <v>23</v>
      </c>
      <c r="D24" s="8">
        <v>6.04</v>
      </c>
      <c r="E24" s="8">
        <v>2546.0300000000002</v>
      </c>
      <c r="F24" s="10"/>
      <c r="G24" s="8">
        <v>8</v>
      </c>
      <c r="H24" s="8" t="s">
        <v>23</v>
      </c>
      <c r="I24" s="8">
        <v>7.07</v>
      </c>
      <c r="J24" s="8">
        <v>2579.0100000000002</v>
      </c>
      <c r="L24" s="8" t="s">
        <v>23</v>
      </c>
      <c r="M24">
        <f t="shared" si="0"/>
        <v>295.52999999999975</v>
      </c>
      <c r="N24">
        <f t="shared" si="1"/>
        <v>319.90999999999985</v>
      </c>
      <c r="O24">
        <f t="shared" si="2"/>
        <v>8.4100285623611923E-3</v>
      </c>
      <c r="R24" s="10" t="s">
        <v>24</v>
      </c>
      <c r="S24">
        <f t="shared" si="3"/>
        <v>8.4100285623611923E-3</v>
      </c>
      <c r="T24">
        <f t="shared" si="4"/>
        <v>1.143382650885999E-2</v>
      </c>
      <c r="U24">
        <f t="shared" si="5"/>
        <v>-1.7272685442453674E-3</v>
      </c>
      <c r="V24">
        <f t="shared" si="6"/>
        <v>5.5660078742118917E-3</v>
      </c>
      <c r="W24">
        <f t="shared" si="7"/>
        <v>1.4762335978976878E-2</v>
      </c>
      <c r="X24">
        <f t="shared" si="8"/>
        <v>3.7975226707097714E-3</v>
      </c>
      <c r="Y24">
        <f t="shared" si="9"/>
        <v>6.1193341649718579E-3</v>
      </c>
    </row>
    <row r="25" spans="2:25" ht="20.399999999999999" x14ac:dyDescent="0.3">
      <c r="B25" s="8">
        <v>9</v>
      </c>
      <c r="C25" s="8" t="s">
        <v>25</v>
      </c>
      <c r="D25" s="8">
        <v>1.97</v>
      </c>
      <c r="E25" s="8">
        <v>829.49</v>
      </c>
      <c r="F25" s="10"/>
      <c r="G25" s="8">
        <v>9</v>
      </c>
      <c r="H25" s="8" t="s">
        <v>25</v>
      </c>
      <c r="I25" s="8">
        <v>2.37</v>
      </c>
      <c r="J25" s="8">
        <v>863.35</v>
      </c>
      <c r="L25" s="8" t="s">
        <v>25</v>
      </c>
      <c r="M25">
        <f>(E36-E25)</f>
        <v>93.87</v>
      </c>
      <c r="N25">
        <f>(J36-J25)</f>
        <v>128.26</v>
      </c>
      <c r="O25">
        <f>(N25-M25)/J36</f>
        <v>3.4680973366545298E-2</v>
      </c>
      <c r="R25" s="6" t="s">
        <v>26</v>
      </c>
      <c r="S25">
        <f>O25</f>
        <v>3.4680973366545298E-2</v>
      </c>
      <c r="T25">
        <f>O47</f>
        <v>2.5823842299659477E-2</v>
      </c>
      <c r="U25">
        <f t="shared" si="5"/>
        <v>9.3665320312899102E-3</v>
      </c>
      <c r="V25">
        <f t="shared" si="6"/>
        <v>2.7792349389535162E-2</v>
      </c>
      <c r="W25">
        <f t="shared" si="7"/>
        <v>3.3355878012788935E-2</v>
      </c>
      <c r="X25">
        <f t="shared" si="8"/>
        <v>1.3447357005639312E-2</v>
      </c>
      <c r="Y25">
        <f t="shared" si="9"/>
        <v>7.3615197976355188E-3</v>
      </c>
    </row>
    <row r="26" spans="2:25" x14ac:dyDescent="0.3">
      <c r="B26">
        <v>0.25</v>
      </c>
      <c r="C26" t="s">
        <v>27</v>
      </c>
      <c r="D26" t="s">
        <v>2</v>
      </c>
      <c r="G26">
        <v>0.25</v>
      </c>
      <c r="H26" t="s">
        <v>27</v>
      </c>
      <c r="I26" t="s">
        <v>3</v>
      </c>
    </row>
    <row r="27" spans="2:25" ht="16.8" x14ac:dyDescent="0.3">
      <c r="B27" s="8"/>
      <c r="C27" s="8" t="s">
        <v>4</v>
      </c>
      <c r="D27" s="8" t="s">
        <v>5</v>
      </c>
      <c r="E27" s="8" t="s">
        <v>6</v>
      </c>
      <c r="G27" s="8"/>
      <c r="H27" s="8" t="s">
        <v>4</v>
      </c>
      <c r="I27" s="8" t="s">
        <v>5</v>
      </c>
      <c r="J27" s="8" t="s">
        <v>6</v>
      </c>
    </row>
    <row r="28" spans="2:25" ht="16.8" x14ac:dyDescent="0.3">
      <c r="B28" s="8">
        <v>1</v>
      </c>
      <c r="C28" s="8" t="s">
        <v>9</v>
      </c>
      <c r="D28" s="8">
        <v>2.74</v>
      </c>
      <c r="E28" s="8">
        <v>1261.23</v>
      </c>
      <c r="G28" s="8">
        <v>1</v>
      </c>
      <c r="H28" s="8" t="s">
        <v>9</v>
      </c>
      <c r="I28" s="8">
        <v>3.18</v>
      </c>
      <c r="J28" s="8">
        <v>1129.54</v>
      </c>
    </row>
    <row r="29" spans="2:25" ht="16.8" x14ac:dyDescent="0.3">
      <c r="B29" s="8">
        <v>2</v>
      </c>
      <c r="C29" s="8" t="s">
        <v>11</v>
      </c>
      <c r="D29" s="8">
        <v>0.89</v>
      </c>
      <c r="E29" s="8">
        <v>410.02</v>
      </c>
      <c r="G29" s="8">
        <v>2</v>
      </c>
      <c r="H29" s="8" t="s">
        <v>11</v>
      </c>
      <c r="I29" s="8">
        <v>0.95</v>
      </c>
      <c r="J29" s="8">
        <v>336.57</v>
      </c>
    </row>
    <row r="30" spans="2:25" ht="16.8" x14ac:dyDescent="0.3">
      <c r="B30" s="8">
        <v>3</v>
      </c>
      <c r="C30" s="8" t="s">
        <v>13</v>
      </c>
      <c r="D30" s="8">
        <v>2.98</v>
      </c>
      <c r="E30" s="8">
        <v>1371.33</v>
      </c>
      <c r="G30" s="8">
        <v>3</v>
      </c>
      <c r="H30" s="8" t="s">
        <v>13</v>
      </c>
      <c r="I30" s="8">
        <v>3.66</v>
      </c>
      <c r="J30" s="8">
        <v>1302.73</v>
      </c>
    </row>
    <row r="31" spans="2:25" ht="16.8" x14ac:dyDescent="0.3">
      <c r="B31" s="8">
        <v>4</v>
      </c>
      <c r="C31" s="8" t="s">
        <v>15</v>
      </c>
      <c r="D31" s="8">
        <v>4.21</v>
      </c>
      <c r="E31" s="8">
        <v>1937.54</v>
      </c>
      <c r="G31" s="8">
        <v>4</v>
      </c>
      <c r="H31" s="8" t="s">
        <v>15</v>
      </c>
      <c r="I31" s="8">
        <v>5.25</v>
      </c>
      <c r="J31" s="8">
        <v>1866.05</v>
      </c>
    </row>
    <row r="32" spans="2:25" ht="16.8" x14ac:dyDescent="0.3">
      <c r="B32" s="8">
        <v>5</v>
      </c>
      <c r="C32" s="8" t="s">
        <v>17</v>
      </c>
      <c r="D32" s="8">
        <v>4.91</v>
      </c>
      <c r="E32" s="8">
        <v>2262.66</v>
      </c>
      <c r="G32" s="8">
        <v>5</v>
      </c>
      <c r="H32" s="8" t="s">
        <v>17</v>
      </c>
      <c r="I32" s="8">
        <v>6.21</v>
      </c>
      <c r="J32" s="8">
        <v>2207.44</v>
      </c>
    </row>
    <row r="33" spans="2:15" ht="16.8" x14ac:dyDescent="0.3">
      <c r="B33" s="8">
        <v>6</v>
      </c>
      <c r="C33" s="8" t="s">
        <v>19</v>
      </c>
      <c r="D33" s="8">
        <v>6.12</v>
      </c>
      <c r="E33" s="8">
        <v>2817.65</v>
      </c>
      <c r="G33" s="8">
        <v>6</v>
      </c>
      <c r="H33" s="8" t="s">
        <v>19</v>
      </c>
      <c r="I33" s="8">
        <v>7.63</v>
      </c>
      <c r="J33" s="8">
        <v>2712.47</v>
      </c>
    </row>
    <row r="34" spans="2:15" ht="16.8" x14ac:dyDescent="0.3">
      <c r="B34" s="8">
        <v>7</v>
      </c>
      <c r="C34" s="8" t="s">
        <v>21</v>
      </c>
      <c r="D34" s="8">
        <v>7.99</v>
      </c>
      <c r="E34" s="8">
        <v>3683.44</v>
      </c>
      <c r="G34" s="8">
        <v>7</v>
      </c>
      <c r="H34" s="8" t="s">
        <v>21</v>
      </c>
      <c r="I34" s="8">
        <v>10.18</v>
      </c>
      <c r="J34" s="8">
        <v>3617.15</v>
      </c>
    </row>
    <row r="35" spans="2:15" ht="16.8" x14ac:dyDescent="0.3">
      <c r="B35" s="8">
        <v>8</v>
      </c>
      <c r="C35" s="8" t="s">
        <v>23</v>
      </c>
      <c r="D35" s="8">
        <v>6.17</v>
      </c>
      <c r="E35" s="8">
        <v>2841.56</v>
      </c>
      <c r="G35" s="8">
        <v>8</v>
      </c>
      <c r="H35" s="8" t="s">
        <v>23</v>
      </c>
      <c r="I35" s="8">
        <v>8.16</v>
      </c>
      <c r="J35" s="8">
        <v>2898.92</v>
      </c>
    </row>
    <row r="36" spans="2:15" ht="16.8" x14ac:dyDescent="0.3">
      <c r="B36" s="8">
        <v>9</v>
      </c>
      <c r="C36" s="8" t="s">
        <v>25</v>
      </c>
      <c r="D36" s="8">
        <v>2</v>
      </c>
      <c r="E36" s="8">
        <v>923.36</v>
      </c>
      <c r="G36" s="8">
        <v>9</v>
      </c>
      <c r="H36" s="8" t="s">
        <v>25</v>
      </c>
      <c r="I36" s="8">
        <v>2.79</v>
      </c>
      <c r="J36" s="8">
        <v>991.61</v>
      </c>
    </row>
    <row r="37" spans="2:15" x14ac:dyDescent="0.3">
      <c r="B37">
        <v>0.5</v>
      </c>
      <c r="C37" t="s">
        <v>1</v>
      </c>
      <c r="D37" t="s">
        <v>2</v>
      </c>
      <c r="G37">
        <v>0.5</v>
      </c>
      <c r="H37" t="s">
        <v>1</v>
      </c>
      <c r="I37" t="s">
        <v>3</v>
      </c>
    </row>
    <row r="38" spans="2:15" ht="16.8" x14ac:dyDescent="0.3">
      <c r="B38" s="8"/>
      <c r="C38" s="8" t="s">
        <v>4</v>
      </c>
      <c r="D38" s="8" t="s">
        <v>5</v>
      </c>
      <c r="E38" s="8" t="s">
        <v>6</v>
      </c>
      <c r="G38" s="8"/>
      <c r="H38" s="8" t="s">
        <v>4</v>
      </c>
      <c r="I38" s="8" t="s">
        <v>5</v>
      </c>
      <c r="J38" s="8" t="s">
        <v>6</v>
      </c>
      <c r="L38" s="9" t="s">
        <v>7</v>
      </c>
      <c r="M38" t="s">
        <v>2</v>
      </c>
      <c r="N38" t="s">
        <v>3</v>
      </c>
      <c r="O38" t="s">
        <v>8</v>
      </c>
    </row>
    <row r="39" spans="2:15" ht="20.399999999999999" x14ac:dyDescent="0.3">
      <c r="B39" s="8">
        <v>1</v>
      </c>
      <c r="C39" s="8" t="s">
        <v>9</v>
      </c>
      <c r="D39" s="8">
        <v>3.04</v>
      </c>
      <c r="E39" s="8">
        <v>1031</v>
      </c>
      <c r="G39" s="8">
        <v>1</v>
      </c>
      <c r="H39" s="8" t="s">
        <v>9</v>
      </c>
      <c r="I39" s="8">
        <v>3.04</v>
      </c>
      <c r="J39" s="8">
        <v>1009.31</v>
      </c>
      <c r="L39" s="10" t="s">
        <v>10</v>
      </c>
      <c r="M39">
        <f>(E50-E39)</f>
        <v>183.73000000000002</v>
      </c>
      <c r="N39">
        <f>(J50-J39)</f>
        <v>164.33000000000015</v>
      </c>
      <c r="O39">
        <f>(N39-M39)/J50</f>
        <v>-1.6529770628131168E-2</v>
      </c>
    </row>
    <row r="40" spans="2:15" ht="20.399999999999999" x14ac:dyDescent="0.3">
      <c r="B40" s="8">
        <v>2</v>
      </c>
      <c r="C40" s="8" t="s">
        <v>11</v>
      </c>
      <c r="D40" s="8">
        <v>0.93</v>
      </c>
      <c r="E40" s="8">
        <v>316.72000000000003</v>
      </c>
      <c r="G40" s="8">
        <v>2</v>
      </c>
      <c r="H40" s="8" t="s">
        <v>11</v>
      </c>
      <c r="I40" s="8">
        <v>0.89</v>
      </c>
      <c r="J40" s="8">
        <v>295.94</v>
      </c>
      <c r="L40" s="10" t="s">
        <v>12</v>
      </c>
      <c r="M40">
        <f t="shared" ref="M40:M47" si="10">(E51-E40)</f>
        <v>82.549999999999955</v>
      </c>
      <c r="N40">
        <f t="shared" ref="N40:N47" si="11">(J51-J40)</f>
        <v>60.649999999999977</v>
      </c>
      <c r="O40">
        <f t="shared" ref="O40:O47" si="12">(N40-M40)/J51</f>
        <v>-6.1415070529179112E-2</v>
      </c>
    </row>
    <row r="41" spans="2:15" ht="20.399999999999999" x14ac:dyDescent="0.3">
      <c r="B41" s="8">
        <v>3</v>
      </c>
      <c r="C41" s="8" t="s">
        <v>13</v>
      </c>
      <c r="D41" s="8">
        <v>3.35</v>
      </c>
      <c r="E41" s="8">
        <v>1137.22</v>
      </c>
      <c r="G41" s="8">
        <v>3</v>
      </c>
      <c r="H41" s="8" t="s">
        <v>13</v>
      </c>
      <c r="I41" s="8">
        <v>3.35</v>
      </c>
      <c r="J41" s="8">
        <v>1114.83</v>
      </c>
      <c r="L41" s="10" t="s">
        <v>14</v>
      </c>
      <c r="M41">
        <f t="shared" si="10"/>
        <v>223.30999999999995</v>
      </c>
      <c r="N41">
        <f t="shared" si="11"/>
        <v>204.45000000000005</v>
      </c>
      <c r="O41">
        <f t="shared" si="12"/>
        <v>-1.4295676429567567E-2</v>
      </c>
    </row>
    <row r="42" spans="2:15" ht="20.399999999999999" x14ac:dyDescent="0.3">
      <c r="B42" s="8">
        <v>4</v>
      </c>
      <c r="C42" s="8" t="s">
        <v>15</v>
      </c>
      <c r="D42" s="8">
        <v>4.87</v>
      </c>
      <c r="E42" s="8">
        <v>1649.75</v>
      </c>
      <c r="G42" s="8">
        <v>4</v>
      </c>
      <c r="H42" s="8" t="s">
        <v>15</v>
      </c>
      <c r="I42" s="8">
        <v>4.8600000000000003</v>
      </c>
      <c r="J42" s="8">
        <v>1614.83</v>
      </c>
      <c r="L42" s="10" t="s">
        <v>16</v>
      </c>
      <c r="M42">
        <f t="shared" si="10"/>
        <v>255.3599999999999</v>
      </c>
      <c r="N42">
        <f t="shared" si="11"/>
        <v>248.37000000000012</v>
      </c>
      <c r="O42">
        <f t="shared" si="12"/>
        <v>-3.7516101331042193E-3</v>
      </c>
    </row>
    <row r="43" spans="2:15" ht="20.399999999999999" x14ac:dyDescent="0.3">
      <c r="B43" s="8">
        <v>5</v>
      </c>
      <c r="C43" s="8" t="s">
        <v>17</v>
      </c>
      <c r="D43" s="8">
        <v>5.82</v>
      </c>
      <c r="E43" s="8">
        <v>1973.15</v>
      </c>
      <c r="G43" s="8">
        <v>5</v>
      </c>
      <c r="H43" s="8" t="s">
        <v>17</v>
      </c>
      <c r="I43" s="8">
        <v>5.86</v>
      </c>
      <c r="J43" s="8">
        <v>1947.58</v>
      </c>
      <c r="L43" s="10" t="s">
        <v>18</v>
      </c>
      <c r="M43">
        <f t="shared" si="10"/>
        <v>242.9699999999998</v>
      </c>
      <c r="N43">
        <f t="shared" si="11"/>
        <v>242.38999999999987</v>
      </c>
      <c r="O43">
        <f t="shared" si="12"/>
        <v>-2.6484381064577475E-4</v>
      </c>
    </row>
    <row r="44" spans="2:15" ht="20.399999999999999" x14ac:dyDescent="0.3">
      <c r="B44" s="8">
        <v>6</v>
      </c>
      <c r="C44" s="8" t="s">
        <v>19</v>
      </c>
      <c r="D44" s="8">
        <v>7.08</v>
      </c>
      <c r="E44" s="8">
        <v>2400.9</v>
      </c>
      <c r="G44" s="8">
        <v>6</v>
      </c>
      <c r="H44" s="8" t="s">
        <v>19</v>
      </c>
      <c r="I44" s="8">
        <v>7.02</v>
      </c>
      <c r="J44" s="8">
        <v>2334.34</v>
      </c>
      <c r="L44" s="10" t="s">
        <v>20</v>
      </c>
      <c r="M44">
        <f t="shared" si="10"/>
        <v>386.05999999999995</v>
      </c>
      <c r="N44">
        <f t="shared" si="11"/>
        <v>369.59999999999991</v>
      </c>
      <c r="O44">
        <f t="shared" si="12"/>
        <v>-6.0874131822451815E-3</v>
      </c>
    </row>
    <row r="45" spans="2:15" ht="20.399999999999999" x14ac:dyDescent="0.3">
      <c r="B45" s="8">
        <v>7</v>
      </c>
      <c r="C45" s="8" t="s">
        <v>21</v>
      </c>
      <c r="D45" s="8">
        <v>9.0399999999999991</v>
      </c>
      <c r="E45" s="8">
        <v>3066.42</v>
      </c>
      <c r="G45" s="8">
        <v>7</v>
      </c>
      <c r="H45" s="8" t="s">
        <v>21</v>
      </c>
      <c r="I45" s="8">
        <v>8.9</v>
      </c>
      <c r="J45" s="8">
        <v>2958.96</v>
      </c>
      <c r="L45" s="10" t="s">
        <v>22</v>
      </c>
      <c r="M45">
        <f t="shared" si="10"/>
        <v>606.04999999999973</v>
      </c>
      <c r="N45">
        <f t="shared" si="11"/>
        <v>608.59999999999991</v>
      </c>
      <c r="O45">
        <f t="shared" si="12"/>
        <v>7.147742434605674E-4</v>
      </c>
    </row>
    <row r="46" spans="2:15" ht="20.399999999999999" x14ac:dyDescent="0.3">
      <c r="B46" s="8">
        <v>8</v>
      </c>
      <c r="C46" s="8" t="s">
        <v>23</v>
      </c>
      <c r="D46" s="8">
        <v>6.68</v>
      </c>
      <c r="E46" s="8">
        <v>2265.5</v>
      </c>
      <c r="G46" s="8">
        <v>8</v>
      </c>
      <c r="H46" s="8" t="s">
        <v>23</v>
      </c>
      <c r="I46" s="8">
        <v>6.81</v>
      </c>
      <c r="J46" s="8">
        <v>2263.41</v>
      </c>
      <c r="L46" s="10" t="s">
        <v>24</v>
      </c>
      <c r="M46">
        <f t="shared" si="10"/>
        <v>542.21</v>
      </c>
      <c r="N46">
        <f t="shared" si="11"/>
        <v>574.66000000000031</v>
      </c>
      <c r="O46">
        <f t="shared" si="12"/>
        <v>1.143382650885999E-2</v>
      </c>
    </row>
    <row r="47" spans="2:15" ht="20.399999999999999" x14ac:dyDescent="0.3">
      <c r="B47" s="8">
        <v>9</v>
      </c>
      <c r="C47" s="8" t="s">
        <v>25</v>
      </c>
      <c r="D47" s="8">
        <v>2.1800000000000002</v>
      </c>
      <c r="E47" s="8">
        <v>738.22</v>
      </c>
      <c r="G47" s="8">
        <v>9</v>
      </c>
      <c r="H47" s="8" t="s">
        <v>25</v>
      </c>
      <c r="I47" s="8">
        <v>2.2599999999999998</v>
      </c>
      <c r="J47" s="8">
        <v>752.59</v>
      </c>
      <c r="L47" s="6" t="s">
        <v>26</v>
      </c>
      <c r="M47">
        <f t="shared" si="10"/>
        <v>194.27999999999997</v>
      </c>
      <c r="N47">
        <f t="shared" si="11"/>
        <v>219.38</v>
      </c>
      <c r="O47">
        <f t="shared" si="12"/>
        <v>2.5823842299659477E-2</v>
      </c>
    </row>
    <row r="48" spans="2:15" x14ac:dyDescent="0.3">
      <c r="B48">
        <v>0.5</v>
      </c>
      <c r="C48" t="s">
        <v>27</v>
      </c>
      <c r="D48" t="s">
        <v>2</v>
      </c>
      <c r="G48">
        <v>0.5</v>
      </c>
      <c r="H48" t="s">
        <v>27</v>
      </c>
      <c r="I48" t="s">
        <v>3</v>
      </c>
    </row>
    <row r="49" spans="2:15" ht="16.8" x14ac:dyDescent="0.3">
      <c r="B49" s="8"/>
      <c r="C49" s="8" t="s">
        <v>4</v>
      </c>
      <c r="D49" s="8" t="s">
        <v>5</v>
      </c>
      <c r="E49" s="8" t="s">
        <v>6</v>
      </c>
      <c r="G49" s="8"/>
      <c r="H49" s="8" t="s">
        <v>4</v>
      </c>
      <c r="I49" s="8" t="s">
        <v>5</v>
      </c>
      <c r="J49" s="8" t="s">
        <v>6</v>
      </c>
    </row>
    <row r="50" spans="2:15" ht="16.8" x14ac:dyDescent="0.3">
      <c r="B50" s="8">
        <v>1</v>
      </c>
      <c r="C50" s="8" t="s">
        <v>9</v>
      </c>
      <c r="D50" s="8">
        <v>2.67</v>
      </c>
      <c r="E50" s="8">
        <v>1214.73</v>
      </c>
      <c r="G50" s="8">
        <v>1</v>
      </c>
      <c r="H50" s="8" t="s">
        <v>9</v>
      </c>
      <c r="I50" s="8">
        <v>3.32</v>
      </c>
      <c r="J50" s="8">
        <v>1173.6400000000001</v>
      </c>
    </row>
    <row r="51" spans="2:15" ht="16.8" x14ac:dyDescent="0.3">
      <c r="B51" s="8">
        <v>2</v>
      </c>
      <c r="C51" s="8" t="s">
        <v>11</v>
      </c>
      <c r="D51" s="8">
        <v>0.88</v>
      </c>
      <c r="E51" s="8">
        <v>399.27</v>
      </c>
      <c r="G51" s="8">
        <v>2</v>
      </c>
      <c r="H51" s="8" t="s">
        <v>11</v>
      </c>
      <c r="I51" s="8">
        <v>1.01</v>
      </c>
      <c r="J51" s="8">
        <v>356.59</v>
      </c>
    </row>
    <row r="52" spans="2:15" ht="16.8" x14ac:dyDescent="0.3">
      <c r="B52" s="8">
        <v>3</v>
      </c>
      <c r="C52" s="8" t="s">
        <v>13</v>
      </c>
      <c r="D52" s="8">
        <v>2.99</v>
      </c>
      <c r="E52" s="8">
        <v>1360.53</v>
      </c>
      <c r="G52" s="8">
        <v>3</v>
      </c>
      <c r="H52" s="8" t="s">
        <v>13</v>
      </c>
      <c r="I52" s="8">
        <v>3.73</v>
      </c>
      <c r="J52" s="8">
        <v>1319.28</v>
      </c>
    </row>
    <row r="53" spans="2:15" ht="16.8" x14ac:dyDescent="0.3">
      <c r="B53" s="8">
        <v>4</v>
      </c>
      <c r="C53" s="8" t="s">
        <v>15</v>
      </c>
      <c r="D53" s="8">
        <v>4.1900000000000004</v>
      </c>
      <c r="E53" s="8">
        <v>1905.11</v>
      </c>
      <c r="G53" s="8">
        <v>4</v>
      </c>
      <c r="H53" s="8" t="s">
        <v>15</v>
      </c>
      <c r="I53" s="8">
        <v>5.27</v>
      </c>
      <c r="J53" s="8">
        <v>1863.2</v>
      </c>
    </row>
    <row r="54" spans="2:15" ht="16.8" x14ac:dyDescent="0.3">
      <c r="B54" s="8">
        <v>5</v>
      </c>
      <c r="C54" s="8" t="s">
        <v>17</v>
      </c>
      <c r="D54" s="8">
        <v>4.87</v>
      </c>
      <c r="E54" s="8">
        <v>2216.12</v>
      </c>
      <c r="G54" s="8">
        <v>5</v>
      </c>
      <c r="H54" s="8" t="s">
        <v>17</v>
      </c>
      <c r="I54" s="8">
        <v>6.19</v>
      </c>
      <c r="J54" s="8">
        <v>2189.9699999999998</v>
      </c>
    </row>
    <row r="55" spans="2:15" ht="16.8" x14ac:dyDescent="0.3">
      <c r="B55" s="8">
        <v>6</v>
      </c>
      <c r="C55" s="8" t="s">
        <v>19</v>
      </c>
      <c r="D55" s="8">
        <v>6.12</v>
      </c>
      <c r="E55" s="8">
        <v>2786.96</v>
      </c>
      <c r="G55" s="8">
        <v>6</v>
      </c>
      <c r="H55" s="8" t="s">
        <v>19</v>
      </c>
      <c r="I55" s="8">
        <v>7.64</v>
      </c>
      <c r="J55" s="8">
        <v>2703.94</v>
      </c>
    </row>
    <row r="56" spans="2:15" ht="16.8" x14ac:dyDescent="0.3">
      <c r="B56" s="8">
        <v>7</v>
      </c>
      <c r="C56" s="8" t="s">
        <v>21</v>
      </c>
      <c r="D56" s="8">
        <v>8.07</v>
      </c>
      <c r="E56" s="8">
        <v>3672.47</v>
      </c>
      <c r="G56" s="8">
        <v>7</v>
      </c>
      <c r="H56" s="8" t="s">
        <v>21</v>
      </c>
      <c r="I56" s="8">
        <v>10.08</v>
      </c>
      <c r="J56" s="8">
        <v>3567.56</v>
      </c>
    </row>
    <row r="57" spans="2:15" ht="16.8" x14ac:dyDescent="0.3">
      <c r="B57" s="8">
        <v>8</v>
      </c>
      <c r="C57" s="8" t="s">
        <v>23</v>
      </c>
      <c r="D57" s="8">
        <v>6.17</v>
      </c>
      <c r="E57" s="8">
        <v>2807.71</v>
      </c>
      <c r="G57" s="8">
        <v>8</v>
      </c>
      <c r="H57" s="8" t="s">
        <v>23</v>
      </c>
      <c r="I57" s="8">
        <v>8.02</v>
      </c>
      <c r="J57" s="8">
        <v>2838.07</v>
      </c>
    </row>
    <row r="58" spans="2:15" ht="16.8" x14ac:dyDescent="0.3">
      <c r="B58" s="8">
        <v>9</v>
      </c>
      <c r="C58" s="8" t="s">
        <v>25</v>
      </c>
      <c r="D58" s="8">
        <v>2.0499999999999998</v>
      </c>
      <c r="E58" s="8">
        <v>932.5</v>
      </c>
      <c r="G58" s="8">
        <v>9</v>
      </c>
      <c r="H58" s="8" t="s">
        <v>25</v>
      </c>
      <c r="I58" s="8">
        <v>2.75</v>
      </c>
      <c r="J58" s="8">
        <v>971.97</v>
      </c>
    </row>
    <row r="59" spans="2:15" x14ac:dyDescent="0.3">
      <c r="B59">
        <v>0.75</v>
      </c>
      <c r="C59" t="s">
        <v>1</v>
      </c>
      <c r="D59" t="s">
        <v>2</v>
      </c>
      <c r="G59">
        <v>0.75</v>
      </c>
      <c r="H59" t="s">
        <v>1</v>
      </c>
      <c r="I59" t="s">
        <v>3</v>
      </c>
    </row>
    <row r="60" spans="2:15" ht="16.8" x14ac:dyDescent="0.3">
      <c r="B60" s="8"/>
      <c r="C60" s="8" t="s">
        <v>4</v>
      </c>
      <c r="D60" s="8" t="s">
        <v>5</v>
      </c>
      <c r="E60" s="8" t="s">
        <v>6</v>
      </c>
      <c r="G60" s="8"/>
      <c r="H60" s="8" t="s">
        <v>4</v>
      </c>
      <c r="I60" s="8" t="s">
        <v>5</v>
      </c>
      <c r="J60" s="8" t="s">
        <v>6</v>
      </c>
      <c r="L60" s="9" t="s">
        <v>7</v>
      </c>
      <c r="M60" t="s">
        <v>2</v>
      </c>
      <c r="N60" t="s">
        <v>3</v>
      </c>
      <c r="O60" t="s">
        <v>8</v>
      </c>
    </row>
    <row r="61" spans="2:15" ht="20.399999999999999" x14ac:dyDescent="0.3">
      <c r="B61" s="8">
        <v>1</v>
      </c>
      <c r="C61" s="8" t="s">
        <v>9</v>
      </c>
      <c r="D61" s="8">
        <v>3.04</v>
      </c>
      <c r="E61" s="8">
        <v>963.76</v>
      </c>
      <c r="G61" s="8">
        <v>1</v>
      </c>
      <c r="H61" s="8" t="s">
        <v>9</v>
      </c>
      <c r="I61" s="8">
        <v>3.59</v>
      </c>
      <c r="J61" s="8">
        <v>905.31</v>
      </c>
      <c r="L61" s="10" t="s">
        <v>10</v>
      </c>
      <c r="M61">
        <f>(E72-E61)</f>
        <v>223.90000000000009</v>
      </c>
      <c r="N61">
        <f>(J72-J61)</f>
        <v>257.21000000000004</v>
      </c>
      <c r="O61">
        <f>(N61-M61)/J72</f>
        <v>2.8653270481368016E-2</v>
      </c>
    </row>
    <row r="62" spans="2:15" ht="20.399999999999999" x14ac:dyDescent="0.3">
      <c r="B62" s="8">
        <v>2</v>
      </c>
      <c r="C62" s="8" t="s">
        <v>11</v>
      </c>
      <c r="D62" s="8">
        <v>0.92</v>
      </c>
      <c r="E62" s="8">
        <v>290.75</v>
      </c>
      <c r="G62" s="8">
        <v>2</v>
      </c>
      <c r="H62" s="8" t="s">
        <v>11</v>
      </c>
      <c r="I62" s="8">
        <v>1</v>
      </c>
      <c r="J62" s="8">
        <v>253.11</v>
      </c>
      <c r="L62" s="10" t="s">
        <v>12</v>
      </c>
      <c r="M62">
        <f t="shared" ref="M62:M68" si="13">(E73-E62)</f>
        <v>101.51999999999998</v>
      </c>
      <c r="N62">
        <f t="shared" ref="N62:N68" si="14">(J73-J62)</f>
        <v>106.71999999999997</v>
      </c>
      <c r="O62">
        <f t="shared" ref="O62:O68" si="15">(N62-M62)/J73</f>
        <v>1.4451268654642439E-2</v>
      </c>
    </row>
    <row r="63" spans="2:15" ht="20.399999999999999" x14ac:dyDescent="0.3">
      <c r="B63" s="8">
        <v>3</v>
      </c>
      <c r="C63" s="8" t="s">
        <v>13</v>
      </c>
      <c r="D63" s="8">
        <v>3.35</v>
      </c>
      <c r="E63" s="8">
        <v>1061.31</v>
      </c>
      <c r="G63" s="8">
        <v>3</v>
      </c>
      <c r="H63" s="8" t="s">
        <v>13</v>
      </c>
      <c r="I63" s="8">
        <v>4.05</v>
      </c>
      <c r="J63" s="8">
        <v>1021.31</v>
      </c>
      <c r="L63" s="10" t="s">
        <v>14</v>
      </c>
      <c r="M63">
        <f t="shared" si="13"/>
        <v>294.24</v>
      </c>
      <c r="N63">
        <f t="shared" si="14"/>
        <v>305.11000000000013</v>
      </c>
      <c r="O63">
        <f t="shared" si="15"/>
        <v>8.1949910284827721E-3</v>
      </c>
    </row>
    <row r="64" spans="2:15" ht="20.399999999999999" x14ac:dyDescent="0.3">
      <c r="B64" s="8">
        <v>4</v>
      </c>
      <c r="C64" s="8" t="s">
        <v>15</v>
      </c>
      <c r="D64" s="8">
        <v>4.88</v>
      </c>
      <c r="E64" s="8">
        <v>1547.72</v>
      </c>
      <c r="G64" s="8">
        <v>4</v>
      </c>
      <c r="H64" s="8" t="s">
        <v>15</v>
      </c>
      <c r="I64" s="8">
        <v>5.97</v>
      </c>
      <c r="J64" s="8">
        <v>1507.02</v>
      </c>
      <c r="L64" s="10" t="s">
        <v>16</v>
      </c>
      <c r="M64">
        <f t="shared" si="13"/>
        <v>339.8599999999999</v>
      </c>
      <c r="N64">
        <f t="shared" si="14"/>
        <v>348.67000000000007</v>
      </c>
      <c r="O64">
        <f t="shared" si="15"/>
        <v>4.7475602067156546E-3</v>
      </c>
    </row>
    <row r="65" spans="2:15" ht="20.399999999999999" x14ac:dyDescent="0.3">
      <c r="B65" s="8">
        <v>5</v>
      </c>
      <c r="C65" s="8" t="s">
        <v>17</v>
      </c>
      <c r="D65" s="8">
        <v>5.9</v>
      </c>
      <c r="E65" s="8">
        <v>1870.52</v>
      </c>
      <c r="G65" s="8">
        <v>5</v>
      </c>
      <c r="H65" s="8" t="s">
        <v>17</v>
      </c>
      <c r="I65" s="8">
        <v>7.25</v>
      </c>
      <c r="J65" s="8">
        <v>1828.23</v>
      </c>
      <c r="L65" s="10" t="s">
        <v>18</v>
      </c>
      <c r="M65">
        <f t="shared" si="13"/>
        <v>313.94000000000005</v>
      </c>
      <c r="N65">
        <f t="shared" si="14"/>
        <v>347.48</v>
      </c>
      <c r="O65">
        <f t="shared" si="15"/>
        <v>1.5415657417578613E-2</v>
      </c>
    </row>
    <row r="66" spans="2:15" ht="20.399999999999999" x14ac:dyDescent="0.3">
      <c r="B66" s="8">
        <v>6</v>
      </c>
      <c r="C66" s="8" t="s">
        <v>19</v>
      </c>
      <c r="D66" s="8">
        <v>7.16</v>
      </c>
      <c r="E66" s="8">
        <v>2271.16</v>
      </c>
      <c r="G66" s="8">
        <v>6</v>
      </c>
      <c r="H66" s="8" t="s">
        <v>19</v>
      </c>
      <c r="I66" s="8">
        <v>8.76</v>
      </c>
      <c r="J66" s="8">
        <v>2209.83</v>
      </c>
      <c r="L66" s="10" t="s">
        <v>20</v>
      </c>
      <c r="M66">
        <f t="shared" si="13"/>
        <v>496.93000000000029</v>
      </c>
      <c r="N66">
        <f t="shared" si="14"/>
        <v>486.69000000000005</v>
      </c>
      <c r="O66">
        <f t="shared" si="15"/>
        <v>-3.7974871315622494E-3</v>
      </c>
    </row>
    <row r="67" spans="2:15" ht="20.399999999999999" x14ac:dyDescent="0.3">
      <c r="B67" s="8">
        <v>7</v>
      </c>
      <c r="C67" s="8" t="s">
        <v>21</v>
      </c>
      <c r="D67" s="8">
        <v>9.0500000000000007</v>
      </c>
      <c r="E67" s="8">
        <v>2868.75</v>
      </c>
      <c r="G67" s="8">
        <v>7</v>
      </c>
      <c r="H67" s="8" t="s">
        <v>21</v>
      </c>
      <c r="I67" s="8">
        <v>11.14</v>
      </c>
      <c r="J67" s="8">
        <v>2811.63</v>
      </c>
      <c r="L67" s="10" t="s">
        <v>22</v>
      </c>
      <c r="M67">
        <f t="shared" si="13"/>
        <v>790.44999999999982</v>
      </c>
      <c r="N67">
        <f t="shared" si="14"/>
        <v>747.29</v>
      </c>
      <c r="O67">
        <f t="shared" si="15"/>
        <v>-1.2127274566441464E-2</v>
      </c>
    </row>
    <row r="68" spans="2:15" ht="20.399999999999999" x14ac:dyDescent="0.3">
      <c r="B68" s="8">
        <v>8</v>
      </c>
      <c r="C68" s="8" t="s">
        <v>23</v>
      </c>
      <c r="D68" s="8">
        <v>6.58</v>
      </c>
      <c r="E68" s="8">
        <v>2085.71</v>
      </c>
      <c r="G68" s="8">
        <v>8</v>
      </c>
      <c r="H68" s="8" t="s">
        <v>23</v>
      </c>
      <c r="I68" s="8">
        <v>8.41</v>
      </c>
      <c r="J68" s="8">
        <v>2121.27</v>
      </c>
      <c r="L68" s="10" t="s">
        <v>24</v>
      </c>
      <c r="M68">
        <f t="shared" si="13"/>
        <v>708.88000000000011</v>
      </c>
      <c r="N68">
        <f t="shared" si="14"/>
        <v>704</v>
      </c>
      <c r="O68">
        <f t="shared" si="15"/>
        <v>-1.7272685442453674E-3</v>
      </c>
    </row>
    <row r="69" spans="2:15" ht="20.399999999999999" x14ac:dyDescent="0.3">
      <c r="B69" s="8">
        <v>9</v>
      </c>
      <c r="C69" s="8" t="s">
        <v>25</v>
      </c>
      <c r="D69" s="8">
        <v>2.13</v>
      </c>
      <c r="E69" s="8">
        <v>676.68</v>
      </c>
      <c r="G69" s="8">
        <v>9</v>
      </c>
      <c r="H69" s="8" t="s">
        <v>25</v>
      </c>
      <c r="I69" s="8">
        <v>2.83</v>
      </c>
      <c r="J69" s="8">
        <v>713.64</v>
      </c>
      <c r="L69" s="6" t="s">
        <v>26</v>
      </c>
      <c r="M69">
        <f>(E80-E69)</f>
        <v>255.15000000000009</v>
      </c>
      <c r="N69">
        <f>(J80-J69)</f>
        <v>264.31000000000006</v>
      </c>
      <c r="O69">
        <f>(N69-M69)/J80</f>
        <v>9.3665320312899102E-3</v>
      </c>
    </row>
    <row r="70" spans="2:15" x14ac:dyDescent="0.3">
      <c r="B70">
        <v>0.75</v>
      </c>
      <c r="C70" t="s">
        <v>27</v>
      </c>
      <c r="D70" t="s">
        <v>2</v>
      </c>
      <c r="G70">
        <v>0.75</v>
      </c>
      <c r="H70" t="s">
        <v>27</v>
      </c>
      <c r="I70" t="s">
        <v>3</v>
      </c>
    </row>
    <row r="71" spans="2:15" ht="16.8" x14ac:dyDescent="0.3">
      <c r="B71" s="8"/>
      <c r="C71" s="8" t="s">
        <v>4</v>
      </c>
      <c r="D71" s="8" t="s">
        <v>5</v>
      </c>
      <c r="E71" s="8" t="s">
        <v>6</v>
      </c>
      <c r="G71" s="8"/>
      <c r="H71" s="8" t="s">
        <v>4</v>
      </c>
      <c r="I71" s="8" t="s">
        <v>5</v>
      </c>
      <c r="J71" s="8" t="s">
        <v>6</v>
      </c>
    </row>
    <row r="72" spans="2:15" ht="16.8" x14ac:dyDescent="0.3">
      <c r="B72" s="8">
        <v>1</v>
      </c>
      <c r="C72" s="8" t="s">
        <v>9</v>
      </c>
      <c r="D72" s="8">
        <v>2.63</v>
      </c>
      <c r="E72" s="8">
        <v>1187.6600000000001</v>
      </c>
      <c r="G72" s="8">
        <v>1</v>
      </c>
      <c r="H72" s="8" t="s">
        <v>9</v>
      </c>
      <c r="I72" s="8">
        <v>3.29</v>
      </c>
      <c r="J72" s="8">
        <v>1162.52</v>
      </c>
    </row>
    <row r="73" spans="2:15" ht="16.8" x14ac:dyDescent="0.3">
      <c r="B73" s="8">
        <v>2</v>
      </c>
      <c r="C73" s="8" t="s">
        <v>11</v>
      </c>
      <c r="D73" s="8">
        <v>0.87</v>
      </c>
      <c r="E73" s="8">
        <v>392.27</v>
      </c>
      <c r="G73" s="8">
        <v>2</v>
      </c>
      <c r="H73" s="8" t="s">
        <v>11</v>
      </c>
      <c r="I73" s="8">
        <v>1.02</v>
      </c>
      <c r="J73" s="8">
        <v>359.83</v>
      </c>
    </row>
    <row r="74" spans="2:15" ht="16.8" x14ac:dyDescent="0.3">
      <c r="B74" s="8">
        <v>3</v>
      </c>
      <c r="C74" s="8" t="s">
        <v>13</v>
      </c>
      <c r="D74" s="8">
        <v>3</v>
      </c>
      <c r="E74" s="8">
        <v>1355.55</v>
      </c>
      <c r="G74" s="8">
        <v>3</v>
      </c>
      <c r="H74" s="8" t="s">
        <v>13</v>
      </c>
      <c r="I74" s="8">
        <v>3.76</v>
      </c>
      <c r="J74" s="8">
        <v>1326.42</v>
      </c>
    </row>
    <row r="75" spans="2:15" ht="16.8" x14ac:dyDescent="0.3">
      <c r="B75" s="8">
        <v>4</v>
      </c>
      <c r="C75" s="8" t="s">
        <v>15</v>
      </c>
      <c r="D75" s="8">
        <v>4.18</v>
      </c>
      <c r="E75" s="8">
        <v>1887.58</v>
      </c>
      <c r="G75" s="8">
        <v>4</v>
      </c>
      <c r="H75" s="8" t="s">
        <v>15</v>
      </c>
      <c r="I75" s="8">
        <v>5.26</v>
      </c>
      <c r="J75" s="8">
        <v>1855.69</v>
      </c>
    </row>
    <row r="76" spans="2:15" ht="16.8" x14ac:dyDescent="0.3">
      <c r="B76" s="8">
        <v>5</v>
      </c>
      <c r="C76" s="8" t="s">
        <v>17</v>
      </c>
      <c r="D76" s="8">
        <v>4.84</v>
      </c>
      <c r="E76" s="8">
        <v>2184.46</v>
      </c>
      <c r="G76" s="8">
        <v>5</v>
      </c>
      <c r="H76" s="8" t="s">
        <v>17</v>
      </c>
      <c r="I76" s="8">
        <v>6.17</v>
      </c>
      <c r="J76" s="8">
        <v>2175.71</v>
      </c>
    </row>
    <row r="77" spans="2:15" ht="16.8" x14ac:dyDescent="0.3">
      <c r="B77" s="8">
        <v>6</v>
      </c>
      <c r="C77" s="8" t="s">
        <v>19</v>
      </c>
      <c r="D77" s="8">
        <v>6.13</v>
      </c>
      <c r="E77" s="8">
        <v>2768.09</v>
      </c>
      <c r="G77" s="8">
        <v>6</v>
      </c>
      <c r="H77" s="8" t="s">
        <v>19</v>
      </c>
      <c r="I77" s="8">
        <v>7.64</v>
      </c>
      <c r="J77" s="8">
        <v>2696.52</v>
      </c>
    </row>
    <row r="78" spans="2:15" ht="16.8" x14ac:dyDescent="0.3">
      <c r="B78" s="8">
        <v>7</v>
      </c>
      <c r="C78" s="8" t="s">
        <v>21</v>
      </c>
      <c r="D78" s="8">
        <v>8.1</v>
      </c>
      <c r="E78" s="8">
        <v>3659.2</v>
      </c>
      <c r="G78" s="8">
        <v>7</v>
      </c>
      <c r="H78" s="8" t="s">
        <v>21</v>
      </c>
      <c r="I78" s="8">
        <v>10.09</v>
      </c>
      <c r="J78" s="8">
        <v>3558.92</v>
      </c>
    </row>
    <row r="79" spans="2:15" ht="16.8" x14ac:dyDescent="0.3">
      <c r="B79" s="8">
        <v>8</v>
      </c>
      <c r="C79" s="8" t="s">
        <v>23</v>
      </c>
      <c r="D79" s="8">
        <v>6.19</v>
      </c>
      <c r="E79" s="8">
        <v>2794.59</v>
      </c>
      <c r="G79" s="8">
        <v>8</v>
      </c>
      <c r="H79" s="8" t="s">
        <v>23</v>
      </c>
      <c r="I79" s="8">
        <v>8.01</v>
      </c>
      <c r="J79" s="8">
        <v>2825.27</v>
      </c>
    </row>
    <row r="80" spans="2:15" ht="16.8" x14ac:dyDescent="0.3">
      <c r="B80" s="8">
        <v>9</v>
      </c>
      <c r="C80" s="8" t="s">
        <v>25</v>
      </c>
      <c r="D80" s="8">
        <v>2.06</v>
      </c>
      <c r="E80" s="8">
        <v>931.83</v>
      </c>
      <c r="G80" s="8">
        <v>9</v>
      </c>
      <c r="H80" s="8" t="s">
        <v>25</v>
      </c>
      <c r="I80" s="8">
        <v>2.77</v>
      </c>
      <c r="J80" s="8">
        <v>977.95</v>
      </c>
    </row>
    <row r="81" spans="2:15" x14ac:dyDescent="0.3">
      <c r="B81">
        <v>1</v>
      </c>
      <c r="C81" t="s">
        <v>1</v>
      </c>
      <c r="D81" t="s">
        <v>2</v>
      </c>
      <c r="G81">
        <v>1</v>
      </c>
      <c r="H81" t="s">
        <v>1</v>
      </c>
      <c r="I81" t="s">
        <v>3</v>
      </c>
    </row>
    <row r="82" spans="2:15" ht="16.8" x14ac:dyDescent="0.3">
      <c r="B82" s="8"/>
      <c r="C82" s="8" t="s">
        <v>4</v>
      </c>
      <c r="D82" s="8" t="s">
        <v>5</v>
      </c>
      <c r="E82" s="8" t="s">
        <v>6</v>
      </c>
      <c r="G82" s="8"/>
      <c r="H82" s="8" t="s">
        <v>4</v>
      </c>
      <c r="I82" s="8" t="s">
        <v>5</v>
      </c>
      <c r="J82" s="8" t="s">
        <v>6</v>
      </c>
      <c r="L82" s="9" t="s">
        <v>7</v>
      </c>
      <c r="M82" t="s">
        <v>2</v>
      </c>
      <c r="N82" t="s">
        <v>3</v>
      </c>
      <c r="O82" t="s">
        <v>8</v>
      </c>
    </row>
    <row r="83" spans="2:15" ht="20.399999999999999" x14ac:dyDescent="0.3">
      <c r="B83" s="8">
        <v>1</v>
      </c>
      <c r="C83" s="8" t="s">
        <v>9</v>
      </c>
      <c r="D83" s="8">
        <v>2.96</v>
      </c>
      <c r="E83" s="8">
        <v>913.71</v>
      </c>
      <c r="G83" s="8">
        <v>1</v>
      </c>
      <c r="H83" s="8" t="s">
        <v>9</v>
      </c>
      <c r="I83" s="8">
        <v>3.65</v>
      </c>
      <c r="J83" s="8">
        <v>878.84</v>
      </c>
      <c r="L83" s="10" t="s">
        <v>10</v>
      </c>
      <c r="M83">
        <f>(E94-E83)</f>
        <v>278.30999999999995</v>
      </c>
      <c r="N83">
        <f>(J94-J83)</f>
        <v>261.12</v>
      </c>
      <c r="O83">
        <f>(N83-M83)/J94</f>
        <v>-1.5079476472858644E-2</v>
      </c>
    </row>
    <row r="84" spans="2:15" ht="20.399999999999999" x14ac:dyDescent="0.3">
      <c r="B84" s="8">
        <v>2</v>
      </c>
      <c r="C84" s="8" t="s">
        <v>11</v>
      </c>
      <c r="D84" s="8">
        <v>0.87</v>
      </c>
      <c r="E84" s="8">
        <v>268.73</v>
      </c>
      <c r="G84" s="8">
        <v>2</v>
      </c>
      <c r="H84" s="8" t="s">
        <v>11</v>
      </c>
      <c r="I84" s="8">
        <v>1.01</v>
      </c>
      <c r="J84" s="8">
        <v>244.22</v>
      </c>
      <c r="L84" s="10" t="s">
        <v>12</v>
      </c>
      <c r="M84">
        <f t="shared" ref="M84:M90" si="16">(E95-E84)</f>
        <v>127.32999999999998</v>
      </c>
      <c r="N84">
        <f t="shared" ref="N84:N90" si="17">(J95-J84)</f>
        <v>110.88000000000002</v>
      </c>
      <c r="O84">
        <f t="shared" ref="O84:O90" si="18">(N84-M84)/J95</f>
        <v>-4.6324978879188843E-2</v>
      </c>
    </row>
    <row r="85" spans="2:15" ht="20.399999999999999" x14ac:dyDescent="0.3">
      <c r="B85" s="8">
        <v>3</v>
      </c>
      <c r="C85" s="8" t="s">
        <v>13</v>
      </c>
      <c r="D85" s="8">
        <v>3.24</v>
      </c>
      <c r="E85" s="8">
        <v>1001.88</v>
      </c>
      <c r="G85" s="8">
        <v>3</v>
      </c>
      <c r="H85" s="8" t="s">
        <v>13</v>
      </c>
      <c r="I85" s="8">
        <v>4.05</v>
      </c>
      <c r="J85" s="8">
        <v>976.8</v>
      </c>
      <c r="L85" s="10" t="s">
        <v>14</v>
      </c>
      <c r="M85">
        <f t="shared" si="16"/>
        <v>356.89</v>
      </c>
      <c r="N85">
        <f t="shared" si="17"/>
        <v>345.16000000000008</v>
      </c>
      <c r="O85">
        <f t="shared" si="18"/>
        <v>-8.8731882961662258E-3</v>
      </c>
    </row>
    <row r="86" spans="2:15" ht="20.399999999999999" x14ac:dyDescent="0.3">
      <c r="B86" s="8">
        <v>4</v>
      </c>
      <c r="C86" s="8" t="s">
        <v>15</v>
      </c>
      <c r="D86" s="8">
        <v>4.7699999999999996</v>
      </c>
      <c r="E86" s="8">
        <v>1474.98</v>
      </c>
      <c r="G86" s="8">
        <v>4</v>
      </c>
      <c r="H86" s="8" t="s">
        <v>15</v>
      </c>
      <c r="I86" s="8">
        <v>5.98</v>
      </c>
      <c r="J86" s="8">
        <v>1442.15</v>
      </c>
      <c r="L86" s="10" t="s">
        <v>16</v>
      </c>
      <c r="M86">
        <f t="shared" si="16"/>
        <v>404.53</v>
      </c>
      <c r="N86">
        <f t="shared" si="17"/>
        <v>402.69999999999982</v>
      </c>
      <c r="O86">
        <f t="shared" si="18"/>
        <v>-9.9195056508667636E-4</v>
      </c>
    </row>
    <row r="87" spans="2:15" ht="20.399999999999999" x14ac:dyDescent="0.3">
      <c r="B87" s="8">
        <v>5</v>
      </c>
      <c r="C87" s="8" t="s">
        <v>17</v>
      </c>
      <c r="D87" s="8">
        <v>5.81</v>
      </c>
      <c r="E87" s="8">
        <v>1795.5</v>
      </c>
      <c r="G87" s="8">
        <v>5</v>
      </c>
      <c r="H87" s="8" t="s">
        <v>17</v>
      </c>
      <c r="I87" s="8">
        <v>7.31</v>
      </c>
      <c r="J87" s="8">
        <v>1763.34</v>
      </c>
      <c r="L87" s="10" t="s">
        <v>18</v>
      </c>
      <c r="M87">
        <f t="shared" si="16"/>
        <v>379.26000000000022</v>
      </c>
      <c r="N87">
        <f t="shared" si="17"/>
        <v>382.24</v>
      </c>
      <c r="O87">
        <f t="shared" si="18"/>
        <v>1.3889018354010529E-3</v>
      </c>
    </row>
    <row r="88" spans="2:15" ht="20.399999999999999" x14ac:dyDescent="0.3">
      <c r="B88" s="8">
        <v>6</v>
      </c>
      <c r="C88" s="8" t="s">
        <v>19</v>
      </c>
      <c r="D88" s="8">
        <v>7.04</v>
      </c>
      <c r="E88" s="8">
        <v>2174.4899999999998</v>
      </c>
      <c r="G88" s="8">
        <v>6</v>
      </c>
      <c r="H88" s="8" t="s">
        <v>19</v>
      </c>
      <c r="I88" s="8">
        <v>8.82</v>
      </c>
      <c r="J88" s="8">
        <v>2125.2800000000002</v>
      </c>
      <c r="L88" s="10" t="s">
        <v>20</v>
      </c>
      <c r="M88">
        <f t="shared" si="16"/>
        <v>587.32000000000016</v>
      </c>
      <c r="N88">
        <f t="shared" si="17"/>
        <v>564.07999999999993</v>
      </c>
      <c r="O88">
        <f t="shared" si="18"/>
        <v>-8.6414611654818379E-3</v>
      </c>
    </row>
    <row r="89" spans="2:15" ht="20.399999999999999" x14ac:dyDescent="0.3">
      <c r="B89" s="8">
        <v>7</v>
      </c>
      <c r="C89" s="8" t="s">
        <v>21</v>
      </c>
      <c r="D89" s="8">
        <v>8.85</v>
      </c>
      <c r="E89" s="8">
        <v>2735.07</v>
      </c>
      <c r="G89" s="8">
        <v>7</v>
      </c>
      <c r="H89" s="8" t="s">
        <v>21</v>
      </c>
      <c r="I89" s="8">
        <v>11.08</v>
      </c>
      <c r="J89" s="8">
        <v>2671.22</v>
      </c>
      <c r="L89" s="10" t="s">
        <v>22</v>
      </c>
      <c r="M89">
        <f t="shared" si="16"/>
        <v>905.79</v>
      </c>
      <c r="N89">
        <f t="shared" si="17"/>
        <v>897.58000000000038</v>
      </c>
      <c r="O89">
        <f t="shared" si="18"/>
        <v>-2.300493162967827E-3</v>
      </c>
    </row>
    <row r="90" spans="2:15" ht="20.399999999999999" x14ac:dyDescent="0.3">
      <c r="B90" s="8">
        <v>8</v>
      </c>
      <c r="C90" s="8" t="s">
        <v>23</v>
      </c>
      <c r="D90" s="8">
        <v>6.37</v>
      </c>
      <c r="E90" s="8">
        <v>1968.65</v>
      </c>
      <c r="G90" s="8">
        <v>8</v>
      </c>
      <c r="H90" s="8" t="s">
        <v>23</v>
      </c>
      <c r="I90" s="8">
        <v>8.2899999999999991</v>
      </c>
      <c r="J90" s="8">
        <v>1999.24</v>
      </c>
      <c r="L90" s="10" t="s">
        <v>24</v>
      </c>
      <c r="M90">
        <f t="shared" si="16"/>
        <v>796.81999999999971</v>
      </c>
      <c r="N90">
        <f t="shared" si="17"/>
        <v>812.47</v>
      </c>
      <c r="O90">
        <f t="shared" si="18"/>
        <v>5.5660078742118917E-3</v>
      </c>
    </row>
    <row r="91" spans="2:15" ht="20.399999999999999" x14ac:dyDescent="0.3">
      <c r="B91" s="8">
        <v>9</v>
      </c>
      <c r="C91" s="8" t="s">
        <v>25</v>
      </c>
      <c r="D91" s="8">
        <v>2.09</v>
      </c>
      <c r="E91" s="8">
        <v>647.26</v>
      </c>
      <c r="G91" s="8">
        <v>9</v>
      </c>
      <c r="H91" s="8" t="s">
        <v>25</v>
      </c>
      <c r="I91" s="8">
        <v>2.81</v>
      </c>
      <c r="J91" s="8">
        <v>676.6</v>
      </c>
      <c r="L91" s="6" t="s">
        <v>26</v>
      </c>
      <c r="M91">
        <f>(E102-E91)</f>
        <v>268.59000000000003</v>
      </c>
      <c r="N91">
        <f>(J102-J91)</f>
        <v>295.61</v>
      </c>
      <c r="O91">
        <f>(N91-M91)/J102</f>
        <v>2.7792349389535162E-2</v>
      </c>
    </row>
    <row r="92" spans="2:15" x14ac:dyDescent="0.3">
      <c r="B92">
        <v>1</v>
      </c>
      <c r="C92" t="s">
        <v>27</v>
      </c>
      <c r="D92" t="s">
        <v>2</v>
      </c>
      <c r="G92">
        <v>1</v>
      </c>
      <c r="H92" t="s">
        <v>27</v>
      </c>
      <c r="I92" t="s">
        <v>3</v>
      </c>
    </row>
    <row r="93" spans="2:15" ht="16.8" x14ac:dyDescent="0.3">
      <c r="B93" s="8"/>
      <c r="C93" s="8" t="s">
        <v>4</v>
      </c>
      <c r="D93" s="8" t="s">
        <v>5</v>
      </c>
      <c r="E93" s="8" t="s">
        <v>6</v>
      </c>
      <c r="G93" s="8"/>
      <c r="H93" s="8" t="s">
        <v>4</v>
      </c>
      <c r="I93" s="8" t="s">
        <v>5</v>
      </c>
      <c r="J93" s="8" t="s">
        <v>6</v>
      </c>
    </row>
    <row r="94" spans="2:15" ht="16.8" x14ac:dyDescent="0.3">
      <c r="B94" s="8">
        <v>1</v>
      </c>
      <c r="C94" s="8" t="s">
        <v>9</v>
      </c>
      <c r="D94" s="8">
        <v>2.65</v>
      </c>
      <c r="E94" s="8">
        <v>1192.02</v>
      </c>
      <c r="G94" s="8">
        <v>1</v>
      </c>
      <c r="H94" s="8" t="s">
        <v>9</v>
      </c>
      <c r="I94" s="8">
        <v>3.25</v>
      </c>
      <c r="J94" s="8">
        <v>1139.96</v>
      </c>
    </row>
    <row r="95" spans="2:15" ht="16.8" x14ac:dyDescent="0.3">
      <c r="B95" s="8">
        <v>2</v>
      </c>
      <c r="C95" s="8" t="s">
        <v>11</v>
      </c>
      <c r="D95" s="8">
        <v>0.88</v>
      </c>
      <c r="E95" s="8">
        <v>396.06</v>
      </c>
      <c r="G95" s="8">
        <v>2</v>
      </c>
      <c r="H95" s="8" t="s">
        <v>11</v>
      </c>
      <c r="I95" s="8">
        <v>1.01</v>
      </c>
      <c r="J95" s="8">
        <v>355.1</v>
      </c>
    </row>
    <row r="96" spans="2:15" ht="16.8" x14ac:dyDescent="0.3">
      <c r="B96" s="8">
        <v>3</v>
      </c>
      <c r="C96" s="8" t="s">
        <v>13</v>
      </c>
      <c r="D96" s="8">
        <v>3.02</v>
      </c>
      <c r="E96" s="8">
        <v>1358.77</v>
      </c>
      <c r="G96" s="8">
        <v>3</v>
      </c>
      <c r="H96" s="8" t="s">
        <v>13</v>
      </c>
      <c r="I96" s="8">
        <v>3.77</v>
      </c>
      <c r="J96" s="8">
        <v>1321.96</v>
      </c>
    </row>
    <row r="97" spans="2:15" ht="16.8" x14ac:dyDescent="0.3">
      <c r="B97" s="8">
        <v>4</v>
      </c>
      <c r="C97" s="8" t="s">
        <v>15</v>
      </c>
      <c r="D97" s="8">
        <v>4.18</v>
      </c>
      <c r="E97" s="8">
        <v>1879.51</v>
      </c>
      <c r="G97" s="8">
        <v>4</v>
      </c>
      <c r="H97" s="8" t="s">
        <v>15</v>
      </c>
      <c r="I97" s="8">
        <v>5.26</v>
      </c>
      <c r="J97" s="8">
        <v>1844.85</v>
      </c>
    </row>
    <row r="98" spans="2:15" ht="16.8" x14ac:dyDescent="0.3">
      <c r="B98" s="8">
        <v>5</v>
      </c>
      <c r="C98" s="8" t="s">
        <v>17</v>
      </c>
      <c r="D98" s="8">
        <v>4.84</v>
      </c>
      <c r="E98" s="8">
        <v>2174.7600000000002</v>
      </c>
      <c r="G98" s="8">
        <v>5</v>
      </c>
      <c r="H98" s="8" t="s">
        <v>17</v>
      </c>
      <c r="I98" s="8">
        <v>6.11</v>
      </c>
      <c r="J98" s="8">
        <v>2145.58</v>
      </c>
    </row>
    <row r="99" spans="2:15" ht="16.8" x14ac:dyDescent="0.3">
      <c r="B99" s="8">
        <v>6</v>
      </c>
      <c r="C99" s="8" t="s">
        <v>19</v>
      </c>
      <c r="D99" s="8">
        <v>6.14</v>
      </c>
      <c r="E99" s="8">
        <v>2761.81</v>
      </c>
      <c r="G99" s="8">
        <v>6</v>
      </c>
      <c r="H99" s="8" t="s">
        <v>19</v>
      </c>
      <c r="I99" s="8">
        <v>7.66</v>
      </c>
      <c r="J99" s="8">
        <v>2689.36</v>
      </c>
    </row>
    <row r="100" spans="2:15" ht="16.8" x14ac:dyDescent="0.3">
      <c r="B100" s="8">
        <v>7</v>
      </c>
      <c r="C100" s="8" t="s">
        <v>21</v>
      </c>
      <c r="D100" s="8">
        <v>8.1</v>
      </c>
      <c r="E100" s="8">
        <v>3640.86</v>
      </c>
      <c r="G100" s="8">
        <v>7</v>
      </c>
      <c r="H100" s="8" t="s">
        <v>21</v>
      </c>
      <c r="I100" s="8">
        <v>10.17</v>
      </c>
      <c r="J100" s="8">
        <v>3568.8</v>
      </c>
    </row>
    <row r="101" spans="2:15" ht="16.8" x14ac:dyDescent="0.3">
      <c r="B101" s="8">
        <v>8</v>
      </c>
      <c r="C101" s="8" t="s">
        <v>23</v>
      </c>
      <c r="D101" s="8">
        <v>6.15</v>
      </c>
      <c r="E101" s="8">
        <v>2765.47</v>
      </c>
      <c r="G101" s="8">
        <v>8</v>
      </c>
      <c r="H101" s="8" t="s">
        <v>23</v>
      </c>
      <c r="I101" s="8">
        <v>8.01</v>
      </c>
      <c r="J101" s="8">
        <v>2811.71</v>
      </c>
    </row>
    <row r="102" spans="2:15" ht="16.8" x14ac:dyDescent="0.3">
      <c r="B102" s="8">
        <v>9</v>
      </c>
      <c r="C102" s="8" t="s">
        <v>25</v>
      </c>
      <c r="D102" s="8">
        <v>2.04</v>
      </c>
      <c r="E102" s="8">
        <v>915.85</v>
      </c>
      <c r="G102" s="8">
        <v>9</v>
      </c>
      <c r="H102" s="8" t="s">
        <v>25</v>
      </c>
      <c r="I102" s="8">
        <v>2.77</v>
      </c>
      <c r="J102" s="8">
        <v>972.21</v>
      </c>
    </row>
    <row r="103" spans="2:15" x14ac:dyDescent="0.3">
      <c r="B103">
        <v>1.25</v>
      </c>
      <c r="C103" t="s">
        <v>1</v>
      </c>
      <c r="D103" t="s">
        <v>2</v>
      </c>
      <c r="G103">
        <v>1.25</v>
      </c>
      <c r="H103" t="s">
        <v>1</v>
      </c>
      <c r="I103" t="s">
        <v>3</v>
      </c>
    </row>
    <row r="104" spans="2:15" ht="16.8" x14ac:dyDescent="0.3">
      <c r="B104" s="8"/>
      <c r="C104" s="8" t="s">
        <v>4</v>
      </c>
      <c r="D104" s="8" t="s">
        <v>5</v>
      </c>
      <c r="E104" s="8" t="s">
        <v>6</v>
      </c>
      <c r="G104" s="8"/>
      <c r="H104" s="8" t="s">
        <v>4</v>
      </c>
      <c r="I104" s="8" t="s">
        <v>5</v>
      </c>
      <c r="J104" s="8" t="s">
        <v>6</v>
      </c>
      <c r="L104" s="9" t="s">
        <v>7</v>
      </c>
      <c r="M104" t="s">
        <v>2</v>
      </c>
      <c r="N104" t="s">
        <v>3</v>
      </c>
      <c r="O104" t="s">
        <v>8</v>
      </c>
    </row>
    <row r="105" spans="2:15" ht="20.399999999999999" x14ac:dyDescent="0.3">
      <c r="B105" s="8">
        <v>1</v>
      </c>
      <c r="C105" s="8" t="s">
        <v>9</v>
      </c>
      <c r="D105" s="8">
        <v>2.96</v>
      </c>
      <c r="E105" s="8">
        <v>878.7</v>
      </c>
      <c r="G105" s="8">
        <v>1</v>
      </c>
      <c r="H105" s="8" t="s">
        <v>9</v>
      </c>
      <c r="I105" s="8">
        <v>3.67</v>
      </c>
      <c r="J105" s="8">
        <v>846.69</v>
      </c>
      <c r="L105" s="10" t="s">
        <v>10</v>
      </c>
      <c r="M105">
        <f>(E116-E105)</f>
        <v>289.64999999999986</v>
      </c>
      <c r="N105">
        <f>(J116-J105)</f>
        <v>267.5</v>
      </c>
      <c r="O105">
        <f>(N105-M105)/J116</f>
        <v>-1.9879912761737104E-2</v>
      </c>
    </row>
    <row r="106" spans="2:15" ht="20.399999999999999" x14ac:dyDescent="0.3">
      <c r="B106" s="8">
        <v>2</v>
      </c>
      <c r="C106" s="8" t="s">
        <v>11</v>
      </c>
      <c r="D106" s="8">
        <v>0.88</v>
      </c>
      <c r="E106" s="8">
        <v>260.33999999999997</v>
      </c>
      <c r="G106" s="8">
        <v>2</v>
      </c>
      <c r="H106" s="8" t="s">
        <v>11</v>
      </c>
      <c r="I106" s="8">
        <v>1.01</v>
      </c>
      <c r="J106" s="8">
        <v>233.11</v>
      </c>
      <c r="L106" s="10" t="s">
        <v>12</v>
      </c>
      <c r="M106">
        <f t="shared" ref="M106:M112" si="19">(E117-E106)</f>
        <v>129.38000000000005</v>
      </c>
      <c r="N106">
        <f t="shared" ref="N106:N112" si="20">(J117-J106)</f>
        <v>114.5</v>
      </c>
      <c r="O106">
        <f t="shared" ref="O106:O112" si="21">(N106-M106)/J117</f>
        <v>-4.2806593596271834E-2</v>
      </c>
    </row>
    <row r="107" spans="2:15" ht="20.399999999999999" x14ac:dyDescent="0.3">
      <c r="B107" s="8">
        <v>3</v>
      </c>
      <c r="C107" s="8" t="s">
        <v>13</v>
      </c>
      <c r="D107" s="8">
        <v>3.25</v>
      </c>
      <c r="E107" s="8">
        <v>965.62</v>
      </c>
      <c r="G107" s="8">
        <v>3</v>
      </c>
      <c r="H107" s="8" t="s">
        <v>13</v>
      </c>
      <c r="I107" s="8">
        <v>4.07</v>
      </c>
      <c r="J107" s="8">
        <v>939.22</v>
      </c>
      <c r="L107" s="10" t="s">
        <v>14</v>
      </c>
      <c r="M107">
        <f t="shared" si="19"/>
        <v>388.17999999999995</v>
      </c>
      <c r="N107">
        <f t="shared" si="20"/>
        <v>372.82999999999993</v>
      </c>
      <c r="O107">
        <f t="shared" si="21"/>
        <v>-1.169924926641517E-2</v>
      </c>
    </row>
    <row r="108" spans="2:15" ht="20.399999999999999" x14ac:dyDescent="0.3">
      <c r="B108" s="8">
        <v>4</v>
      </c>
      <c r="C108" s="8" t="s">
        <v>15</v>
      </c>
      <c r="D108" s="8">
        <v>4.79</v>
      </c>
      <c r="E108" s="8">
        <v>1422.6</v>
      </c>
      <c r="G108" s="8">
        <v>4</v>
      </c>
      <c r="H108" s="8" t="s">
        <v>15</v>
      </c>
      <c r="I108" s="8">
        <v>6.03</v>
      </c>
      <c r="J108" s="8">
        <v>1391.24</v>
      </c>
      <c r="L108" s="10" t="s">
        <v>16</v>
      </c>
      <c r="M108">
        <f t="shared" si="19"/>
        <v>443.18000000000006</v>
      </c>
      <c r="N108">
        <f t="shared" si="20"/>
        <v>438.22</v>
      </c>
      <c r="O108">
        <f t="shared" si="21"/>
        <v>-2.7111825347370462E-3</v>
      </c>
    </row>
    <row r="109" spans="2:15" ht="20.399999999999999" x14ac:dyDescent="0.3">
      <c r="B109" s="8">
        <v>5</v>
      </c>
      <c r="C109" s="8" t="s">
        <v>17</v>
      </c>
      <c r="D109" s="8">
        <v>5.86</v>
      </c>
      <c r="E109" s="8">
        <v>1738.5</v>
      </c>
      <c r="G109" s="8">
        <v>5</v>
      </c>
      <c r="H109" s="8" t="s">
        <v>17</v>
      </c>
      <c r="I109" s="8">
        <v>7.42</v>
      </c>
      <c r="J109" s="8">
        <v>1711.58</v>
      </c>
      <c r="L109" s="10" t="s">
        <v>18</v>
      </c>
      <c r="M109">
        <f t="shared" si="19"/>
        <v>418.19999999999982</v>
      </c>
      <c r="N109">
        <f t="shared" si="20"/>
        <v>417</v>
      </c>
      <c r="O109">
        <f t="shared" si="21"/>
        <v>-5.6375611910279067E-4</v>
      </c>
    </row>
    <row r="110" spans="2:15" ht="20.399999999999999" x14ac:dyDescent="0.3">
      <c r="B110" s="8">
        <v>6</v>
      </c>
      <c r="C110" s="8" t="s">
        <v>19</v>
      </c>
      <c r="D110" s="8">
        <v>7.09</v>
      </c>
      <c r="E110" s="8">
        <v>2104.8000000000002</v>
      </c>
      <c r="G110" s="8">
        <v>6</v>
      </c>
      <c r="H110" s="8" t="s">
        <v>19</v>
      </c>
      <c r="I110" s="8">
        <v>8.8699999999999992</v>
      </c>
      <c r="J110" s="8">
        <v>2046.98</v>
      </c>
      <c r="L110" s="10" t="s">
        <v>20</v>
      </c>
      <c r="M110">
        <f t="shared" si="19"/>
        <v>646.56999999999971</v>
      </c>
      <c r="N110">
        <f t="shared" si="20"/>
        <v>633.2800000000002</v>
      </c>
      <c r="O110">
        <f t="shared" si="21"/>
        <v>-4.9584741778780821E-3</v>
      </c>
    </row>
    <row r="111" spans="2:15" ht="20.399999999999999" x14ac:dyDescent="0.3">
      <c r="B111" s="8">
        <v>7</v>
      </c>
      <c r="C111" s="8" t="s">
        <v>21</v>
      </c>
      <c r="D111" s="8">
        <v>8.83</v>
      </c>
      <c r="E111" s="8">
        <v>2622.88</v>
      </c>
      <c r="G111" s="8">
        <v>7</v>
      </c>
      <c r="H111" s="8" t="s">
        <v>21</v>
      </c>
      <c r="I111" s="8">
        <v>11.03</v>
      </c>
      <c r="J111" s="8">
        <v>2543.71</v>
      </c>
      <c r="L111" s="10" t="s">
        <v>22</v>
      </c>
      <c r="M111">
        <f t="shared" si="19"/>
        <v>1010.1099999999997</v>
      </c>
      <c r="N111">
        <f t="shared" si="20"/>
        <v>1027.1199999999999</v>
      </c>
      <c r="O111">
        <f t="shared" si="21"/>
        <v>4.7635983790883961E-3</v>
      </c>
    </row>
    <row r="112" spans="2:15" ht="20.399999999999999" x14ac:dyDescent="0.3">
      <c r="B112" s="8">
        <v>8</v>
      </c>
      <c r="C112" s="8" t="s">
        <v>23</v>
      </c>
      <c r="D112" s="8">
        <v>6.3</v>
      </c>
      <c r="E112" s="8">
        <v>1869.23</v>
      </c>
      <c r="G112" s="8">
        <v>8</v>
      </c>
      <c r="H112" s="8" t="s">
        <v>23</v>
      </c>
      <c r="I112" s="8">
        <v>8.17</v>
      </c>
      <c r="J112" s="8">
        <v>1885.82</v>
      </c>
      <c r="L112" s="10" t="s">
        <v>24</v>
      </c>
      <c r="M112">
        <f t="shared" si="19"/>
        <v>888.56</v>
      </c>
      <c r="N112">
        <f t="shared" si="20"/>
        <v>930.12999999999988</v>
      </c>
      <c r="O112">
        <f t="shared" si="21"/>
        <v>1.4762335978976878E-2</v>
      </c>
    </row>
    <row r="113" spans="2:15" ht="20.399999999999999" x14ac:dyDescent="0.3">
      <c r="B113" s="8">
        <v>9</v>
      </c>
      <c r="C113" s="8" t="s">
        <v>25</v>
      </c>
      <c r="D113" s="8">
        <v>2.0499999999999998</v>
      </c>
      <c r="E113" s="8">
        <v>607.99</v>
      </c>
      <c r="G113" s="8">
        <v>9</v>
      </c>
      <c r="H113" s="8" t="s">
        <v>25</v>
      </c>
      <c r="I113" s="8">
        <v>2.73</v>
      </c>
      <c r="J113" s="8">
        <v>628.94000000000005</v>
      </c>
      <c r="L113" s="6" t="s">
        <v>26</v>
      </c>
      <c r="M113">
        <f>(E124-E113)</f>
        <v>314.35000000000002</v>
      </c>
      <c r="N113">
        <f>(J124-J113)</f>
        <v>346.9</v>
      </c>
      <c r="O113">
        <f>(N113-M113)/J124</f>
        <v>3.3355878012788935E-2</v>
      </c>
    </row>
    <row r="114" spans="2:15" x14ac:dyDescent="0.3">
      <c r="B114">
        <v>1.25</v>
      </c>
      <c r="C114" t="s">
        <v>27</v>
      </c>
      <c r="D114" t="s">
        <v>2</v>
      </c>
      <c r="G114">
        <v>1.25</v>
      </c>
      <c r="H114" t="s">
        <v>27</v>
      </c>
      <c r="I114" t="s">
        <v>3</v>
      </c>
    </row>
    <row r="115" spans="2:15" ht="16.8" x14ac:dyDescent="0.3">
      <c r="B115" s="8"/>
      <c r="C115" s="8" t="s">
        <v>4</v>
      </c>
      <c r="D115" s="8" t="s">
        <v>5</v>
      </c>
      <c r="E115" s="8" t="s">
        <v>6</v>
      </c>
      <c r="G115" s="8"/>
      <c r="H115" s="8" t="s">
        <v>4</v>
      </c>
      <c r="I115" s="8" t="s">
        <v>5</v>
      </c>
      <c r="J115" s="8" t="s">
        <v>6</v>
      </c>
    </row>
    <row r="116" spans="2:15" ht="16.8" x14ac:dyDescent="0.3">
      <c r="B116" s="8">
        <v>1</v>
      </c>
      <c r="C116" s="8" t="s">
        <v>9</v>
      </c>
      <c r="D116" s="8">
        <v>2.61</v>
      </c>
      <c r="E116" s="8">
        <v>1168.3499999999999</v>
      </c>
      <c r="G116" s="8">
        <v>1</v>
      </c>
      <c r="H116" s="8" t="s">
        <v>9</v>
      </c>
      <c r="I116" s="8">
        <v>3.19</v>
      </c>
      <c r="J116" s="8">
        <v>1114.19</v>
      </c>
    </row>
    <row r="117" spans="2:15" ht="16.8" x14ac:dyDescent="0.3">
      <c r="B117" s="8">
        <v>2</v>
      </c>
      <c r="C117" s="8" t="s">
        <v>11</v>
      </c>
      <c r="D117" s="8">
        <v>0.87</v>
      </c>
      <c r="E117" s="8">
        <v>389.72</v>
      </c>
      <c r="G117" s="8">
        <v>2</v>
      </c>
      <c r="H117" s="8" t="s">
        <v>11</v>
      </c>
      <c r="I117" s="8">
        <v>0.99</v>
      </c>
      <c r="J117" s="8">
        <v>347.61</v>
      </c>
    </row>
    <row r="118" spans="2:15" ht="16.8" x14ac:dyDescent="0.3">
      <c r="B118" s="8">
        <v>3</v>
      </c>
      <c r="C118" s="8" t="s">
        <v>13</v>
      </c>
      <c r="D118" s="8">
        <v>3.03</v>
      </c>
      <c r="E118" s="8">
        <v>1353.8</v>
      </c>
      <c r="G118" s="8">
        <v>3</v>
      </c>
      <c r="H118" s="8" t="s">
        <v>13</v>
      </c>
      <c r="I118" s="8">
        <v>3.75</v>
      </c>
      <c r="J118" s="8">
        <v>1312.05</v>
      </c>
    </row>
    <row r="119" spans="2:15" ht="16.8" x14ac:dyDescent="0.3">
      <c r="B119" s="8">
        <v>4</v>
      </c>
      <c r="C119" s="8" t="s">
        <v>15</v>
      </c>
      <c r="D119" s="8">
        <v>4.17</v>
      </c>
      <c r="E119" s="8">
        <v>1865.78</v>
      </c>
      <c r="G119" s="8">
        <v>4</v>
      </c>
      <c r="H119" s="8" t="s">
        <v>15</v>
      </c>
      <c r="I119" s="8">
        <v>5.23</v>
      </c>
      <c r="J119" s="8">
        <v>1829.46</v>
      </c>
    </row>
    <row r="120" spans="2:15" ht="16.8" x14ac:dyDescent="0.3">
      <c r="B120" s="8">
        <v>5</v>
      </c>
      <c r="C120" s="8" t="s">
        <v>17</v>
      </c>
      <c r="D120" s="8">
        <v>4.82</v>
      </c>
      <c r="E120" s="8">
        <v>2156.6999999999998</v>
      </c>
      <c r="G120" s="8">
        <v>5</v>
      </c>
      <c r="H120" s="8" t="s">
        <v>17</v>
      </c>
      <c r="I120" s="8">
        <v>6.09</v>
      </c>
      <c r="J120" s="8">
        <v>2128.58</v>
      </c>
    </row>
    <row r="121" spans="2:15" ht="16.8" x14ac:dyDescent="0.3">
      <c r="B121" s="8">
        <v>6</v>
      </c>
      <c r="C121" s="8" t="s">
        <v>19</v>
      </c>
      <c r="D121" s="8">
        <v>6.15</v>
      </c>
      <c r="E121" s="8">
        <v>2751.37</v>
      </c>
      <c r="G121" s="8">
        <v>6</v>
      </c>
      <c r="H121" s="8" t="s">
        <v>19</v>
      </c>
      <c r="I121" s="8">
        <v>7.67</v>
      </c>
      <c r="J121" s="8">
        <v>2680.26</v>
      </c>
    </row>
    <row r="122" spans="2:15" ht="16.8" x14ac:dyDescent="0.3">
      <c r="B122" s="8">
        <v>7</v>
      </c>
      <c r="C122" s="8" t="s">
        <v>21</v>
      </c>
      <c r="D122" s="8">
        <v>8.1199999999999992</v>
      </c>
      <c r="E122" s="8">
        <v>3632.99</v>
      </c>
      <c r="G122" s="8">
        <v>7</v>
      </c>
      <c r="H122" s="8" t="s">
        <v>21</v>
      </c>
      <c r="I122" s="8">
        <v>10.220000000000001</v>
      </c>
      <c r="J122" s="8">
        <v>3570.83</v>
      </c>
    </row>
    <row r="123" spans="2:15" ht="16.8" x14ac:dyDescent="0.3">
      <c r="B123" s="8">
        <v>8</v>
      </c>
      <c r="C123" s="8" t="s">
        <v>23</v>
      </c>
      <c r="D123" s="8">
        <v>6.16</v>
      </c>
      <c r="E123" s="8">
        <v>2757.79</v>
      </c>
      <c r="G123" s="8">
        <v>8</v>
      </c>
      <c r="H123" s="8" t="s">
        <v>23</v>
      </c>
      <c r="I123" s="8">
        <v>8.06</v>
      </c>
      <c r="J123" s="8">
        <v>2815.95</v>
      </c>
    </row>
    <row r="124" spans="2:15" ht="16.8" x14ac:dyDescent="0.3">
      <c r="B124" s="8">
        <v>9</v>
      </c>
      <c r="C124" s="8" t="s">
        <v>25</v>
      </c>
      <c r="D124" s="8">
        <v>2.06</v>
      </c>
      <c r="E124" s="8">
        <v>922.34</v>
      </c>
      <c r="G124" s="8">
        <v>9</v>
      </c>
      <c r="H124" s="8" t="s">
        <v>25</v>
      </c>
      <c r="I124" s="8">
        <v>2.79</v>
      </c>
      <c r="J124" s="8">
        <v>975.84</v>
      </c>
    </row>
    <row r="125" spans="2:15" x14ac:dyDescent="0.3">
      <c r="B125">
        <v>1.5</v>
      </c>
      <c r="C125" t="s">
        <v>1</v>
      </c>
      <c r="D125" t="s">
        <v>2</v>
      </c>
      <c r="G125">
        <v>1.5</v>
      </c>
      <c r="H125" t="s">
        <v>1</v>
      </c>
      <c r="I125" t="s">
        <v>3</v>
      </c>
    </row>
    <row r="126" spans="2:15" ht="16.8" x14ac:dyDescent="0.3">
      <c r="B126" s="8"/>
      <c r="C126" s="8" t="s">
        <v>4</v>
      </c>
      <c r="D126" s="8" t="s">
        <v>5</v>
      </c>
      <c r="E126" s="8" t="s">
        <v>6</v>
      </c>
      <c r="G126" s="8"/>
      <c r="H126" s="8" t="s">
        <v>4</v>
      </c>
      <c r="I126" s="8" t="s">
        <v>5</v>
      </c>
      <c r="J126" s="8" t="s">
        <v>6</v>
      </c>
      <c r="L126" s="9" t="s">
        <v>7</v>
      </c>
      <c r="M126" t="s">
        <v>2</v>
      </c>
      <c r="N126" t="s">
        <v>3</v>
      </c>
      <c r="O126" t="s">
        <v>8</v>
      </c>
    </row>
    <row r="127" spans="2:15" ht="20.399999999999999" x14ac:dyDescent="0.3">
      <c r="B127" s="8">
        <v>1</v>
      </c>
      <c r="C127" s="8" t="s">
        <v>9</v>
      </c>
      <c r="D127" s="8">
        <v>2.98</v>
      </c>
      <c r="E127" s="8">
        <v>858.52</v>
      </c>
      <c r="G127" s="8">
        <v>1</v>
      </c>
      <c r="H127" s="8" t="s">
        <v>9</v>
      </c>
      <c r="I127" s="8">
        <v>3.71</v>
      </c>
      <c r="J127" s="8">
        <v>783.83</v>
      </c>
      <c r="L127" s="10" t="s">
        <v>10</v>
      </c>
      <c r="M127">
        <f>(E138-E127)</f>
        <v>315.62000000000012</v>
      </c>
      <c r="N127">
        <f>(J138-J127)</f>
        <v>312.69999999999993</v>
      </c>
      <c r="O127">
        <f>(N127-M127)/J138</f>
        <v>-2.66294583823533E-3</v>
      </c>
    </row>
    <row r="128" spans="2:15" ht="20.399999999999999" x14ac:dyDescent="0.3">
      <c r="B128" s="8">
        <v>2</v>
      </c>
      <c r="C128" s="8" t="s">
        <v>11</v>
      </c>
      <c r="D128" s="8">
        <v>0.87</v>
      </c>
      <c r="E128" s="8">
        <v>251.41</v>
      </c>
      <c r="G128" s="8">
        <v>2</v>
      </c>
      <c r="H128" s="8" t="s">
        <v>11</v>
      </c>
      <c r="I128" s="8">
        <v>1</v>
      </c>
      <c r="J128" s="8">
        <v>211.82</v>
      </c>
      <c r="L128" s="10" t="s">
        <v>12</v>
      </c>
      <c r="M128">
        <f t="shared" ref="M128:M134" si="22">(E139-E128)</f>
        <v>143.10999999999999</v>
      </c>
      <c r="N128">
        <f t="shared" ref="N128:N134" si="23">(J139-J128)</f>
        <v>132.07999999999998</v>
      </c>
      <c r="O128">
        <f t="shared" ref="O128:O134" si="24">(N128-M128)/J139</f>
        <v>-3.2073277115440543E-2</v>
      </c>
    </row>
    <row r="129" spans="2:15" ht="20.399999999999999" x14ac:dyDescent="0.3">
      <c r="B129" s="8">
        <v>3</v>
      </c>
      <c r="C129" s="8" t="s">
        <v>13</v>
      </c>
      <c r="D129" s="8">
        <v>3.25</v>
      </c>
      <c r="E129" s="8">
        <v>935.34</v>
      </c>
      <c r="G129" s="8">
        <v>3</v>
      </c>
      <c r="H129" s="8" t="s">
        <v>13</v>
      </c>
      <c r="I129" s="8">
        <v>4.26</v>
      </c>
      <c r="J129" s="8">
        <v>899.73</v>
      </c>
      <c r="L129" s="10" t="s">
        <v>14</v>
      </c>
      <c r="M129">
        <f t="shared" si="22"/>
        <v>420.88</v>
      </c>
      <c r="N129">
        <f t="shared" si="23"/>
        <v>408.90000000000009</v>
      </c>
      <c r="O129">
        <f t="shared" si="24"/>
        <v>-9.1546120752236341E-3</v>
      </c>
    </row>
    <row r="130" spans="2:15" ht="20.399999999999999" x14ac:dyDescent="0.3">
      <c r="B130" s="8">
        <v>4</v>
      </c>
      <c r="C130" s="8" t="s">
        <v>15</v>
      </c>
      <c r="D130" s="8">
        <v>4.8099999999999996</v>
      </c>
      <c r="E130" s="8">
        <v>1386.28</v>
      </c>
      <c r="G130" s="8">
        <v>4</v>
      </c>
      <c r="H130" s="8" t="s">
        <v>15</v>
      </c>
      <c r="I130" s="8">
        <v>6.36</v>
      </c>
      <c r="J130" s="8">
        <v>1342.28</v>
      </c>
      <c r="L130" s="10" t="s">
        <v>16</v>
      </c>
      <c r="M130">
        <f t="shared" si="22"/>
        <v>478.57999999999993</v>
      </c>
      <c r="N130">
        <f t="shared" si="23"/>
        <v>473.47</v>
      </c>
      <c r="O130">
        <f t="shared" si="24"/>
        <v>-2.8142640782045435E-3</v>
      </c>
    </row>
    <row r="131" spans="2:15" ht="20.399999999999999" x14ac:dyDescent="0.3">
      <c r="B131" s="8">
        <v>5</v>
      </c>
      <c r="C131" s="8" t="s">
        <v>17</v>
      </c>
      <c r="D131" s="8">
        <v>5.89</v>
      </c>
      <c r="E131" s="8">
        <v>1697.29</v>
      </c>
      <c r="G131" s="8">
        <v>5</v>
      </c>
      <c r="H131" s="8" t="s">
        <v>17</v>
      </c>
      <c r="I131" s="8">
        <v>7.81</v>
      </c>
      <c r="J131" s="8">
        <v>1649.2</v>
      </c>
      <c r="L131" s="10" t="s">
        <v>18</v>
      </c>
      <c r="M131">
        <f t="shared" si="22"/>
        <v>451.97000000000025</v>
      </c>
      <c r="N131">
        <f t="shared" si="23"/>
        <v>461.08000000000015</v>
      </c>
      <c r="O131">
        <f t="shared" si="24"/>
        <v>4.3169626779384247E-3</v>
      </c>
    </row>
    <row r="132" spans="2:15" ht="20.399999999999999" x14ac:dyDescent="0.3">
      <c r="B132" s="8">
        <v>6</v>
      </c>
      <c r="C132" s="8" t="s">
        <v>19</v>
      </c>
      <c r="D132" s="8">
        <v>7.12</v>
      </c>
      <c r="E132" s="8">
        <v>2049.85</v>
      </c>
      <c r="G132" s="8">
        <v>6</v>
      </c>
      <c r="H132" s="8" t="s">
        <v>19</v>
      </c>
      <c r="I132" s="8">
        <v>9.43</v>
      </c>
      <c r="J132" s="8">
        <v>1990.81</v>
      </c>
      <c r="L132" s="10" t="s">
        <v>20</v>
      </c>
      <c r="M132">
        <f t="shared" si="22"/>
        <v>699.32999999999993</v>
      </c>
      <c r="N132">
        <f t="shared" si="23"/>
        <v>680.97000000000025</v>
      </c>
      <c r="O132">
        <f t="shared" si="24"/>
        <v>-6.8718232788626578E-3</v>
      </c>
    </row>
    <row r="133" spans="2:15" ht="20.399999999999999" x14ac:dyDescent="0.3">
      <c r="B133" s="8">
        <v>7</v>
      </c>
      <c r="C133" s="8" t="s">
        <v>21</v>
      </c>
      <c r="D133" s="8">
        <v>8.82</v>
      </c>
      <c r="E133" s="8">
        <v>2539.36</v>
      </c>
      <c r="G133" s="8">
        <v>7</v>
      </c>
      <c r="H133" s="8" t="s">
        <v>21</v>
      </c>
      <c r="I133" s="8">
        <v>11.79</v>
      </c>
      <c r="J133" s="8">
        <v>2489.0300000000002</v>
      </c>
      <c r="L133" s="10" t="s">
        <v>22</v>
      </c>
      <c r="M133">
        <f t="shared" si="22"/>
        <v>1089.21</v>
      </c>
      <c r="N133">
        <f t="shared" si="23"/>
        <v>1062.31</v>
      </c>
      <c r="O133">
        <f t="shared" si="24"/>
        <v>-7.5746056418141009E-3</v>
      </c>
    </row>
    <row r="134" spans="2:15" ht="20.399999999999999" x14ac:dyDescent="0.3">
      <c r="B134" s="8">
        <v>8</v>
      </c>
      <c r="C134" s="8" t="s">
        <v>23</v>
      </c>
      <c r="D134" s="8">
        <v>6.24</v>
      </c>
      <c r="E134" s="8">
        <v>1796.3</v>
      </c>
      <c r="G134" s="8">
        <v>8</v>
      </c>
      <c r="H134" s="8" t="s">
        <v>23</v>
      </c>
      <c r="I134" s="8">
        <v>8.69</v>
      </c>
      <c r="J134" s="8">
        <v>1833.62</v>
      </c>
      <c r="L134" s="10" t="s">
        <v>24</v>
      </c>
      <c r="M134">
        <f t="shared" si="22"/>
        <v>952.31999999999994</v>
      </c>
      <c r="N134">
        <f t="shared" si="23"/>
        <v>962.94</v>
      </c>
      <c r="O134">
        <f t="shared" si="24"/>
        <v>3.7975226707097714E-3</v>
      </c>
    </row>
    <row r="135" spans="2:15" ht="20.399999999999999" x14ac:dyDescent="0.3">
      <c r="B135" s="8">
        <v>9</v>
      </c>
      <c r="C135" s="8" t="s">
        <v>25</v>
      </c>
      <c r="D135" s="8">
        <v>2.02</v>
      </c>
      <c r="E135" s="8">
        <v>580.46</v>
      </c>
      <c r="G135" s="8">
        <v>9</v>
      </c>
      <c r="H135" s="8" t="s">
        <v>25</v>
      </c>
      <c r="I135" s="8">
        <v>2.93</v>
      </c>
      <c r="J135" s="8">
        <v>617.80999999999995</v>
      </c>
      <c r="L135" s="6" t="s">
        <v>26</v>
      </c>
      <c r="M135">
        <f>(E146-E135)</f>
        <v>337.39</v>
      </c>
      <c r="N135">
        <f>(J146-J135)</f>
        <v>350.41000000000008</v>
      </c>
      <c r="O135">
        <f>(N135-M135)/J146</f>
        <v>1.3447357005639312E-2</v>
      </c>
    </row>
    <row r="136" spans="2:15" x14ac:dyDescent="0.3">
      <c r="B136">
        <v>1.5</v>
      </c>
      <c r="C136" t="s">
        <v>27</v>
      </c>
      <c r="D136" t="s">
        <v>2</v>
      </c>
      <c r="G136">
        <v>1.5</v>
      </c>
      <c r="H136" t="s">
        <v>27</v>
      </c>
      <c r="I136" t="s">
        <v>3</v>
      </c>
    </row>
    <row r="137" spans="2:15" ht="16.8" x14ac:dyDescent="0.3">
      <c r="B137" s="8"/>
      <c r="C137" s="8" t="s">
        <v>4</v>
      </c>
      <c r="D137" s="8" t="s">
        <v>5</v>
      </c>
      <c r="E137" s="8" t="s">
        <v>6</v>
      </c>
      <c r="G137" s="8"/>
      <c r="H137" s="8" t="s">
        <v>4</v>
      </c>
      <c r="I137" s="8" t="s">
        <v>5</v>
      </c>
      <c r="J137" s="8" t="s">
        <v>6</v>
      </c>
    </row>
    <row r="138" spans="2:15" ht="16.8" x14ac:dyDescent="0.3">
      <c r="B138" s="8">
        <v>1</v>
      </c>
      <c r="C138" s="8" t="s">
        <v>9</v>
      </c>
      <c r="D138" s="8">
        <v>2.63</v>
      </c>
      <c r="E138" s="8">
        <v>1174.1400000000001</v>
      </c>
      <c r="G138" s="8">
        <v>1</v>
      </c>
      <c r="H138" s="8" t="s">
        <v>9</v>
      </c>
      <c r="I138" s="8">
        <v>3.16</v>
      </c>
      <c r="J138" s="8">
        <v>1096.53</v>
      </c>
    </row>
    <row r="139" spans="2:15" ht="16.8" x14ac:dyDescent="0.3">
      <c r="B139" s="8">
        <v>2</v>
      </c>
      <c r="C139" s="8" t="s">
        <v>11</v>
      </c>
      <c r="D139" s="8">
        <v>0.88</v>
      </c>
      <c r="E139" s="8">
        <v>394.52</v>
      </c>
      <c r="G139" s="8">
        <v>2</v>
      </c>
      <c r="H139" s="8" t="s">
        <v>11</v>
      </c>
      <c r="I139" s="8">
        <v>0.99</v>
      </c>
      <c r="J139" s="8">
        <v>343.9</v>
      </c>
    </row>
    <row r="140" spans="2:15" ht="16.8" x14ac:dyDescent="0.3">
      <c r="B140" s="8">
        <v>3</v>
      </c>
      <c r="C140" s="8" t="s">
        <v>13</v>
      </c>
      <c r="D140" s="8">
        <v>3.03</v>
      </c>
      <c r="E140" s="8">
        <v>1356.22</v>
      </c>
      <c r="G140" s="8">
        <v>3</v>
      </c>
      <c r="H140" s="8" t="s">
        <v>13</v>
      </c>
      <c r="I140" s="8">
        <v>3.77</v>
      </c>
      <c r="J140" s="8">
        <v>1308.6300000000001</v>
      </c>
    </row>
    <row r="141" spans="2:15" ht="16.8" x14ac:dyDescent="0.3">
      <c r="B141" s="8">
        <v>4</v>
      </c>
      <c r="C141" s="8" t="s">
        <v>15</v>
      </c>
      <c r="D141" s="8">
        <v>4.17</v>
      </c>
      <c r="E141" s="8">
        <v>1864.86</v>
      </c>
      <c r="G141" s="8">
        <v>4</v>
      </c>
      <c r="H141" s="8" t="s">
        <v>15</v>
      </c>
      <c r="I141" s="8">
        <v>5.23</v>
      </c>
      <c r="J141" s="8">
        <v>1815.75</v>
      </c>
    </row>
    <row r="142" spans="2:15" ht="16.8" x14ac:dyDescent="0.3">
      <c r="B142" s="8">
        <v>5</v>
      </c>
      <c r="C142" s="8" t="s">
        <v>17</v>
      </c>
      <c r="D142" s="8">
        <v>4.8099999999999996</v>
      </c>
      <c r="E142" s="8">
        <v>2149.2600000000002</v>
      </c>
      <c r="G142" s="8">
        <v>5</v>
      </c>
      <c r="H142" s="8" t="s">
        <v>17</v>
      </c>
      <c r="I142" s="8">
        <v>6.08</v>
      </c>
      <c r="J142" s="8">
        <v>2110.2800000000002</v>
      </c>
    </row>
    <row r="143" spans="2:15" ht="16.8" x14ac:dyDescent="0.3">
      <c r="B143" s="8">
        <v>6</v>
      </c>
      <c r="C143" s="8" t="s">
        <v>19</v>
      </c>
      <c r="D143" s="8">
        <v>6.15</v>
      </c>
      <c r="E143" s="8">
        <v>2749.18</v>
      </c>
      <c r="G143" s="8">
        <v>6</v>
      </c>
      <c r="H143" s="8" t="s">
        <v>19</v>
      </c>
      <c r="I143" s="8">
        <v>7.7</v>
      </c>
      <c r="J143" s="8">
        <v>2671.78</v>
      </c>
    </row>
    <row r="144" spans="2:15" ht="16.8" x14ac:dyDescent="0.3">
      <c r="B144" s="8">
        <v>7</v>
      </c>
      <c r="C144" s="8" t="s">
        <v>21</v>
      </c>
      <c r="D144" s="8">
        <v>8.1199999999999992</v>
      </c>
      <c r="E144" s="8">
        <v>3628.57</v>
      </c>
      <c r="G144" s="8">
        <v>7</v>
      </c>
      <c r="H144" s="8" t="s">
        <v>21</v>
      </c>
      <c r="I144" s="8">
        <v>10.23</v>
      </c>
      <c r="J144" s="8">
        <v>3551.34</v>
      </c>
    </row>
    <row r="145" spans="2:15" ht="16.8" x14ac:dyDescent="0.3">
      <c r="B145" s="8">
        <v>8</v>
      </c>
      <c r="C145" s="8" t="s">
        <v>23</v>
      </c>
      <c r="D145" s="8">
        <v>6.15</v>
      </c>
      <c r="E145" s="8">
        <v>2748.62</v>
      </c>
      <c r="G145" s="8">
        <v>8</v>
      </c>
      <c r="H145" s="8" t="s">
        <v>23</v>
      </c>
      <c r="I145" s="8">
        <v>8.06</v>
      </c>
      <c r="J145" s="8">
        <v>2796.56</v>
      </c>
    </row>
    <row r="146" spans="2:15" ht="16.8" x14ac:dyDescent="0.3">
      <c r="B146" s="8">
        <v>9</v>
      </c>
      <c r="C146" s="8" t="s">
        <v>25</v>
      </c>
      <c r="D146" s="8">
        <v>2.0499999999999998</v>
      </c>
      <c r="E146" s="8">
        <v>917.85</v>
      </c>
      <c r="G146" s="8">
        <v>9</v>
      </c>
      <c r="H146" s="8" t="s">
        <v>25</v>
      </c>
      <c r="I146" s="8">
        <v>2.79</v>
      </c>
      <c r="J146" s="8">
        <v>968.22</v>
      </c>
    </row>
    <row r="147" spans="2:15" x14ac:dyDescent="0.3">
      <c r="B147">
        <v>1.75</v>
      </c>
      <c r="C147" t="s">
        <v>1</v>
      </c>
      <c r="D147" t="s">
        <v>2</v>
      </c>
      <c r="G147">
        <v>1.75</v>
      </c>
      <c r="H147" t="s">
        <v>1</v>
      </c>
      <c r="I147" t="s">
        <v>3</v>
      </c>
    </row>
    <row r="148" spans="2:15" ht="16.8" x14ac:dyDescent="0.3">
      <c r="B148" s="8"/>
      <c r="C148" s="8" t="s">
        <v>4</v>
      </c>
      <c r="D148" s="8" t="s">
        <v>5</v>
      </c>
      <c r="E148" s="8" t="s">
        <v>6</v>
      </c>
      <c r="G148" s="8"/>
      <c r="H148" s="8" t="s">
        <v>4</v>
      </c>
      <c r="I148" s="8" t="s">
        <v>5</v>
      </c>
      <c r="J148" s="8" t="s">
        <v>6</v>
      </c>
      <c r="L148" s="9" t="s">
        <v>7</v>
      </c>
      <c r="M148" t="s">
        <v>2</v>
      </c>
      <c r="N148" t="s">
        <v>3</v>
      </c>
      <c r="O148" t="s">
        <v>8</v>
      </c>
    </row>
    <row r="149" spans="2:15" ht="20.399999999999999" x14ac:dyDescent="0.3">
      <c r="B149" s="8">
        <v>1</v>
      </c>
      <c r="C149" s="8" t="s">
        <v>9</v>
      </c>
      <c r="D149" s="8">
        <v>2.98</v>
      </c>
      <c r="E149" s="8">
        <v>839.34</v>
      </c>
      <c r="G149" s="8">
        <v>1</v>
      </c>
      <c r="H149" s="8" t="s">
        <v>9</v>
      </c>
      <c r="I149" s="8">
        <v>3.71</v>
      </c>
      <c r="J149" s="8">
        <v>796.43</v>
      </c>
      <c r="L149" s="10" t="s">
        <v>10</v>
      </c>
      <c r="M149">
        <f>(E160-E149)</f>
        <v>316.92999999999995</v>
      </c>
      <c r="N149">
        <f>(J160-J149)</f>
        <v>307.21000000000015</v>
      </c>
      <c r="O149">
        <f>(N149-M149)/J160</f>
        <v>-8.8072197455690247E-3</v>
      </c>
    </row>
    <row r="150" spans="2:15" ht="20.399999999999999" x14ac:dyDescent="0.3">
      <c r="B150" s="8">
        <v>2</v>
      </c>
      <c r="C150" s="8" t="s">
        <v>11</v>
      </c>
      <c r="D150" s="8">
        <v>0.87</v>
      </c>
      <c r="E150" s="8">
        <v>245.57</v>
      </c>
      <c r="G150" s="8">
        <v>2</v>
      </c>
      <c r="H150" s="8" t="s">
        <v>11</v>
      </c>
      <c r="I150" s="8">
        <v>1.01</v>
      </c>
      <c r="J150" s="8">
        <v>217.74</v>
      </c>
      <c r="L150" s="10" t="s">
        <v>12</v>
      </c>
      <c r="M150">
        <f t="shared" ref="M150:M156" si="25">(E161-E150)</f>
        <v>143.79000000000002</v>
      </c>
      <c r="N150">
        <f t="shared" ref="N150:N156" si="26">(J161-J150)</f>
        <v>133.32</v>
      </c>
      <c r="O150">
        <f t="shared" ref="O150:O156" si="27">(N150-M150)/J161</f>
        <v>-2.9823961715946069E-2</v>
      </c>
    </row>
    <row r="151" spans="2:15" ht="20.399999999999999" x14ac:dyDescent="0.3">
      <c r="B151" s="8">
        <v>3</v>
      </c>
      <c r="C151" s="8" t="s">
        <v>13</v>
      </c>
      <c r="D151" s="8">
        <v>3.25</v>
      </c>
      <c r="E151" s="8">
        <v>915.08</v>
      </c>
      <c r="G151" s="8">
        <v>3</v>
      </c>
      <c r="H151" s="8" t="s">
        <v>13</v>
      </c>
      <c r="I151" s="8">
        <v>4.1500000000000004</v>
      </c>
      <c r="J151" s="8">
        <v>889.87</v>
      </c>
      <c r="L151" s="10" t="s">
        <v>14</v>
      </c>
      <c r="M151">
        <f t="shared" si="25"/>
        <v>435.02999999999986</v>
      </c>
      <c r="N151">
        <f t="shared" si="26"/>
        <v>424.7700000000001</v>
      </c>
      <c r="O151">
        <f t="shared" si="27"/>
        <v>-7.8044179395117775E-3</v>
      </c>
    </row>
    <row r="152" spans="2:15" ht="20.399999999999999" x14ac:dyDescent="0.3">
      <c r="B152" s="8">
        <v>4</v>
      </c>
      <c r="C152" s="8" t="s">
        <v>15</v>
      </c>
      <c r="D152" s="8">
        <v>4.82</v>
      </c>
      <c r="E152" s="8">
        <v>1354.91</v>
      </c>
      <c r="G152" s="8">
        <v>4</v>
      </c>
      <c r="H152" s="8" t="s">
        <v>15</v>
      </c>
      <c r="I152" s="8">
        <v>6.17</v>
      </c>
      <c r="J152" s="8">
        <v>1324.57</v>
      </c>
      <c r="L152" s="10" t="s">
        <v>16</v>
      </c>
      <c r="M152">
        <f t="shared" si="25"/>
        <v>496.03999999999996</v>
      </c>
      <c r="N152">
        <f t="shared" si="26"/>
        <v>493.91000000000008</v>
      </c>
      <c r="O152">
        <f t="shared" si="27"/>
        <v>-1.1713079055034323E-3</v>
      </c>
    </row>
    <row r="153" spans="2:15" ht="20.399999999999999" x14ac:dyDescent="0.3">
      <c r="B153" s="8">
        <v>5</v>
      </c>
      <c r="C153" s="8" t="s">
        <v>17</v>
      </c>
      <c r="D153" s="8">
        <v>5.91</v>
      </c>
      <c r="E153" s="8">
        <v>1661.87</v>
      </c>
      <c r="G153" s="8">
        <v>5</v>
      </c>
      <c r="H153" s="8" t="s">
        <v>17</v>
      </c>
      <c r="I153" s="8">
        <v>7.57</v>
      </c>
      <c r="J153" s="8">
        <v>1624.76</v>
      </c>
      <c r="L153" s="10" t="s">
        <v>18</v>
      </c>
      <c r="M153">
        <f t="shared" si="25"/>
        <v>477.30000000000018</v>
      </c>
      <c r="N153">
        <f t="shared" si="26"/>
        <v>485.20999999999981</v>
      </c>
      <c r="O153">
        <f t="shared" si="27"/>
        <v>3.7488684673240035E-3</v>
      </c>
    </row>
    <row r="154" spans="2:15" ht="20.399999999999999" x14ac:dyDescent="0.3">
      <c r="B154" s="8">
        <v>6</v>
      </c>
      <c r="C154" s="8" t="s">
        <v>19</v>
      </c>
      <c r="D154" s="8">
        <v>7.13</v>
      </c>
      <c r="E154" s="8">
        <v>2005.37</v>
      </c>
      <c r="G154" s="8">
        <v>6</v>
      </c>
      <c r="H154" s="8" t="s">
        <v>19</v>
      </c>
      <c r="I154" s="8">
        <v>9.1</v>
      </c>
      <c r="J154" s="8">
        <v>1953.25</v>
      </c>
      <c r="L154" s="10" t="s">
        <v>20</v>
      </c>
      <c r="M154">
        <f t="shared" si="25"/>
        <v>731.57999999999993</v>
      </c>
      <c r="N154">
        <f t="shared" si="26"/>
        <v>716.88999999999987</v>
      </c>
      <c r="O154">
        <f t="shared" si="27"/>
        <v>-5.5015841865969778E-3</v>
      </c>
    </row>
    <row r="155" spans="2:15" ht="20.399999999999999" x14ac:dyDescent="0.3">
      <c r="B155" s="8">
        <v>7</v>
      </c>
      <c r="C155" s="8" t="s">
        <v>21</v>
      </c>
      <c r="D155" s="8">
        <v>8.81</v>
      </c>
      <c r="E155" s="8">
        <v>2479.5</v>
      </c>
      <c r="G155" s="8">
        <v>7</v>
      </c>
      <c r="H155" s="8" t="s">
        <v>21</v>
      </c>
      <c r="I155" s="8">
        <v>11.24</v>
      </c>
      <c r="J155" s="8">
        <v>2412.25</v>
      </c>
      <c r="L155" s="10" t="s">
        <v>22</v>
      </c>
      <c r="M155">
        <f t="shared" si="25"/>
        <v>1156.02</v>
      </c>
      <c r="N155">
        <f t="shared" si="26"/>
        <v>1138.6199999999999</v>
      </c>
      <c r="O155">
        <f t="shared" si="27"/>
        <v>-4.900207554768294E-3</v>
      </c>
    </row>
    <row r="156" spans="2:15" ht="20.399999999999999" x14ac:dyDescent="0.3">
      <c r="B156" s="8">
        <v>8</v>
      </c>
      <c r="C156" s="8" t="s">
        <v>23</v>
      </c>
      <c r="D156" s="8">
        <v>6.22</v>
      </c>
      <c r="E156" s="8">
        <v>1749.36</v>
      </c>
      <c r="G156" s="8">
        <v>8</v>
      </c>
      <c r="H156" s="8" t="s">
        <v>23</v>
      </c>
      <c r="I156" s="8">
        <v>8.26</v>
      </c>
      <c r="J156" s="8">
        <v>1773.77</v>
      </c>
      <c r="L156" s="10" t="s">
        <v>24</v>
      </c>
      <c r="M156">
        <f t="shared" si="25"/>
        <v>1006.8</v>
      </c>
      <c r="N156">
        <f t="shared" si="26"/>
        <v>1023.9200000000001</v>
      </c>
      <c r="O156">
        <f t="shared" si="27"/>
        <v>6.1193341649718579E-3</v>
      </c>
    </row>
    <row r="157" spans="2:15" ht="20.399999999999999" x14ac:dyDescent="0.3">
      <c r="B157" s="8">
        <v>9</v>
      </c>
      <c r="C157" s="8" t="s">
        <v>25</v>
      </c>
      <c r="D157" s="8">
        <v>2.0099999999999998</v>
      </c>
      <c r="E157" s="8">
        <v>566.25</v>
      </c>
      <c r="G157" s="8">
        <v>9</v>
      </c>
      <c r="H157" s="8" t="s">
        <v>25</v>
      </c>
      <c r="I157" s="8">
        <v>2.78</v>
      </c>
      <c r="J157" s="8">
        <v>596.44000000000005</v>
      </c>
      <c r="L157" s="6" t="s">
        <v>26</v>
      </c>
      <c r="M157">
        <f>(E168-E157)</f>
        <v>364.98</v>
      </c>
      <c r="N157">
        <f>(J168-J157)</f>
        <v>372.1099999999999</v>
      </c>
      <c r="O157">
        <f>(N157-M157)/J168</f>
        <v>7.3615197976355188E-3</v>
      </c>
    </row>
    <row r="158" spans="2:15" x14ac:dyDescent="0.3">
      <c r="B158">
        <v>1.75</v>
      </c>
      <c r="C158" t="s">
        <v>27</v>
      </c>
      <c r="D158" t="s">
        <v>2</v>
      </c>
      <c r="G158">
        <v>1.75</v>
      </c>
      <c r="H158" t="s">
        <v>27</v>
      </c>
      <c r="I158" t="s">
        <v>3</v>
      </c>
    </row>
    <row r="159" spans="2:15" ht="16.8" x14ac:dyDescent="0.3">
      <c r="B159" s="8"/>
      <c r="C159" s="8" t="s">
        <v>4</v>
      </c>
      <c r="D159" s="8" t="s">
        <v>5</v>
      </c>
      <c r="E159" s="8" t="s">
        <v>6</v>
      </c>
      <c r="G159" s="8"/>
      <c r="H159" s="8" t="s">
        <v>4</v>
      </c>
      <c r="I159" s="8" t="s">
        <v>5</v>
      </c>
      <c r="J159" s="8" t="s">
        <v>6</v>
      </c>
    </row>
    <row r="160" spans="2:15" ht="16.8" x14ac:dyDescent="0.3">
      <c r="B160" s="8">
        <v>1</v>
      </c>
      <c r="C160" s="8" t="s">
        <v>9</v>
      </c>
      <c r="D160" s="8">
        <v>2.59</v>
      </c>
      <c r="E160" s="8">
        <v>1156.27</v>
      </c>
      <c r="G160" s="8">
        <v>1</v>
      </c>
      <c r="H160" s="8" t="s">
        <v>9</v>
      </c>
      <c r="I160" s="8">
        <v>3.17</v>
      </c>
      <c r="J160" s="8">
        <v>1103.6400000000001</v>
      </c>
    </row>
    <row r="161" spans="2:10" ht="16.8" x14ac:dyDescent="0.3">
      <c r="B161" s="8">
        <v>2</v>
      </c>
      <c r="C161" s="8" t="s">
        <v>11</v>
      </c>
      <c r="D161" s="8">
        <v>0.87</v>
      </c>
      <c r="E161" s="8">
        <v>389.36</v>
      </c>
      <c r="G161" s="8">
        <v>2</v>
      </c>
      <c r="H161" s="8" t="s">
        <v>11</v>
      </c>
      <c r="I161" s="8">
        <v>1.01</v>
      </c>
      <c r="J161" s="8">
        <v>351.06</v>
      </c>
    </row>
    <row r="162" spans="2:10" ht="16.8" x14ac:dyDescent="0.3">
      <c r="B162" s="8">
        <v>3</v>
      </c>
      <c r="C162" s="8" t="s">
        <v>13</v>
      </c>
      <c r="D162" s="8">
        <v>3.03</v>
      </c>
      <c r="E162" s="8">
        <v>1350.11</v>
      </c>
      <c r="G162" s="8">
        <v>3</v>
      </c>
      <c r="H162" s="8" t="s">
        <v>13</v>
      </c>
      <c r="I162" s="8">
        <v>3.78</v>
      </c>
      <c r="J162" s="8">
        <v>1314.64</v>
      </c>
    </row>
    <row r="163" spans="2:10" ht="16.8" x14ac:dyDescent="0.3">
      <c r="B163" s="8">
        <v>4</v>
      </c>
      <c r="C163" s="8" t="s">
        <v>15</v>
      </c>
      <c r="D163" s="8">
        <v>4.1500000000000004</v>
      </c>
      <c r="E163" s="8">
        <v>1850.95</v>
      </c>
      <c r="G163" s="8">
        <v>4</v>
      </c>
      <c r="H163" s="8" t="s">
        <v>15</v>
      </c>
      <c r="I163" s="8">
        <v>5.23</v>
      </c>
      <c r="J163" s="8">
        <v>1818.48</v>
      </c>
    </row>
    <row r="164" spans="2:10" ht="16.8" x14ac:dyDescent="0.3">
      <c r="B164" s="8">
        <v>5</v>
      </c>
      <c r="C164" s="8" t="s">
        <v>17</v>
      </c>
      <c r="D164" s="8">
        <v>4.8</v>
      </c>
      <c r="E164" s="8">
        <v>2139.17</v>
      </c>
      <c r="G164" s="8">
        <v>5</v>
      </c>
      <c r="H164" s="8" t="s">
        <v>17</v>
      </c>
      <c r="I164" s="8">
        <v>6.07</v>
      </c>
      <c r="J164" s="8">
        <v>2109.9699999999998</v>
      </c>
    </row>
    <row r="165" spans="2:10" ht="16.8" x14ac:dyDescent="0.3">
      <c r="B165" s="8">
        <v>6</v>
      </c>
      <c r="C165" s="8" t="s">
        <v>19</v>
      </c>
      <c r="D165" s="8">
        <v>6.14</v>
      </c>
      <c r="E165" s="8">
        <v>2736.95</v>
      </c>
      <c r="G165" s="8">
        <v>6</v>
      </c>
      <c r="H165" s="8" t="s">
        <v>19</v>
      </c>
      <c r="I165" s="8">
        <v>7.68</v>
      </c>
      <c r="J165" s="8">
        <v>2670.14</v>
      </c>
    </row>
    <row r="166" spans="2:10" ht="16.8" x14ac:dyDescent="0.3">
      <c r="B166" s="8">
        <v>7</v>
      </c>
      <c r="C166" s="8" t="s">
        <v>21</v>
      </c>
      <c r="D166" s="8">
        <v>8.15</v>
      </c>
      <c r="E166" s="8">
        <v>3635.52</v>
      </c>
      <c r="G166" s="8">
        <v>7</v>
      </c>
      <c r="H166" s="8" t="s">
        <v>21</v>
      </c>
      <c r="I166" s="8">
        <v>10.220000000000001</v>
      </c>
      <c r="J166" s="8">
        <v>3550.87</v>
      </c>
    </row>
    <row r="167" spans="2:10" ht="16.8" x14ac:dyDescent="0.3">
      <c r="B167" s="8">
        <v>8</v>
      </c>
      <c r="C167" s="8" t="s">
        <v>23</v>
      </c>
      <c r="D167" s="8">
        <v>6.18</v>
      </c>
      <c r="E167" s="8">
        <v>2756.16</v>
      </c>
      <c r="G167" s="8">
        <v>8</v>
      </c>
      <c r="H167" s="8" t="s">
        <v>23</v>
      </c>
      <c r="I167" s="8">
        <v>8.0500000000000007</v>
      </c>
      <c r="J167" s="8">
        <v>2797.69</v>
      </c>
    </row>
    <row r="168" spans="2:10" ht="16.8" x14ac:dyDescent="0.3">
      <c r="B168" s="8">
        <v>9</v>
      </c>
      <c r="C168" s="8" t="s">
        <v>25</v>
      </c>
      <c r="D168" s="8">
        <v>2.09</v>
      </c>
      <c r="E168" s="8">
        <v>931.23</v>
      </c>
      <c r="G168" s="8">
        <v>9</v>
      </c>
      <c r="H168" s="8" t="s">
        <v>25</v>
      </c>
      <c r="I168" s="8">
        <v>2.79</v>
      </c>
      <c r="J168" s="8">
        <v>968.55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E9AC-2FE4-4640-BE3C-55ED4BBF2F46}">
  <dimension ref="A1:Y123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0</v>
      </c>
    </row>
    <row r="3" spans="1:25" x14ac:dyDescent="0.3">
      <c r="A3" s="1"/>
      <c r="B3" s="1"/>
      <c r="C3" s="1"/>
    </row>
    <row r="4" spans="1:25" x14ac:dyDescent="0.3">
      <c r="A4" s="1"/>
      <c r="B4" s="1"/>
      <c r="C4" s="1"/>
    </row>
    <row r="5" spans="1:25" x14ac:dyDescent="0.3">
      <c r="A5" s="1"/>
      <c r="B5" s="1"/>
      <c r="C5" s="1"/>
    </row>
    <row r="6" spans="1:25" x14ac:dyDescent="0.3">
      <c r="A6" s="1"/>
      <c r="B6" s="1"/>
      <c r="C6" s="1"/>
    </row>
    <row r="7" spans="1:25" x14ac:dyDescent="0.3">
      <c r="A7" s="1"/>
      <c r="B7" s="1"/>
      <c r="C7" s="1"/>
    </row>
    <row r="8" spans="1:25" x14ac:dyDescent="0.3">
      <c r="A8" s="1"/>
      <c r="B8" s="1"/>
      <c r="C8" s="1"/>
    </row>
    <row r="9" spans="1:25" x14ac:dyDescent="0.3">
      <c r="A9" s="1"/>
      <c r="B9" s="1"/>
      <c r="C9" s="1"/>
    </row>
    <row r="12" spans="1:25" x14ac:dyDescent="0.3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 x14ac:dyDescent="0.3">
      <c r="B13" s="2"/>
      <c r="C13" s="3" t="s">
        <v>4</v>
      </c>
      <c r="D13" s="3" t="s">
        <v>5</v>
      </c>
      <c r="E13" s="4" t="s">
        <v>6</v>
      </c>
      <c r="F13" s="9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8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0.399999999999999" x14ac:dyDescent="0.3">
      <c r="B14" s="11">
        <v>1</v>
      </c>
      <c r="C14" s="10" t="s">
        <v>28</v>
      </c>
      <c r="D14" s="10">
        <v>7.0000000000000007E-2</v>
      </c>
      <c r="E14" s="12">
        <v>772.27070000000003</v>
      </c>
      <c r="F14" s="10"/>
      <c r="G14" s="11">
        <v>1</v>
      </c>
      <c r="H14" s="10" t="s">
        <v>28</v>
      </c>
      <c r="I14" s="10">
        <v>7.0000000000000007E-2</v>
      </c>
      <c r="J14" s="12">
        <v>802.35339999999997</v>
      </c>
      <c r="L14" s="10" t="s">
        <v>29</v>
      </c>
      <c r="M14">
        <f t="shared" ref="M14:M19" si="0">(E22-E14)</f>
        <v>199.56179999999995</v>
      </c>
      <c r="N14">
        <f t="shared" ref="N14:N18" si="1">(J22-J14)</f>
        <v>210.53989999999999</v>
      </c>
      <c r="O14">
        <f>(N14-M14)/J22</f>
        <v>1.0838357801359768E-2</v>
      </c>
      <c r="R14" s="10" t="s">
        <v>29</v>
      </c>
      <c r="S14">
        <f>O14</f>
        <v>1.0838357801359768E-2</v>
      </c>
      <c r="T14">
        <f t="shared" ref="T14:T19" si="2">O30</f>
        <v>-1.0569759489236951E-2</v>
      </c>
      <c r="U14">
        <f t="shared" ref="U14:U19" si="3">O46</f>
        <v>-6.3416985070352649E-2</v>
      </c>
      <c r="V14">
        <f t="shared" ref="V14:V19" si="4">O62</f>
        <v>-3.6608630163800553E-2</v>
      </c>
      <c r="W14">
        <f t="shared" ref="W14:W19" si="5">O78</f>
        <v>6.6286440596068461E-2</v>
      </c>
      <c r="X14">
        <f t="shared" ref="X14:X19" si="6">O94</f>
        <v>1.0951685157378818E-2</v>
      </c>
      <c r="Y14">
        <f t="shared" ref="Y14:Y19" si="7">O110</f>
        <v>-1.1939003548569822E-2</v>
      </c>
    </row>
    <row r="15" spans="1:25" ht="20.399999999999999" x14ac:dyDescent="0.3">
      <c r="B15" s="11">
        <v>2</v>
      </c>
      <c r="C15" s="10" t="s">
        <v>30</v>
      </c>
      <c r="D15" s="10">
        <v>1.72</v>
      </c>
      <c r="E15" s="12">
        <v>20349.998599999999</v>
      </c>
      <c r="F15" s="10"/>
      <c r="G15" s="11">
        <v>2</v>
      </c>
      <c r="H15" s="10" t="s">
        <v>30</v>
      </c>
      <c r="I15" s="10">
        <v>1.73</v>
      </c>
      <c r="J15" s="12">
        <v>20459.332299999998</v>
      </c>
      <c r="L15" s="10" t="s">
        <v>31</v>
      </c>
      <c r="M15">
        <f t="shared" si="0"/>
        <v>4263.2674000000006</v>
      </c>
      <c r="N15">
        <f t="shared" si="1"/>
        <v>4333.3585000000021</v>
      </c>
      <c r="O15">
        <f t="shared" ref="O15:O18" si="8">(N15-M15)/J23</f>
        <v>2.8270872478271484E-3</v>
      </c>
      <c r="R15" s="10" t="s">
        <v>31</v>
      </c>
      <c r="S15">
        <f t="shared" ref="S15:S17" si="9">O15</f>
        <v>2.8270872478271484E-3</v>
      </c>
      <c r="T15">
        <f t="shared" si="2"/>
        <v>4.0503956978298998E-3</v>
      </c>
      <c r="U15">
        <f t="shared" si="3"/>
        <v>4.6758669674016517E-3</v>
      </c>
      <c r="V15">
        <f t="shared" si="4"/>
        <v>4.4589550031564201E-3</v>
      </c>
      <c r="W15">
        <f t="shared" si="5"/>
        <v>8.0478251259622144E-3</v>
      </c>
      <c r="X15">
        <f t="shared" si="6"/>
        <v>7.197336143206879E-3</v>
      </c>
      <c r="Y15">
        <f t="shared" si="7"/>
        <v>8.7071164831501024E-3</v>
      </c>
    </row>
    <row r="16" spans="1:25" ht="20.399999999999999" x14ac:dyDescent="0.3">
      <c r="B16" s="11">
        <v>3</v>
      </c>
      <c r="C16" s="10" t="s">
        <v>32</v>
      </c>
      <c r="D16" s="10">
        <v>1.1000000000000001</v>
      </c>
      <c r="E16" s="12">
        <v>12942.343500000001</v>
      </c>
      <c r="F16" s="10"/>
      <c r="G16" s="11">
        <v>3</v>
      </c>
      <c r="H16" s="10" t="s">
        <v>32</v>
      </c>
      <c r="I16" s="10">
        <v>1.0900000000000001</v>
      </c>
      <c r="J16" s="12">
        <v>12815.838900000001</v>
      </c>
      <c r="L16" s="10" t="s">
        <v>33</v>
      </c>
      <c r="M16">
        <f t="shared" si="0"/>
        <v>2800.0153999999984</v>
      </c>
      <c r="N16">
        <f t="shared" si="1"/>
        <v>2810.6724999999988</v>
      </c>
      <c r="O16">
        <f t="shared" si="8"/>
        <v>6.81988431531836E-4</v>
      </c>
      <c r="R16" s="10" t="s">
        <v>33</v>
      </c>
      <c r="S16">
        <f t="shared" si="9"/>
        <v>6.81988431531836E-4</v>
      </c>
      <c r="T16">
        <f t="shared" si="2"/>
        <v>2.6671100833430611E-3</v>
      </c>
      <c r="U16">
        <f t="shared" si="3"/>
        <v>1.7025912284183463E-3</v>
      </c>
      <c r="V16">
        <f t="shared" si="4"/>
        <v>1.1052154052865828E-3</v>
      </c>
      <c r="W16">
        <f t="shared" si="5"/>
        <v>4.305745983093562E-3</v>
      </c>
      <c r="X16">
        <f t="shared" si="6"/>
        <v>4.1187158552971857E-3</v>
      </c>
      <c r="Y16">
        <f t="shared" si="7"/>
        <v>3.7015271217036437E-3</v>
      </c>
    </row>
    <row r="17" spans="2:25" ht="20.399999999999999" x14ac:dyDescent="0.3">
      <c r="B17" s="11">
        <v>4</v>
      </c>
      <c r="C17" s="10" t="s">
        <v>34</v>
      </c>
      <c r="D17" s="10">
        <v>3.02</v>
      </c>
      <c r="E17" s="12">
        <v>35615.601799999997</v>
      </c>
      <c r="F17" s="10"/>
      <c r="G17" s="11">
        <v>4</v>
      </c>
      <c r="H17" s="10" t="s">
        <v>34</v>
      </c>
      <c r="I17" s="10">
        <v>3.01</v>
      </c>
      <c r="J17" s="12">
        <v>35545.717700000001</v>
      </c>
      <c r="L17" s="10" t="s">
        <v>35</v>
      </c>
      <c r="M17">
        <f t="shared" si="0"/>
        <v>6288.9495999999999</v>
      </c>
      <c r="N17">
        <f t="shared" si="1"/>
        <v>6394.1517000000022</v>
      </c>
      <c r="O17">
        <f t="shared" si="8"/>
        <v>2.5084031377551747E-3</v>
      </c>
      <c r="R17" s="10" t="s">
        <v>35</v>
      </c>
      <c r="S17">
        <f t="shared" si="9"/>
        <v>2.5084031377551747E-3</v>
      </c>
      <c r="T17">
        <f t="shared" si="2"/>
        <v>4.911872082835474E-3</v>
      </c>
      <c r="U17">
        <f t="shared" si="3"/>
        <v>3.1789930014925858E-3</v>
      </c>
      <c r="V17">
        <f t="shared" si="4"/>
        <v>3.3430634363270481E-3</v>
      </c>
      <c r="W17">
        <f t="shared" si="5"/>
        <v>4.5061010317924786E-3</v>
      </c>
      <c r="X17">
        <f t="shared" si="6"/>
        <v>4.5171145182127783E-3</v>
      </c>
      <c r="Y17">
        <f t="shared" si="7"/>
        <v>3.7327218702925733E-3</v>
      </c>
    </row>
    <row r="18" spans="2:25" ht="20.399999999999999" x14ac:dyDescent="0.3">
      <c r="B18" s="11">
        <v>5</v>
      </c>
      <c r="C18" s="10" t="s">
        <v>36</v>
      </c>
      <c r="D18" s="10">
        <v>0.16</v>
      </c>
      <c r="E18" s="12">
        <v>1844.93</v>
      </c>
      <c r="F18" s="10"/>
      <c r="G18" s="11">
        <v>5</v>
      </c>
      <c r="H18" s="10" t="s">
        <v>36</v>
      </c>
      <c r="I18" s="10">
        <v>0.16</v>
      </c>
      <c r="J18" s="12">
        <v>1912.6880000000001</v>
      </c>
      <c r="L18" s="10" t="s">
        <v>37</v>
      </c>
      <c r="M18">
        <f t="shared" si="0"/>
        <v>493.70970000000011</v>
      </c>
      <c r="N18">
        <f t="shared" si="1"/>
        <v>496.80589999999984</v>
      </c>
      <c r="O18">
        <f t="shared" si="8"/>
        <v>1.2850001404858199E-3</v>
      </c>
      <c r="R18" s="10" t="s">
        <v>37</v>
      </c>
      <c r="S18">
        <f>O18</f>
        <v>1.2850001404858199E-3</v>
      </c>
      <c r="T18">
        <f t="shared" si="2"/>
        <v>9.8022800685027382E-3</v>
      </c>
      <c r="U18">
        <f t="shared" si="3"/>
        <v>-5.9628601248498617E-3</v>
      </c>
      <c r="V18">
        <f t="shared" si="4"/>
        <v>1.9275506453771047E-3</v>
      </c>
      <c r="W18">
        <f t="shared" si="5"/>
        <v>8.4612913721321351E-3</v>
      </c>
      <c r="X18">
        <f t="shared" si="6"/>
        <v>7.3908659679792913E-3</v>
      </c>
      <c r="Y18">
        <f t="shared" si="7"/>
        <v>-8.8643279937773614E-4</v>
      </c>
    </row>
    <row r="19" spans="2:25" ht="20.399999999999999" x14ac:dyDescent="0.3">
      <c r="B19" s="5">
        <v>6</v>
      </c>
      <c r="C19" s="6" t="s">
        <v>38</v>
      </c>
      <c r="D19" s="6">
        <v>8.94</v>
      </c>
      <c r="E19" s="7">
        <v>105599.81909999999</v>
      </c>
      <c r="F19" s="10"/>
      <c r="G19" s="5">
        <v>6</v>
      </c>
      <c r="H19" s="6" t="s">
        <v>38</v>
      </c>
      <c r="I19" s="6">
        <v>8.94</v>
      </c>
      <c r="J19" s="7">
        <v>105493.29</v>
      </c>
      <c r="L19" s="6" t="s">
        <v>39</v>
      </c>
      <c r="M19">
        <f t="shared" si="0"/>
        <v>20162.032200000001</v>
      </c>
      <c r="N19">
        <f>(J27-J19)</f>
        <v>20505.179000000004</v>
      </c>
      <c r="O19">
        <f>(N19-M19)/J27</f>
        <v>2.723420393306543E-3</v>
      </c>
      <c r="R19" s="6" t="s">
        <v>39</v>
      </c>
      <c r="S19">
        <f>O19</f>
        <v>2.723420393306543E-3</v>
      </c>
      <c r="T19">
        <f t="shared" si="2"/>
        <v>5.6422330172935719E-3</v>
      </c>
      <c r="U19">
        <f t="shared" si="3"/>
        <v>4.7679446194864314E-3</v>
      </c>
      <c r="V19">
        <f t="shared" si="4"/>
        <v>4.5925554305187299E-3</v>
      </c>
      <c r="W19">
        <f t="shared" si="5"/>
        <v>6.4343488580247549E-3</v>
      </c>
      <c r="X19">
        <f t="shared" si="6"/>
        <v>6.3220110022301447E-3</v>
      </c>
      <c r="Y19">
        <f t="shared" si="7"/>
        <v>5.9988401347672695E-3</v>
      </c>
    </row>
    <row r="20" spans="2:25" x14ac:dyDescent="0.3">
      <c r="B20">
        <v>0.25</v>
      </c>
      <c r="C20" t="s">
        <v>27</v>
      </c>
      <c r="D20" t="s">
        <v>2</v>
      </c>
      <c r="G20">
        <v>0.25</v>
      </c>
      <c r="H20" t="s">
        <v>27</v>
      </c>
      <c r="I20" t="s">
        <v>3</v>
      </c>
    </row>
    <row r="21" spans="2:25" x14ac:dyDescent="0.3">
      <c r="B21" s="2"/>
      <c r="C21" s="3" t="s">
        <v>4</v>
      </c>
      <c r="D21" s="3" t="s">
        <v>5</v>
      </c>
      <c r="E21" s="4" t="s">
        <v>6</v>
      </c>
      <c r="G21" s="2"/>
      <c r="H21" s="3" t="s">
        <v>4</v>
      </c>
      <c r="I21" s="3" t="s">
        <v>5</v>
      </c>
      <c r="J21" s="4" t="s">
        <v>6</v>
      </c>
    </row>
    <row r="22" spans="2:25" ht="20.399999999999999" x14ac:dyDescent="0.3">
      <c r="B22" s="11">
        <v>1</v>
      </c>
      <c r="C22" s="10" t="s">
        <v>28</v>
      </c>
      <c r="D22" s="10">
        <v>7.0000000000000007E-2</v>
      </c>
      <c r="E22" s="12">
        <v>971.83249999999998</v>
      </c>
      <c r="G22" s="11">
        <v>1</v>
      </c>
      <c r="H22" s="10" t="s">
        <v>28</v>
      </c>
      <c r="I22" s="10">
        <v>7.0000000000000007E-2</v>
      </c>
      <c r="J22" s="12">
        <v>1012.8933</v>
      </c>
    </row>
    <row r="23" spans="2:25" ht="20.399999999999999" x14ac:dyDescent="0.3">
      <c r="B23" s="11">
        <v>2</v>
      </c>
      <c r="C23" s="10" t="s">
        <v>30</v>
      </c>
      <c r="D23" s="10">
        <v>1.75</v>
      </c>
      <c r="E23" s="12">
        <v>24613.266</v>
      </c>
      <c r="G23" s="11">
        <v>2</v>
      </c>
      <c r="H23" s="10" t="s">
        <v>30</v>
      </c>
      <c r="I23" s="10">
        <v>1.76</v>
      </c>
      <c r="J23" s="12">
        <v>24792.6908</v>
      </c>
    </row>
    <row r="24" spans="2:25" ht="20.399999999999999" x14ac:dyDescent="0.3">
      <c r="B24" s="11">
        <v>3</v>
      </c>
      <c r="C24" s="10" t="s">
        <v>32</v>
      </c>
      <c r="D24" s="10">
        <v>1.1200000000000001</v>
      </c>
      <c r="E24" s="12">
        <v>15742.358899999999</v>
      </c>
      <c r="G24" s="11">
        <v>3</v>
      </c>
      <c r="H24" s="10" t="s">
        <v>32</v>
      </c>
      <c r="I24" s="10">
        <v>1.1100000000000001</v>
      </c>
      <c r="J24" s="12">
        <v>15626.511399999999</v>
      </c>
    </row>
    <row r="25" spans="2:25" ht="20.399999999999999" x14ac:dyDescent="0.3">
      <c r="B25" s="11">
        <v>4</v>
      </c>
      <c r="C25" s="10" t="s">
        <v>34</v>
      </c>
      <c r="D25" s="10">
        <v>2.97</v>
      </c>
      <c r="E25" s="12">
        <v>41904.551399999997</v>
      </c>
      <c r="G25" s="11">
        <v>4</v>
      </c>
      <c r="H25" s="10" t="s">
        <v>34</v>
      </c>
      <c r="I25" s="10">
        <v>2.97</v>
      </c>
      <c r="J25" s="12">
        <v>41939.869400000003</v>
      </c>
    </row>
    <row r="26" spans="2:25" ht="20.399999999999999" x14ac:dyDescent="0.3">
      <c r="B26" s="11">
        <v>5</v>
      </c>
      <c r="C26" s="10" t="s">
        <v>36</v>
      </c>
      <c r="D26" s="10">
        <v>0.17</v>
      </c>
      <c r="E26" s="12">
        <v>2338.6397000000002</v>
      </c>
      <c r="G26" s="11">
        <v>5</v>
      </c>
      <c r="H26" s="10" t="s">
        <v>36</v>
      </c>
      <c r="I26" s="10">
        <v>0.17</v>
      </c>
      <c r="J26" s="12">
        <v>2409.4938999999999</v>
      </c>
    </row>
    <row r="27" spans="2:25" ht="20.399999999999999" x14ac:dyDescent="0.3">
      <c r="B27" s="5">
        <v>6</v>
      </c>
      <c r="C27" s="6" t="s">
        <v>38</v>
      </c>
      <c r="D27" s="6">
        <v>8.93</v>
      </c>
      <c r="E27" s="7">
        <v>125761.85129999999</v>
      </c>
      <c r="G27" s="5">
        <v>6</v>
      </c>
      <c r="H27" s="6" t="s">
        <v>38</v>
      </c>
      <c r="I27" s="6">
        <v>8.92</v>
      </c>
      <c r="J27" s="7">
        <v>125998.469</v>
      </c>
    </row>
    <row r="28" spans="2:25" x14ac:dyDescent="0.3">
      <c r="B28">
        <v>0.5</v>
      </c>
      <c r="C28" t="s">
        <v>1</v>
      </c>
      <c r="D28" t="s">
        <v>2</v>
      </c>
      <c r="G28">
        <v>0.5</v>
      </c>
      <c r="H28" t="s">
        <v>1</v>
      </c>
      <c r="I28" t="s">
        <v>3</v>
      </c>
    </row>
    <row r="29" spans="2:25" x14ac:dyDescent="0.3">
      <c r="B29" s="2"/>
      <c r="C29" s="3" t="s">
        <v>4</v>
      </c>
      <c r="D29" s="3" t="s">
        <v>5</v>
      </c>
      <c r="E29" s="4" t="s">
        <v>6</v>
      </c>
      <c r="G29" s="2"/>
      <c r="H29" s="3" t="s">
        <v>4</v>
      </c>
      <c r="I29" s="3" t="s">
        <v>5</v>
      </c>
      <c r="J29" s="4" t="s">
        <v>6</v>
      </c>
      <c r="L29" s="3" t="s">
        <v>4</v>
      </c>
      <c r="M29" t="s">
        <v>2</v>
      </c>
      <c r="N29" t="s">
        <v>3</v>
      </c>
      <c r="O29" t="s">
        <v>8</v>
      </c>
    </row>
    <row r="30" spans="2:25" ht="20.399999999999999" x14ac:dyDescent="0.3">
      <c r="B30" s="11">
        <v>1</v>
      </c>
      <c r="C30" s="10" t="s">
        <v>28</v>
      </c>
      <c r="D30" s="10">
        <v>7.0000000000000007E-2</v>
      </c>
      <c r="E30" s="12">
        <v>723.28</v>
      </c>
      <c r="G30" s="11">
        <v>1</v>
      </c>
      <c r="H30" s="10" t="s">
        <v>28</v>
      </c>
      <c r="I30" s="10">
        <v>7.0000000000000007E-2</v>
      </c>
      <c r="J30" s="12">
        <v>723.92729999999995</v>
      </c>
      <c r="L30" s="10" t="s">
        <v>29</v>
      </c>
      <c r="M30">
        <f t="shared" ref="M30:M35" si="10">(E38-E30)</f>
        <v>261.0421</v>
      </c>
      <c r="N30">
        <f t="shared" ref="N30:N35" si="11">(J38-J30)</f>
        <v>250.7401000000001</v>
      </c>
      <c r="O30">
        <f t="shared" ref="O30:O35" si="12">(N30-M30)/J38</f>
        <v>-1.0569759489236951E-2</v>
      </c>
    </row>
    <row r="31" spans="2:25" ht="20.399999999999999" x14ac:dyDescent="0.3">
      <c r="B31" s="11">
        <v>2</v>
      </c>
      <c r="C31" s="10" t="s">
        <v>30</v>
      </c>
      <c r="D31" s="10">
        <v>1.68</v>
      </c>
      <c r="E31" s="12">
        <v>17317.857800000002</v>
      </c>
      <c r="G31" s="11">
        <v>2</v>
      </c>
      <c r="H31" s="10" t="s">
        <v>30</v>
      </c>
      <c r="I31" s="10">
        <v>1.69</v>
      </c>
      <c r="J31" s="12">
        <v>17330.500800000002</v>
      </c>
      <c r="L31" s="10" t="s">
        <v>31</v>
      </c>
      <c r="M31">
        <f t="shared" si="10"/>
        <v>7218.7092999999986</v>
      </c>
      <c r="N31">
        <f t="shared" si="11"/>
        <v>7318.5476999999992</v>
      </c>
      <c r="O31">
        <f t="shared" si="12"/>
        <v>4.0503956978298998E-3</v>
      </c>
    </row>
    <row r="32" spans="2:25" ht="20.399999999999999" x14ac:dyDescent="0.3">
      <c r="B32" s="11">
        <v>3</v>
      </c>
      <c r="C32" s="10" t="s">
        <v>32</v>
      </c>
      <c r="D32" s="10">
        <v>1.0900000000000001</v>
      </c>
      <c r="E32" s="12">
        <v>11280.576800000001</v>
      </c>
      <c r="G32" s="11">
        <v>3</v>
      </c>
      <c r="H32" s="10" t="s">
        <v>32</v>
      </c>
      <c r="I32" s="10">
        <v>1.08</v>
      </c>
      <c r="J32" s="12">
        <v>11113.729600000001</v>
      </c>
      <c r="L32" s="10" t="s">
        <v>33</v>
      </c>
      <c r="M32">
        <f t="shared" si="10"/>
        <v>4562.8960999999999</v>
      </c>
      <c r="N32">
        <f t="shared" si="11"/>
        <v>4604.8191999999999</v>
      </c>
      <c r="O32">
        <f t="shared" si="12"/>
        <v>2.6671100833430611E-3</v>
      </c>
    </row>
    <row r="33" spans="2:15" ht="20.399999999999999" x14ac:dyDescent="0.3">
      <c r="B33" s="11">
        <v>4</v>
      </c>
      <c r="C33" s="10" t="s">
        <v>34</v>
      </c>
      <c r="D33" s="10">
        <v>3.04</v>
      </c>
      <c r="E33" s="12">
        <v>31304.5039</v>
      </c>
      <c r="G33" s="11">
        <v>4</v>
      </c>
      <c r="H33" s="10" t="s">
        <v>34</v>
      </c>
      <c r="I33" s="10">
        <v>3.04</v>
      </c>
      <c r="J33" s="12">
        <v>31163.656299999999</v>
      </c>
      <c r="L33" s="10" t="s">
        <v>35</v>
      </c>
      <c r="M33">
        <f t="shared" si="10"/>
        <v>10714.052899999999</v>
      </c>
      <c r="N33">
        <f t="shared" si="11"/>
        <v>10920.766200000002</v>
      </c>
      <c r="O33">
        <f t="shared" si="12"/>
        <v>4.911872082835474E-3</v>
      </c>
    </row>
    <row r="34" spans="2:15" ht="20.399999999999999" x14ac:dyDescent="0.3">
      <c r="B34" s="11">
        <v>5</v>
      </c>
      <c r="C34" s="10" t="s">
        <v>36</v>
      </c>
      <c r="D34" s="10">
        <v>0.16</v>
      </c>
      <c r="E34" s="12">
        <v>1625.4432999999999</v>
      </c>
      <c r="G34" s="11">
        <v>5</v>
      </c>
      <c r="H34" s="10" t="s">
        <v>36</v>
      </c>
      <c r="I34" s="10">
        <v>0.16</v>
      </c>
      <c r="J34" s="12">
        <v>1684.616</v>
      </c>
      <c r="L34" s="10" t="s">
        <v>37</v>
      </c>
      <c r="M34">
        <f t="shared" si="10"/>
        <v>708.1857</v>
      </c>
      <c r="N34">
        <f t="shared" si="11"/>
        <v>731.8728000000001</v>
      </c>
      <c r="O34">
        <f t="shared" si="12"/>
        <v>9.8022800685027382E-3</v>
      </c>
    </row>
    <row r="35" spans="2:15" ht="20.399999999999999" x14ac:dyDescent="0.3">
      <c r="B35" s="5">
        <v>6</v>
      </c>
      <c r="C35" s="6" t="s">
        <v>38</v>
      </c>
      <c r="D35" s="6">
        <v>8.9600000000000009</v>
      </c>
      <c r="E35" s="7">
        <v>92314.738899999997</v>
      </c>
      <c r="G35" s="5">
        <v>6</v>
      </c>
      <c r="H35" s="6" t="s">
        <v>38</v>
      </c>
      <c r="I35" s="6">
        <v>8.9600000000000009</v>
      </c>
      <c r="J35" s="7">
        <v>91899.213900000002</v>
      </c>
      <c r="L35" s="6" t="s">
        <v>39</v>
      </c>
      <c r="M35">
        <f t="shared" si="10"/>
        <v>33954.052200000006</v>
      </c>
      <c r="N35">
        <f t="shared" si="11"/>
        <v>34668.174899999998</v>
      </c>
      <c r="O35">
        <f t="shared" si="12"/>
        <v>5.6422330172935719E-3</v>
      </c>
    </row>
    <row r="36" spans="2:15" x14ac:dyDescent="0.3">
      <c r="B36">
        <v>0.5</v>
      </c>
      <c r="C36" t="s">
        <v>27</v>
      </c>
      <c r="D36" t="s">
        <v>2</v>
      </c>
      <c r="G36">
        <v>0.5</v>
      </c>
      <c r="H36" t="s">
        <v>27</v>
      </c>
      <c r="I36" t="s">
        <v>3</v>
      </c>
    </row>
    <row r="37" spans="2:15" x14ac:dyDescent="0.3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</row>
    <row r="38" spans="2:15" ht="20.399999999999999" x14ac:dyDescent="0.3">
      <c r="B38" s="11">
        <v>1</v>
      </c>
      <c r="C38" s="10" t="s">
        <v>28</v>
      </c>
      <c r="D38" s="10">
        <v>7.0000000000000007E-2</v>
      </c>
      <c r="E38" s="12">
        <v>984.32209999999998</v>
      </c>
      <c r="G38" s="11">
        <v>1</v>
      </c>
      <c r="H38" s="10" t="s">
        <v>28</v>
      </c>
      <c r="I38" s="10">
        <v>7.0000000000000007E-2</v>
      </c>
      <c r="J38" s="12">
        <v>974.66740000000004</v>
      </c>
    </row>
    <row r="39" spans="2:15" ht="20.399999999999999" x14ac:dyDescent="0.3">
      <c r="B39" s="11">
        <v>2</v>
      </c>
      <c r="C39" s="10" t="s">
        <v>30</v>
      </c>
      <c r="D39" s="10">
        <v>1.74</v>
      </c>
      <c r="E39" s="12">
        <v>24536.5671</v>
      </c>
      <c r="G39" s="11">
        <v>2</v>
      </c>
      <c r="H39" s="10" t="s">
        <v>30</v>
      </c>
      <c r="I39" s="10">
        <v>1.74</v>
      </c>
      <c r="J39" s="12">
        <v>24649.048500000001</v>
      </c>
    </row>
    <row r="40" spans="2:15" ht="20.399999999999999" x14ac:dyDescent="0.3">
      <c r="B40" s="11">
        <v>3</v>
      </c>
      <c r="C40" s="10" t="s">
        <v>32</v>
      </c>
      <c r="D40" s="10">
        <v>1.1200000000000001</v>
      </c>
      <c r="E40" s="12">
        <v>15843.472900000001</v>
      </c>
      <c r="G40" s="11">
        <v>3</v>
      </c>
      <c r="H40" s="10" t="s">
        <v>32</v>
      </c>
      <c r="I40" s="10">
        <v>1.1100000000000001</v>
      </c>
      <c r="J40" s="12">
        <v>15718.5488</v>
      </c>
    </row>
    <row r="41" spans="2:15" ht="20.399999999999999" x14ac:dyDescent="0.3">
      <c r="B41" s="11">
        <v>4</v>
      </c>
      <c r="C41" s="10" t="s">
        <v>34</v>
      </c>
      <c r="D41" s="10">
        <v>2.97</v>
      </c>
      <c r="E41" s="12">
        <v>42018.556799999998</v>
      </c>
      <c r="G41" s="11">
        <v>4</v>
      </c>
      <c r="H41" s="10" t="s">
        <v>34</v>
      </c>
      <c r="I41" s="10">
        <v>2.97</v>
      </c>
      <c r="J41" s="12">
        <v>42084.422500000001</v>
      </c>
    </row>
    <row r="42" spans="2:15" ht="20.399999999999999" x14ac:dyDescent="0.3">
      <c r="B42" s="11">
        <v>5</v>
      </c>
      <c r="C42" s="10" t="s">
        <v>36</v>
      </c>
      <c r="D42" s="10">
        <v>0.17</v>
      </c>
      <c r="E42" s="12">
        <v>2333.6289999999999</v>
      </c>
      <c r="G42" s="11">
        <v>5</v>
      </c>
      <c r="H42" s="10" t="s">
        <v>36</v>
      </c>
      <c r="I42" s="10">
        <v>0.17</v>
      </c>
      <c r="J42" s="12">
        <v>2416.4888000000001</v>
      </c>
    </row>
    <row r="43" spans="2:15" ht="20.399999999999999" x14ac:dyDescent="0.3">
      <c r="B43" s="5">
        <v>6</v>
      </c>
      <c r="C43" s="6" t="s">
        <v>38</v>
      </c>
      <c r="D43" s="6">
        <v>8.93</v>
      </c>
      <c r="E43" s="7">
        <v>126268.7911</v>
      </c>
      <c r="G43" s="5">
        <v>6</v>
      </c>
      <c r="H43" s="6" t="s">
        <v>38</v>
      </c>
      <c r="I43" s="6">
        <v>8.94</v>
      </c>
      <c r="J43" s="7">
        <v>126567.3888</v>
      </c>
    </row>
    <row r="44" spans="2:15" x14ac:dyDescent="0.3">
      <c r="B44">
        <v>0.75</v>
      </c>
      <c r="C44" t="s">
        <v>1</v>
      </c>
      <c r="D44" t="s">
        <v>2</v>
      </c>
      <c r="G44">
        <v>0.75</v>
      </c>
      <c r="H44" t="s">
        <v>1</v>
      </c>
      <c r="I44" t="s">
        <v>3</v>
      </c>
    </row>
    <row r="45" spans="2:15" x14ac:dyDescent="0.3">
      <c r="B45" s="2"/>
      <c r="C45" s="3" t="s">
        <v>4</v>
      </c>
      <c r="D45" s="3" t="s">
        <v>5</v>
      </c>
      <c r="E45" s="4" t="s">
        <v>6</v>
      </c>
      <c r="G45" s="2"/>
      <c r="H45" s="3" t="s">
        <v>4</v>
      </c>
      <c r="I45" s="3" t="s">
        <v>5</v>
      </c>
      <c r="J45" s="4" t="s">
        <v>6</v>
      </c>
      <c r="L45" s="3" t="s">
        <v>4</v>
      </c>
      <c r="M45" t="s">
        <v>2</v>
      </c>
      <c r="N45" t="s">
        <v>3</v>
      </c>
      <c r="O45" t="s">
        <v>8</v>
      </c>
    </row>
    <row r="46" spans="2:15" ht="20.399999999999999" x14ac:dyDescent="0.3">
      <c r="B46" s="11">
        <v>1</v>
      </c>
      <c r="C46" s="10" t="s">
        <v>28</v>
      </c>
      <c r="D46" s="10">
        <v>0.05</v>
      </c>
      <c r="E46" s="12">
        <v>687.10090000000002</v>
      </c>
      <c r="G46" s="11">
        <v>1</v>
      </c>
      <c r="H46" s="10" t="s">
        <v>28</v>
      </c>
      <c r="I46" s="10">
        <v>0.08</v>
      </c>
      <c r="J46" s="12">
        <v>767.64610000000005</v>
      </c>
      <c r="L46" s="10" t="s">
        <v>29</v>
      </c>
      <c r="M46">
        <f t="shared" ref="M46:M51" si="13">(E54-E46)</f>
        <v>247.58140000000003</v>
      </c>
      <c r="N46">
        <f t="shared" ref="N46:N51" si="14">(J54-J46)</f>
        <v>187.03819999999996</v>
      </c>
      <c r="O46">
        <f t="shared" ref="O46:O51" si="15">(N46-M46)/J54</f>
        <v>-6.3416985070352649E-2</v>
      </c>
    </row>
    <row r="47" spans="2:15" ht="20.399999999999999" x14ac:dyDescent="0.3">
      <c r="B47" s="11">
        <v>2</v>
      </c>
      <c r="C47" s="10" t="s">
        <v>30</v>
      </c>
      <c r="D47" s="10">
        <v>1.1000000000000001</v>
      </c>
      <c r="E47" s="12">
        <v>15685.961499999999</v>
      </c>
      <c r="G47" s="11">
        <v>2</v>
      </c>
      <c r="H47" s="10" t="s">
        <v>30</v>
      </c>
      <c r="I47" s="10">
        <v>1.66</v>
      </c>
      <c r="J47" s="12">
        <v>15692.508</v>
      </c>
      <c r="L47" s="10" t="s">
        <v>31</v>
      </c>
      <c r="M47">
        <f t="shared" si="13"/>
        <v>8721.1077999999998</v>
      </c>
      <c r="N47">
        <f t="shared" si="14"/>
        <v>8835.7988999999998</v>
      </c>
      <c r="O47">
        <f t="shared" si="15"/>
        <v>4.6758669674016517E-3</v>
      </c>
    </row>
    <row r="48" spans="2:15" ht="20.399999999999999" x14ac:dyDescent="0.3">
      <c r="B48" s="11">
        <v>3</v>
      </c>
      <c r="C48" s="10" t="s">
        <v>32</v>
      </c>
      <c r="D48" s="10">
        <v>0.73</v>
      </c>
      <c r="E48" s="12">
        <v>10376.240299999999</v>
      </c>
      <c r="G48" s="11">
        <v>3</v>
      </c>
      <c r="H48" s="10" t="s">
        <v>32</v>
      </c>
      <c r="I48" s="10">
        <v>1.08</v>
      </c>
      <c r="J48" s="12">
        <v>10211.6553</v>
      </c>
      <c r="L48" s="10" t="s">
        <v>33</v>
      </c>
      <c r="M48">
        <f t="shared" si="13"/>
        <v>5490.413700000001</v>
      </c>
      <c r="N48">
        <f t="shared" si="14"/>
        <v>5517.1934999999994</v>
      </c>
      <c r="O48">
        <f t="shared" si="15"/>
        <v>1.7025912284183463E-3</v>
      </c>
    </row>
    <row r="49" spans="2:15" ht="20.399999999999999" x14ac:dyDescent="0.3">
      <c r="B49" s="11">
        <v>4</v>
      </c>
      <c r="C49" s="10" t="s">
        <v>34</v>
      </c>
      <c r="D49" s="10">
        <v>2.0299999999999998</v>
      </c>
      <c r="E49" s="12">
        <v>28897.0923</v>
      </c>
      <c r="G49" s="11">
        <v>4</v>
      </c>
      <c r="H49" s="10" t="s">
        <v>34</v>
      </c>
      <c r="I49" s="10">
        <v>3.05</v>
      </c>
      <c r="J49" s="12">
        <v>28784.602800000001</v>
      </c>
      <c r="L49" s="10" t="s">
        <v>35</v>
      </c>
      <c r="M49">
        <f t="shared" si="13"/>
        <v>13188.489700000002</v>
      </c>
      <c r="N49">
        <f t="shared" si="14"/>
        <v>13322.347399999999</v>
      </c>
      <c r="O49">
        <f t="shared" si="15"/>
        <v>3.1789930014925858E-3</v>
      </c>
    </row>
    <row r="50" spans="2:15" ht="20.399999999999999" x14ac:dyDescent="0.3">
      <c r="B50" s="11">
        <v>5</v>
      </c>
      <c r="C50" s="10" t="s">
        <v>36</v>
      </c>
      <c r="D50" s="10">
        <v>0.1</v>
      </c>
      <c r="E50" s="12">
        <v>1490.9490000000001</v>
      </c>
      <c r="G50" s="11">
        <v>5</v>
      </c>
      <c r="H50" s="10" t="s">
        <v>36</v>
      </c>
      <c r="I50" s="10">
        <v>0.16</v>
      </c>
      <c r="J50" s="12">
        <v>1557.7299</v>
      </c>
      <c r="L50" s="10" t="s">
        <v>37</v>
      </c>
      <c r="M50">
        <f t="shared" si="13"/>
        <v>868.75059999999985</v>
      </c>
      <c r="N50">
        <f t="shared" si="14"/>
        <v>854.36759999999981</v>
      </c>
      <c r="O50">
        <f t="shared" si="15"/>
        <v>-5.9628601248498617E-3</v>
      </c>
    </row>
    <row r="51" spans="2:15" ht="20.399999999999999" x14ac:dyDescent="0.3">
      <c r="B51" s="5">
        <v>6</v>
      </c>
      <c r="C51" s="6" t="s">
        <v>38</v>
      </c>
      <c r="D51" s="6">
        <v>5.98</v>
      </c>
      <c r="E51" s="7">
        <v>85034.356199999995</v>
      </c>
      <c r="G51" s="5">
        <v>6</v>
      </c>
      <c r="H51" s="6" t="s">
        <v>38</v>
      </c>
      <c r="I51" s="6">
        <v>8.9600000000000009</v>
      </c>
      <c r="J51" s="7">
        <v>84619.680300000007</v>
      </c>
      <c r="L51" s="6" t="s">
        <v>39</v>
      </c>
      <c r="M51">
        <f t="shared" si="13"/>
        <v>41435.897200000007</v>
      </c>
      <c r="N51">
        <f t="shared" si="14"/>
        <v>42039.802599999995</v>
      </c>
      <c r="O51">
        <f t="shared" si="15"/>
        <v>4.7679446194864314E-3</v>
      </c>
    </row>
    <row r="52" spans="2:15" x14ac:dyDescent="0.3">
      <c r="B52">
        <v>0.75</v>
      </c>
      <c r="C52" t="s">
        <v>27</v>
      </c>
      <c r="D52" t="s">
        <v>2</v>
      </c>
      <c r="G52">
        <v>0.75</v>
      </c>
      <c r="H52" t="s">
        <v>27</v>
      </c>
      <c r="I52" t="s">
        <v>3</v>
      </c>
    </row>
    <row r="53" spans="2:15" x14ac:dyDescent="0.3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</row>
    <row r="54" spans="2:15" ht="20.399999999999999" x14ac:dyDescent="0.3">
      <c r="B54" s="11">
        <v>1</v>
      </c>
      <c r="C54" s="10" t="s">
        <v>28</v>
      </c>
      <c r="D54" s="10">
        <v>7.0000000000000007E-2</v>
      </c>
      <c r="E54" s="12">
        <v>934.68230000000005</v>
      </c>
      <c r="G54" s="11">
        <v>1</v>
      </c>
      <c r="H54" s="10" t="s">
        <v>28</v>
      </c>
      <c r="I54" s="10">
        <v>7.0000000000000007E-2</v>
      </c>
      <c r="J54" s="12">
        <v>954.68430000000001</v>
      </c>
    </row>
    <row r="55" spans="2:15" ht="20.399999999999999" x14ac:dyDescent="0.3">
      <c r="B55" s="11">
        <v>2</v>
      </c>
      <c r="C55" s="10" t="s">
        <v>30</v>
      </c>
      <c r="D55" s="10">
        <v>1.73</v>
      </c>
      <c r="E55" s="12">
        <v>24407.069299999999</v>
      </c>
      <c r="G55" s="11">
        <v>2</v>
      </c>
      <c r="H55" s="10" t="s">
        <v>30</v>
      </c>
      <c r="I55" s="10">
        <v>1.73</v>
      </c>
      <c r="J55" s="12">
        <v>24528.3069</v>
      </c>
    </row>
    <row r="56" spans="2:15" ht="20.399999999999999" x14ac:dyDescent="0.3">
      <c r="B56" s="11">
        <v>3</v>
      </c>
      <c r="C56" s="10" t="s">
        <v>32</v>
      </c>
      <c r="D56" s="10">
        <v>1.1200000000000001</v>
      </c>
      <c r="E56" s="12">
        <v>15866.654</v>
      </c>
      <c r="G56" s="11">
        <v>3</v>
      </c>
      <c r="H56" s="10" t="s">
        <v>32</v>
      </c>
      <c r="I56" s="10">
        <v>1.1100000000000001</v>
      </c>
      <c r="J56" s="12">
        <v>15728.8488</v>
      </c>
    </row>
    <row r="57" spans="2:15" ht="20.399999999999999" x14ac:dyDescent="0.3">
      <c r="B57" s="11">
        <v>4</v>
      </c>
      <c r="C57" s="10" t="s">
        <v>34</v>
      </c>
      <c r="D57" s="10">
        <v>2.98</v>
      </c>
      <c r="E57" s="12">
        <v>42085.582000000002</v>
      </c>
      <c r="G57" s="11">
        <v>4</v>
      </c>
      <c r="H57" s="10" t="s">
        <v>34</v>
      </c>
      <c r="I57" s="10">
        <v>2.97</v>
      </c>
      <c r="J57" s="12">
        <v>42106.950199999999</v>
      </c>
    </row>
    <row r="58" spans="2:15" ht="20.399999999999999" x14ac:dyDescent="0.3">
      <c r="B58" s="11">
        <v>5</v>
      </c>
      <c r="C58" s="10" t="s">
        <v>36</v>
      </c>
      <c r="D58" s="10">
        <v>0.17</v>
      </c>
      <c r="E58" s="12">
        <v>2359.6995999999999</v>
      </c>
      <c r="G58" s="11">
        <v>5</v>
      </c>
      <c r="H58" s="10" t="s">
        <v>36</v>
      </c>
      <c r="I58" s="10">
        <v>0.17</v>
      </c>
      <c r="J58" s="12">
        <v>2412.0974999999999</v>
      </c>
    </row>
    <row r="59" spans="2:15" ht="20.399999999999999" x14ac:dyDescent="0.3">
      <c r="B59" s="5">
        <v>6</v>
      </c>
      <c r="C59" s="6" t="s">
        <v>38</v>
      </c>
      <c r="D59" s="6">
        <v>8.94</v>
      </c>
      <c r="E59" s="7">
        <v>126470.2534</v>
      </c>
      <c r="G59" s="5">
        <v>6</v>
      </c>
      <c r="H59" s="6" t="s">
        <v>38</v>
      </c>
      <c r="I59" s="6">
        <v>8.9499999999999993</v>
      </c>
      <c r="J59" s="7">
        <v>126659.4829</v>
      </c>
    </row>
    <row r="60" spans="2:15" x14ac:dyDescent="0.3">
      <c r="B60">
        <v>1</v>
      </c>
      <c r="C60" t="s">
        <v>1</v>
      </c>
      <c r="D60" t="s">
        <v>2</v>
      </c>
      <c r="G60">
        <v>1</v>
      </c>
      <c r="H60" t="s">
        <v>1</v>
      </c>
      <c r="I60" t="s">
        <v>3</v>
      </c>
    </row>
    <row r="61" spans="2:15" x14ac:dyDescent="0.3">
      <c r="B61" s="2"/>
      <c r="C61" s="3" t="s">
        <v>4</v>
      </c>
      <c r="D61" s="3" t="s">
        <v>5</v>
      </c>
      <c r="E61" s="4" t="s">
        <v>6</v>
      </c>
      <c r="G61" s="2"/>
      <c r="H61" s="3" t="s">
        <v>4</v>
      </c>
      <c r="I61" s="3" t="s">
        <v>5</v>
      </c>
      <c r="J61" s="4" t="s">
        <v>6</v>
      </c>
      <c r="L61" s="3" t="s">
        <v>4</v>
      </c>
      <c r="M61" t="s">
        <v>2</v>
      </c>
      <c r="N61" t="s">
        <v>3</v>
      </c>
      <c r="O61" t="s">
        <v>8</v>
      </c>
    </row>
    <row r="62" spans="2:15" ht="20.399999999999999" x14ac:dyDescent="0.3">
      <c r="B62" s="11">
        <v>1</v>
      </c>
      <c r="C62" s="10" t="s">
        <v>28</v>
      </c>
      <c r="D62" s="10">
        <v>0.05</v>
      </c>
      <c r="E62" s="12">
        <v>646.04380000000003</v>
      </c>
      <c r="G62" s="11">
        <v>1</v>
      </c>
      <c r="H62" s="10" t="s">
        <v>28</v>
      </c>
      <c r="I62" s="10">
        <v>0.05</v>
      </c>
      <c r="J62" s="12">
        <v>673.88210000000004</v>
      </c>
      <c r="L62" s="10" t="s">
        <v>29</v>
      </c>
      <c r="M62">
        <f t="shared" ref="M62:M67" si="16">(E70-E62)</f>
        <v>357.19839999999999</v>
      </c>
      <c r="N62">
        <f t="shared" ref="N62:N67" si="17">(J70-J62)</f>
        <v>320.78499999999997</v>
      </c>
      <c r="O62">
        <f t="shared" ref="O62:O67" si="18">(N62-M62)/J70</f>
        <v>-3.6608630163800553E-2</v>
      </c>
    </row>
    <row r="63" spans="2:15" ht="20.399999999999999" x14ac:dyDescent="0.3">
      <c r="B63" s="11">
        <v>2</v>
      </c>
      <c r="C63" s="10" t="s">
        <v>30</v>
      </c>
      <c r="D63" s="10">
        <v>1.0900000000000001</v>
      </c>
      <c r="E63" s="12">
        <v>14721.409900000001</v>
      </c>
      <c r="G63" s="11">
        <v>2</v>
      </c>
      <c r="H63" s="10" t="s">
        <v>30</v>
      </c>
      <c r="I63" s="10">
        <v>1.0900000000000001</v>
      </c>
      <c r="J63" s="12">
        <v>14681.308999999999</v>
      </c>
      <c r="L63" s="10" t="s">
        <v>31</v>
      </c>
      <c r="M63">
        <f t="shared" si="16"/>
        <v>9704.8255000000008</v>
      </c>
      <c r="N63">
        <f t="shared" si="17"/>
        <v>9814.0491999999995</v>
      </c>
      <c r="O63">
        <f t="shared" si="18"/>
        <v>4.4589550031564201E-3</v>
      </c>
    </row>
    <row r="64" spans="2:15" ht="20.399999999999999" x14ac:dyDescent="0.3">
      <c r="B64" s="11">
        <v>3</v>
      </c>
      <c r="C64" s="10" t="s">
        <v>32</v>
      </c>
      <c r="D64" s="10">
        <v>0.73</v>
      </c>
      <c r="E64" s="12">
        <v>9859.8462</v>
      </c>
      <c r="G64" s="11">
        <v>3</v>
      </c>
      <c r="H64" s="10" t="s">
        <v>32</v>
      </c>
      <c r="I64" s="10">
        <v>0.72</v>
      </c>
      <c r="J64" s="12">
        <v>9682.8909999999996</v>
      </c>
      <c r="L64" s="10" t="s">
        <v>33</v>
      </c>
      <c r="M64">
        <f t="shared" si="16"/>
        <v>6044.7828000000009</v>
      </c>
      <c r="N64">
        <f t="shared" si="17"/>
        <v>6062.1845000000012</v>
      </c>
      <c r="O64">
        <f t="shared" si="18"/>
        <v>1.1052154052865828E-3</v>
      </c>
    </row>
    <row r="65" spans="2:15" ht="20.399999999999999" x14ac:dyDescent="0.3">
      <c r="B65" s="11">
        <v>4</v>
      </c>
      <c r="C65" s="10" t="s">
        <v>34</v>
      </c>
      <c r="D65" s="10">
        <v>2.04</v>
      </c>
      <c r="E65" s="12">
        <v>27567.318200000002</v>
      </c>
      <c r="G65" s="11">
        <v>4</v>
      </c>
      <c r="H65" s="10" t="s">
        <v>34</v>
      </c>
      <c r="I65" s="10">
        <v>2.04</v>
      </c>
      <c r="J65" s="12">
        <v>27443.002499999999</v>
      </c>
      <c r="L65" s="10" t="s">
        <v>35</v>
      </c>
      <c r="M65">
        <f t="shared" si="16"/>
        <v>14504.338199999998</v>
      </c>
      <c r="N65">
        <f t="shared" si="17"/>
        <v>14645.041200000003</v>
      </c>
      <c r="O65">
        <f t="shared" si="18"/>
        <v>3.3430634363270481E-3</v>
      </c>
    </row>
    <row r="66" spans="2:15" ht="20.399999999999999" x14ac:dyDescent="0.3">
      <c r="B66" s="11">
        <v>5</v>
      </c>
      <c r="C66" s="10" t="s">
        <v>36</v>
      </c>
      <c r="D66" s="10">
        <v>0.1</v>
      </c>
      <c r="E66" s="12">
        <v>1408.7062000000001</v>
      </c>
      <c r="G66" s="11">
        <v>5</v>
      </c>
      <c r="H66" s="10" t="s">
        <v>36</v>
      </c>
      <c r="I66" s="10">
        <v>0.11</v>
      </c>
      <c r="J66" s="12">
        <v>1470.5044</v>
      </c>
      <c r="L66" s="10" t="s">
        <v>37</v>
      </c>
      <c r="M66">
        <f t="shared" si="16"/>
        <v>930.91649999999981</v>
      </c>
      <c r="N66">
        <f t="shared" si="17"/>
        <v>935.55430000000001</v>
      </c>
      <c r="O66">
        <f t="shared" si="18"/>
        <v>1.9275506453771047E-3</v>
      </c>
    </row>
    <row r="67" spans="2:15" ht="20.399999999999999" x14ac:dyDescent="0.3">
      <c r="B67" s="5">
        <v>6</v>
      </c>
      <c r="C67" s="6" t="s">
        <v>38</v>
      </c>
      <c r="D67" s="6">
        <v>5.99</v>
      </c>
      <c r="E67" s="7">
        <v>81042.948000000004</v>
      </c>
      <c r="G67" s="5">
        <v>6</v>
      </c>
      <c r="H67" s="6" t="s">
        <v>38</v>
      </c>
      <c r="I67" s="6">
        <v>5.99</v>
      </c>
      <c r="J67" s="7">
        <v>80613.460300000006</v>
      </c>
      <c r="L67" s="6" t="s">
        <v>39</v>
      </c>
      <c r="M67">
        <f t="shared" si="16"/>
        <v>45500.160499999998</v>
      </c>
      <c r="N67">
        <f t="shared" si="17"/>
        <v>46082.016499999998</v>
      </c>
      <c r="O67">
        <f t="shared" si="18"/>
        <v>4.5925554305187299E-3</v>
      </c>
    </row>
    <row r="68" spans="2:15" x14ac:dyDescent="0.3">
      <c r="B68">
        <v>1</v>
      </c>
      <c r="C68" t="s">
        <v>27</v>
      </c>
      <c r="D68" t="s">
        <v>2</v>
      </c>
      <c r="G68">
        <v>1</v>
      </c>
      <c r="H68" t="s">
        <v>27</v>
      </c>
      <c r="I68" t="s">
        <v>3</v>
      </c>
    </row>
    <row r="69" spans="2:15" x14ac:dyDescent="0.3">
      <c r="B69" s="2"/>
      <c r="C69" s="3" t="s">
        <v>4</v>
      </c>
      <c r="D69" s="3" t="s">
        <v>5</v>
      </c>
      <c r="E69" s="4" t="s">
        <v>6</v>
      </c>
      <c r="G69" s="2"/>
      <c r="H69" s="3" t="s">
        <v>4</v>
      </c>
      <c r="I69" s="3" t="s">
        <v>5</v>
      </c>
      <c r="J69" s="4" t="s">
        <v>6</v>
      </c>
    </row>
    <row r="70" spans="2:15" ht="20.399999999999999" x14ac:dyDescent="0.3">
      <c r="B70" s="11">
        <v>1</v>
      </c>
      <c r="C70" s="10" t="s">
        <v>28</v>
      </c>
      <c r="D70" s="10">
        <v>7.0000000000000007E-2</v>
      </c>
      <c r="E70" s="12">
        <v>1003.2422</v>
      </c>
      <c r="G70" s="11">
        <v>1</v>
      </c>
      <c r="H70" s="10" t="s">
        <v>28</v>
      </c>
      <c r="I70" s="10">
        <v>7.0000000000000007E-2</v>
      </c>
      <c r="J70" s="12">
        <v>994.6671</v>
      </c>
    </row>
    <row r="71" spans="2:15" ht="20.399999999999999" x14ac:dyDescent="0.3">
      <c r="B71" s="11">
        <v>2</v>
      </c>
      <c r="C71" s="10" t="s">
        <v>30</v>
      </c>
      <c r="D71" s="10">
        <v>1.73</v>
      </c>
      <c r="E71" s="12">
        <v>24426.235400000001</v>
      </c>
      <c r="G71" s="11">
        <v>2</v>
      </c>
      <c r="H71" s="10" t="s">
        <v>30</v>
      </c>
      <c r="I71" s="10">
        <v>1.73</v>
      </c>
      <c r="J71" s="12">
        <v>24495.358199999999</v>
      </c>
    </row>
    <row r="72" spans="2:15" ht="20.399999999999999" x14ac:dyDescent="0.3">
      <c r="B72" s="11">
        <v>3</v>
      </c>
      <c r="C72" s="10" t="s">
        <v>32</v>
      </c>
      <c r="D72" s="10">
        <v>1.1200000000000001</v>
      </c>
      <c r="E72" s="12">
        <v>15904.629000000001</v>
      </c>
      <c r="G72" s="11">
        <v>3</v>
      </c>
      <c r="H72" s="10" t="s">
        <v>32</v>
      </c>
      <c r="I72" s="10">
        <v>1.1100000000000001</v>
      </c>
      <c r="J72" s="12">
        <v>15745.075500000001</v>
      </c>
    </row>
    <row r="73" spans="2:15" ht="20.399999999999999" x14ac:dyDescent="0.3">
      <c r="B73" s="11">
        <v>4</v>
      </c>
      <c r="C73" s="10" t="s">
        <v>34</v>
      </c>
      <c r="D73" s="10">
        <v>2.97</v>
      </c>
      <c r="E73" s="12">
        <v>42071.6564</v>
      </c>
      <c r="G73" s="11">
        <v>4</v>
      </c>
      <c r="H73" s="10" t="s">
        <v>34</v>
      </c>
      <c r="I73" s="10">
        <v>2.97</v>
      </c>
      <c r="J73" s="12">
        <v>42088.043700000002</v>
      </c>
    </row>
    <row r="74" spans="2:15" ht="20.399999999999999" x14ac:dyDescent="0.3">
      <c r="B74" s="11">
        <v>5</v>
      </c>
      <c r="C74" s="10" t="s">
        <v>36</v>
      </c>
      <c r="D74" s="10">
        <v>0.17</v>
      </c>
      <c r="E74" s="12">
        <v>2339.6226999999999</v>
      </c>
      <c r="G74" s="11">
        <v>5</v>
      </c>
      <c r="H74" s="10" t="s">
        <v>36</v>
      </c>
      <c r="I74" s="10">
        <v>0.17</v>
      </c>
      <c r="J74" s="12">
        <v>2406.0587</v>
      </c>
    </row>
    <row r="75" spans="2:15" ht="20.399999999999999" x14ac:dyDescent="0.3">
      <c r="B75" s="5">
        <v>6</v>
      </c>
      <c r="C75" s="6" t="s">
        <v>38</v>
      </c>
      <c r="D75" s="6">
        <v>8.94</v>
      </c>
      <c r="E75" s="7">
        <v>126543.1085</v>
      </c>
      <c r="G75" s="5">
        <v>6</v>
      </c>
      <c r="H75" s="6" t="s">
        <v>38</v>
      </c>
      <c r="I75" s="6">
        <v>8.9499999999999993</v>
      </c>
      <c r="J75" s="7">
        <v>126695.4768</v>
      </c>
    </row>
    <row r="76" spans="2:15" x14ac:dyDescent="0.3">
      <c r="B76">
        <v>1.25</v>
      </c>
      <c r="C76" t="s">
        <v>1</v>
      </c>
      <c r="D76" t="s">
        <v>2</v>
      </c>
      <c r="G76">
        <v>1.25</v>
      </c>
      <c r="H76" t="s">
        <v>1</v>
      </c>
      <c r="I76" t="s">
        <v>3</v>
      </c>
    </row>
    <row r="77" spans="2:15" x14ac:dyDescent="0.3">
      <c r="B77" s="2"/>
      <c r="C77" s="3" t="s">
        <v>4</v>
      </c>
      <c r="D77" s="3" t="s">
        <v>5</v>
      </c>
      <c r="E77" s="4" t="s">
        <v>6</v>
      </c>
      <c r="G77" s="2"/>
      <c r="H77" s="3" t="s">
        <v>4</v>
      </c>
      <c r="I77" s="3" t="s">
        <v>5</v>
      </c>
      <c r="J77" s="4" t="s">
        <v>6</v>
      </c>
      <c r="L77" s="3" t="s">
        <v>4</v>
      </c>
      <c r="M77" t="s">
        <v>2</v>
      </c>
      <c r="N77" t="s">
        <v>3</v>
      </c>
      <c r="O77" t="s">
        <v>8</v>
      </c>
    </row>
    <row r="78" spans="2:15" ht="20.399999999999999" x14ac:dyDescent="0.3">
      <c r="B78" s="11">
        <v>1</v>
      </c>
      <c r="C78" s="10" t="s">
        <v>28</v>
      </c>
      <c r="D78" s="10">
        <v>0.04</v>
      </c>
      <c r="E78" s="12">
        <v>591.29100000000005</v>
      </c>
      <c r="G78" s="11">
        <v>1</v>
      </c>
      <c r="H78" s="10" t="s">
        <v>28</v>
      </c>
      <c r="I78" s="10">
        <v>0.05</v>
      </c>
      <c r="J78" s="12">
        <v>612.63919999999996</v>
      </c>
      <c r="L78" s="10" t="s">
        <v>29</v>
      </c>
      <c r="M78">
        <f t="shared" ref="M78:M83" si="19">(E86-E78)</f>
        <v>338.08549999999991</v>
      </c>
      <c r="N78">
        <f t="shared" ref="N78:N83" si="20">(J86-J78)</f>
        <v>405.57960000000003</v>
      </c>
      <c r="O78">
        <f t="shared" ref="O78:O83" si="21">(N78-M78)/J86</f>
        <v>6.6286440596068461E-2</v>
      </c>
    </row>
    <row r="79" spans="2:15" ht="20.399999999999999" x14ac:dyDescent="0.3">
      <c r="B79" s="11">
        <v>2</v>
      </c>
      <c r="C79" s="10" t="s">
        <v>30</v>
      </c>
      <c r="D79" s="10">
        <v>1.07</v>
      </c>
      <c r="E79" s="12">
        <v>14124.102199999999</v>
      </c>
      <c r="G79" s="11">
        <v>2</v>
      </c>
      <c r="H79" s="10" t="s">
        <v>30</v>
      </c>
      <c r="I79" s="10">
        <v>1.08</v>
      </c>
      <c r="J79" s="12">
        <v>14090.689</v>
      </c>
      <c r="L79" s="10" t="s">
        <v>31</v>
      </c>
      <c r="M79">
        <f t="shared" si="19"/>
        <v>10186.992899999999</v>
      </c>
      <c r="N79">
        <f t="shared" si="20"/>
        <v>10383.9606</v>
      </c>
      <c r="O79">
        <f t="shared" si="21"/>
        <v>8.0478251259622144E-3</v>
      </c>
    </row>
    <row r="80" spans="2:15" ht="20.399999999999999" x14ac:dyDescent="0.3">
      <c r="B80" s="11">
        <v>3</v>
      </c>
      <c r="C80" s="10" t="s">
        <v>32</v>
      </c>
      <c r="D80" s="10">
        <v>0.73</v>
      </c>
      <c r="E80" s="12">
        <v>9574.0048999999999</v>
      </c>
      <c r="G80" s="11">
        <v>3</v>
      </c>
      <c r="H80" s="10" t="s">
        <v>32</v>
      </c>
      <c r="I80" s="10">
        <v>0.72</v>
      </c>
      <c r="J80" s="12">
        <v>9387.2965999999997</v>
      </c>
      <c r="L80" s="10" t="s">
        <v>33</v>
      </c>
      <c r="M80">
        <f t="shared" si="19"/>
        <v>6331.8646000000008</v>
      </c>
      <c r="N80">
        <f t="shared" si="20"/>
        <v>6399.84</v>
      </c>
      <c r="O80">
        <f t="shared" si="21"/>
        <v>4.305745983093562E-3</v>
      </c>
    </row>
    <row r="81" spans="2:15" ht="20.399999999999999" x14ac:dyDescent="0.3">
      <c r="B81" s="11">
        <v>4</v>
      </c>
      <c r="C81" s="10" t="s">
        <v>34</v>
      </c>
      <c r="D81" s="10">
        <v>2.04</v>
      </c>
      <c r="E81" s="12">
        <v>26843.8262</v>
      </c>
      <c r="G81" s="11">
        <v>4</v>
      </c>
      <c r="H81" s="10" t="s">
        <v>34</v>
      </c>
      <c r="I81" s="10">
        <v>2.04</v>
      </c>
      <c r="J81" s="12">
        <v>26706.072700000001</v>
      </c>
      <c r="L81" s="10" t="s">
        <v>35</v>
      </c>
      <c r="M81">
        <f t="shared" si="19"/>
        <v>15229.040199999999</v>
      </c>
      <c r="N81">
        <f t="shared" si="20"/>
        <v>15418.859399999998</v>
      </c>
      <c r="O81">
        <f t="shared" si="21"/>
        <v>4.5061010317924786E-3</v>
      </c>
    </row>
    <row r="82" spans="2:15" ht="20.399999999999999" x14ac:dyDescent="0.3">
      <c r="B82" s="11">
        <v>5</v>
      </c>
      <c r="C82" s="10" t="s">
        <v>36</v>
      </c>
      <c r="D82" s="10">
        <v>0.1</v>
      </c>
      <c r="E82" s="12">
        <v>1368.5485000000001</v>
      </c>
      <c r="G82" s="11">
        <v>5</v>
      </c>
      <c r="H82" s="10" t="s">
        <v>36</v>
      </c>
      <c r="I82" s="10">
        <v>0.11</v>
      </c>
      <c r="J82" s="12">
        <v>1415.8430000000001</v>
      </c>
      <c r="L82" s="10" t="s">
        <v>37</v>
      </c>
      <c r="M82">
        <f t="shared" si="19"/>
        <v>976.44739999999979</v>
      </c>
      <c r="N82">
        <f t="shared" si="20"/>
        <v>996.86199999999985</v>
      </c>
      <c r="O82">
        <f t="shared" si="21"/>
        <v>8.4612913721321351E-3</v>
      </c>
    </row>
    <row r="83" spans="2:15" ht="20.399999999999999" x14ac:dyDescent="0.3">
      <c r="B83" s="5">
        <v>6</v>
      </c>
      <c r="C83" s="6" t="s">
        <v>38</v>
      </c>
      <c r="D83" s="6">
        <v>6</v>
      </c>
      <c r="E83" s="7">
        <v>78902.061400000006</v>
      </c>
      <c r="G83" s="5">
        <v>6</v>
      </c>
      <c r="H83" s="6" t="s">
        <v>38</v>
      </c>
      <c r="I83" s="6">
        <v>6</v>
      </c>
      <c r="J83" s="7">
        <v>78398.587199999994</v>
      </c>
      <c r="L83" s="6" t="s">
        <v>39</v>
      </c>
      <c r="M83">
        <f t="shared" si="19"/>
        <v>47627.440399999992</v>
      </c>
      <c r="N83">
        <f t="shared" si="20"/>
        <v>48443.587200000009</v>
      </c>
      <c r="O83">
        <f t="shared" si="21"/>
        <v>6.4343488580247549E-3</v>
      </c>
    </row>
    <row r="84" spans="2:15" x14ac:dyDescent="0.3">
      <c r="B84">
        <v>1.25</v>
      </c>
      <c r="C84" t="s">
        <v>27</v>
      </c>
      <c r="D84" t="s">
        <v>2</v>
      </c>
      <c r="G84">
        <v>1.25</v>
      </c>
      <c r="H84" t="s">
        <v>27</v>
      </c>
      <c r="I84" t="s">
        <v>3</v>
      </c>
    </row>
    <row r="85" spans="2:15" x14ac:dyDescent="0.3">
      <c r="B85" s="2"/>
      <c r="C85" s="3" t="s">
        <v>4</v>
      </c>
      <c r="D85" s="3" t="s">
        <v>5</v>
      </c>
      <c r="E85" s="4" t="s">
        <v>6</v>
      </c>
      <c r="G85" s="2"/>
      <c r="H85" s="3" t="s">
        <v>4</v>
      </c>
      <c r="I85" s="3" t="s">
        <v>5</v>
      </c>
      <c r="J85" s="4" t="s">
        <v>6</v>
      </c>
    </row>
    <row r="86" spans="2:15" ht="20.399999999999999" x14ac:dyDescent="0.3">
      <c r="B86" s="11">
        <v>1</v>
      </c>
      <c r="C86" s="10" t="s">
        <v>28</v>
      </c>
      <c r="D86" s="10">
        <v>7.0000000000000007E-2</v>
      </c>
      <c r="E86" s="12">
        <v>929.37649999999996</v>
      </c>
      <c r="G86" s="11">
        <v>1</v>
      </c>
      <c r="H86" s="10" t="s">
        <v>28</v>
      </c>
      <c r="I86" s="10">
        <v>7.0000000000000007E-2</v>
      </c>
      <c r="J86" s="12">
        <v>1018.2188</v>
      </c>
    </row>
    <row r="87" spans="2:15" ht="20.399999999999999" x14ac:dyDescent="0.3">
      <c r="B87" s="11">
        <v>2</v>
      </c>
      <c r="C87" s="10" t="s">
        <v>30</v>
      </c>
      <c r="D87" s="10">
        <v>1.72</v>
      </c>
      <c r="E87" s="12">
        <v>24311.095099999999</v>
      </c>
      <c r="G87" s="11">
        <v>2</v>
      </c>
      <c r="H87" s="10" t="s">
        <v>30</v>
      </c>
      <c r="I87" s="10">
        <v>1.73</v>
      </c>
      <c r="J87" s="12">
        <v>24474.649600000001</v>
      </c>
    </row>
    <row r="88" spans="2:15" ht="20.399999999999999" x14ac:dyDescent="0.3">
      <c r="B88" s="11">
        <v>3</v>
      </c>
      <c r="C88" s="10" t="s">
        <v>32</v>
      </c>
      <c r="D88" s="10">
        <v>1.1200000000000001</v>
      </c>
      <c r="E88" s="12">
        <v>15905.869500000001</v>
      </c>
      <c r="G88" s="11">
        <v>3</v>
      </c>
      <c r="H88" s="10" t="s">
        <v>32</v>
      </c>
      <c r="I88" s="10">
        <v>1.1100000000000001</v>
      </c>
      <c r="J88" s="12">
        <v>15787.1366</v>
      </c>
    </row>
    <row r="89" spans="2:15" ht="20.399999999999999" x14ac:dyDescent="0.3">
      <c r="B89" s="11">
        <v>4</v>
      </c>
      <c r="C89" s="10" t="s">
        <v>34</v>
      </c>
      <c r="D89" s="10">
        <v>2.98</v>
      </c>
      <c r="E89" s="12">
        <v>42072.866399999999</v>
      </c>
      <c r="G89" s="11">
        <v>4</v>
      </c>
      <c r="H89" s="10" t="s">
        <v>34</v>
      </c>
      <c r="I89" s="10">
        <v>2.97</v>
      </c>
      <c r="J89" s="12">
        <v>42124.932099999998</v>
      </c>
    </row>
    <row r="90" spans="2:15" ht="20.399999999999999" x14ac:dyDescent="0.3">
      <c r="B90" s="11">
        <v>5</v>
      </c>
      <c r="C90" s="10" t="s">
        <v>36</v>
      </c>
      <c r="D90" s="10">
        <v>0.17</v>
      </c>
      <c r="E90" s="12">
        <v>2344.9958999999999</v>
      </c>
      <c r="G90" s="11">
        <v>5</v>
      </c>
      <c r="H90" s="10" t="s">
        <v>36</v>
      </c>
      <c r="I90" s="10">
        <v>0.17</v>
      </c>
      <c r="J90" s="12">
        <v>2412.7049999999999</v>
      </c>
    </row>
    <row r="91" spans="2:15" ht="20.399999999999999" x14ac:dyDescent="0.3">
      <c r="B91" s="5">
        <v>6</v>
      </c>
      <c r="C91" s="6" t="s">
        <v>38</v>
      </c>
      <c r="D91" s="6">
        <v>8.9499999999999993</v>
      </c>
      <c r="E91" s="7">
        <v>126529.5018</v>
      </c>
      <c r="G91" s="5">
        <v>6</v>
      </c>
      <c r="H91" s="6" t="s">
        <v>38</v>
      </c>
      <c r="I91" s="6">
        <v>8.9499999999999993</v>
      </c>
      <c r="J91" s="7">
        <v>126842.1744</v>
      </c>
    </row>
    <row r="92" spans="2:15" x14ac:dyDescent="0.3">
      <c r="B92">
        <v>1.5</v>
      </c>
      <c r="C92" t="s">
        <v>1</v>
      </c>
      <c r="D92" t="s">
        <v>2</v>
      </c>
      <c r="G92">
        <v>1.5</v>
      </c>
      <c r="H92" t="s">
        <v>1</v>
      </c>
      <c r="I92" t="s">
        <v>3</v>
      </c>
    </row>
    <row r="93" spans="2:15" x14ac:dyDescent="0.3">
      <c r="B93" s="2"/>
      <c r="C93" s="3" t="s">
        <v>4</v>
      </c>
      <c r="D93" s="3" t="s">
        <v>5</v>
      </c>
      <c r="E93" s="4" t="s">
        <v>6</v>
      </c>
      <c r="G93" s="2"/>
      <c r="H93" s="3" t="s">
        <v>4</v>
      </c>
      <c r="I93" s="3" t="s">
        <v>5</v>
      </c>
      <c r="J93" s="4" t="s">
        <v>6</v>
      </c>
      <c r="L93" s="3" t="s">
        <v>4</v>
      </c>
      <c r="M93" t="s">
        <v>2</v>
      </c>
      <c r="N93" t="s">
        <v>3</v>
      </c>
      <c r="O93" t="s">
        <v>8</v>
      </c>
    </row>
    <row r="94" spans="2:15" ht="20.399999999999999" x14ac:dyDescent="0.3">
      <c r="B94" s="11">
        <v>1</v>
      </c>
      <c r="C94" s="10" t="s">
        <v>28</v>
      </c>
      <c r="D94" s="10">
        <v>0.05</v>
      </c>
      <c r="E94" s="12">
        <v>594.78399999999999</v>
      </c>
      <c r="G94" s="11">
        <v>1</v>
      </c>
      <c r="H94" s="10" t="s">
        <v>28</v>
      </c>
      <c r="I94" s="10">
        <v>0.05</v>
      </c>
      <c r="J94" s="12">
        <v>605.64769999999999</v>
      </c>
      <c r="L94" s="10" t="s">
        <v>29</v>
      </c>
      <c r="M94">
        <f t="shared" ref="M94:M99" si="22">(E102-E94)</f>
        <v>364.40070000000003</v>
      </c>
      <c r="N94">
        <f t="shared" ref="N94:N99" si="23">(J102-J94)</f>
        <v>375.14200000000005</v>
      </c>
      <c r="O94">
        <f t="shared" ref="O94:O99" si="24">(N94-M94)/J102</f>
        <v>1.0951685157378818E-2</v>
      </c>
    </row>
    <row r="95" spans="2:15" ht="20.399999999999999" x14ac:dyDescent="0.3">
      <c r="B95" s="11">
        <v>2</v>
      </c>
      <c r="C95" s="10" t="s">
        <v>30</v>
      </c>
      <c r="D95" s="10">
        <v>1.07</v>
      </c>
      <c r="E95" s="12">
        <v>13794.972299999999</v>
      </c>
      <c r="G95" s="11">
        <v>2</v>
      </c>
      <c r="H95" s="10" t="s">
        <v>30</v>
      </c>
      <c r="I95" s="10">
        <v>1.07</v>
      </c>
      <c r="J95" s="12">
        <v>13740.134700000001</v>
      </c>
      <c r="L95" s="10" t="s">
        <v>31</v>
      </c>
      <c r="M95">
        <f t="shared" si="22"/>
        <v>10514.831400000001</v>
      </c>
      <c r="N95">
        <f t="shared" si="23"/>
        <v>10690.668100000001</v>
      </c>
      <c r="O95">
        <f t="shared" si="24"/>
        <v>7.197336143206879E-3</v>
      </c>
    </row>
    <row r="96" spans="2:15" ht="20.399999999999999" x14ac:dyDescent="0.3">
      <c r="B96" s="11">
        <v>3</v>
      </c>
      <c r="C96" s="10" t="s">
        <v>32</v>
      </c>
      <c r="D96" s="10">
        <v>0.73</v>
      </c>
      <c r="E96" s="12">
        <v>9405.3770999999997</v>
      </c>
      <c r="G96" s="11">
        <v>3</v>
      </c>
      <c r="H96" s="10" t="s">
        <v>32</v>
      </c>
      <c r="I96" s="10">
        <v>0.72</v>
      </c>
      <c r="J96" s="12">
        <v>9205.0823999999993</v>
      </c>
      <c r="L96" s="10" t="s">
        <v>33</v>
      </c>
      <c r="M96">
        <f t="shared" si="22"/>
        <v>6514.5095999999994</v>
      </c>
      <c r="N96">
        <f t="shared" si="23"/>
        <v>6579.5219000000016</v>
      </c>
      <c r="O96">
        <f t="shared" si="24"/>
        <v>4.1187158552971857E-3</v>
      </c>
    </row>
    <row r="97" spans="2:15" ht="20.399999999999999" x14ac:dyDescent="0.3">
      <c r="B97" s="11">
        <v>4</v>
      </c>
      <c r="C97" s="10" t="s">
        <v>34</v>
      </c>
      <c r="D97" s="10">
        <v>2.04</v>
      </c>
      <c r="E97" s="12">
        <v>26442.195500000002</v>
      </c>
      <c r="G97" s="11">
        <v>4</v>
      </c>
      <c r="H97" s="10" t="s">
        <v>34</v>
      </c>
      <c r="I97" s="10">
        <v>2.0499999999999998</v>
      </c>
      <c r="J97" s="12">
        <v>26265.781999999999</v>
      </c>
      <c r="L97" s="10" t="s">
        <v>35</v>
      </c>
      <c r="M97">
        <f t="shared" si="22"/>
        <v>15646.533100000001</v>
      </c>
      <c r="N97">
        <f t="shared" si="23"/>
        <v>15836.714899999999</v>
      </c>
      <c r="O97">
        <f t="shared" si="24"/>
        <v>4.5171145182127783E-3</v>
      </c>
    </row>
    <row r="98" spans="2:15" ht="20.399999999999999" x14ac:dyDescent="0.3">
      <c r="B98" s="11">
        <v>5</v>
      </c>
      <c r="C98" s="10" t="s">
        <v>36</v>
      </c>
      <c r="D98" s="10">
        <v>0.11</v>
      </c>
      <c r="E98" s="12">
        <v>1360.2496000000001</v>
      </c>
      <c r="G98" s="11">
        <v>5</v>
      </c>
      <c r="H98" s="10" t="s">
        <v>36</v>
      </c>
      <c r="I98" s="10">
        <v>0.11</v>
      </c>
      <c r="J98" s="12">
        <v>1392.1106</v>
      </c>
      <c r="L98" s="10" t="s">
        <v>37</v>
      </c>
      <c r="M98">
        <f t="shared" si="22"/>
        <v>988.71720000000005</v>
      </c>
      <c r="N98">
        <f t="shared" si="23"/>
        <v>1006.4445999999998</v>
      </c>
      <c r="O98">
        <f t="shared" si="24"/>
        <v>7.3908659679792913E-3</v>
      </c>
    </row>
    <row r="99" spans="2:15" ht="20.399999999999999" x14ac:dyDescent="0.3">
      <c r="B99" s="5">
        <v>6</v>
      </c>
      <c r="C99" s="6" t="s">
        <v>38</v>
      </c>
      <c r="D99" s="6">
        <v>6.01</v>
      </c>
      <c r="E99" s="7">
        <v>77718.941099999996</v>
      </c>
      <c r="G99" s="5">
        <v>6</v>
      </c>
      <c r="H99" s="6" t="s">
        <v>38</v>
      </c>
      <c r="I99" s="6">
        <v>6.01</v>
      </c>
      <c r="J99" s="7">
        <v>77148.305900000007</v>
      </c>
      <c r="L99" s="6" t="s">
        <v>39</v>
      </c>
      <c r="M99">
        <f t="shared" si="22"/>
        <v>48878.151500000007</v>
      </c>
      <c r="N99">
        <f t="shared" si="23"/>
        <v>49679.961199999991</v>
      </c>
      <c r="O99">
        <f t="shared" si="24"/>
        <v>6.3220110022301447E-3</v>
      </c>
    </row>
    <row r="100" spans="2:15" x14ac:dyDescent="0.3">
      <c r="B100">
        <v>1.5</v>
      </c>
      <c r="C100" t="s">
        <v>27</v>
      </c>
      <c r="D100" t="s">
        <v>2</v>
      </c>
      <c r="G100">
        <v>1.5</v>
      </c>
      <c r="H100" t="s">
        <v>27</v>
      </c>
      <c r="I100" t="s">
        <v>3</v>
      </c>
    </row>
    <row r="101" spans="2:15" x14ac:dyDescent="0.3">
      <c r="B101" s="2"/>
      <c r="C101" s="3" t="s">
        <v>4</v>
      </c>
      <c r="D101" s="3" t="s">
        <v>5</v>
      </c>
      <c r="E101" s="4" t="s">
        <v>6</v>
      </c>
      <c r="G101" s="2"/>
      <c r="H101" s="3" t="s">
        <v>4</v>
      </c>
      <c r="I101" s="3" t="s">
        <v>5</v>
      </c>
      <c r="J101" s="4" t="s">
        <v>6</v>
      </c>
    </row>
    <row r="102" spans="2:15" ht="20.399999999999999" x14ac:dyDescent="0.3">
      <c r="B102" s="11">
        <v>1</v>
      </c>
      <c r="C102" s="10" t="s">
        <v>28</v>
      </c>
      <c r="D102" s="10">
        <v>7.0000000000000007E-2</v>
      </c>
      <c r="E102" s="12">
        <v>959.18470000000002</v>
      </c>
      <c r="G102" s="11">
        <v>1</v>
      </c>
      <c r="H102" s="10" t="s">
        <v>28</v>
      </c>
      <c r="I102" s="10">
        <v>7.0000000000000007E-2</v>
      </c>
      <c r="J102" s="12">
        <v>980.78970000000004</v>
      </c>
    </row>
    <row r="103" spans="2:15" ht="20.399999999999999" x14ac:dyDescent="0.3">
      <c r="B103" s="11">
        <v>2</v>
      </c>
      <c r="C103" s="10" t="s">
        <v>30</v>
      </c>
      <c r="D103" s="10">
        <v>1.72</v>
      </c>
      <c r="E103" s="12">
        <v>24309.8037</v>
      </c>
      <c r="G103" s="11">
        <v>2</v>
      </c>
      <c r="H103" s="10" t="s">
        <v>30</v>
      </c>
      <c r="I103" s="10">
        <v>1.72</v>
      </c>
      <c r="J103" s="12">
        <v>24430.802800000001</v>
      </c>
    </row>
    <row r="104" spans="2:15" ht="20.399999999999999" x14ac:dyDescent="0.3">
      <c r="B104" s="11">
        <v>3</v>
      </c>
      <c r="C104" s="10" t="s">
        <v>32</v>
      </c>
      <c r="D104" s="10">
        <v>1.1299999999999999</v>
      </c>
      <c r="E104" s="12">
        <v>15919.886699999999</v>
      </c>
      <c r="G104" s="11">
        <v>3</v>
      </c>
      <c r="H104" s="10" t="s">
        <v>32</v>
      </c>
      <c r="I104" s="10">
        <v>1.1100000000000001</v>
      </c>
      <c r="J104" s="12">
        <v>15784.604300000001</v>
      </c>
    </row>
    <row r="105" spans="2:15" ht="20.399999999999999" x14ac:dyDescent="0.3">
      <c r="B105" s="11">
        <v>4</v>
      </c>
      <c r="C105" s="10" t="s">
        <v>34</v>
      </c>
      <c r="D105" s="10">
        <v>2.97</v>
      </c>
      <c r="E105" s="12">
        <v>42088.728600000002</v>
      </c>
      <c r="G105" s="11">
        <v>4</v>
      </c>
      <c r="H105" s="10" t="s">
        <v>34</v>
      </c>
      <c r="I105" s="10">
        <v>2.97</v>
      </c>
      <c r="J105" s="12">
        <v>42102.496899999998</v>
      </c>
    </row>
    <row r="106" spans="2:15" ht="20.399999999999999" x14ac:dyDescent="0.3">
      <c r="B106" s="11">
        <v>5</v>
      </c>
      <c r="C106" s="10" t="s">
        <v>36</v>
      </c>
      <c r="D106" s="10">
        <v>0.17</v>
      </c>
      <c r="E106" s="12">
        <v>2348.9668000000001</v>
      </c>
      <c r="G106" s="11">
        <v>5</v>
      </c>
      <c r="H106" s="10" t="s">
        <v>36</v>
      </c>
      <c r="I106" s="10">
        <v>0.17</v>
      </c>
      <c r="J106" s="12">
        <v>2398.5551999999998</v>
      </c>
    </row>
    <row r="107" spans="2:15" ht="20.399999999999999" x14ac:dyDescent="0.3">
      <c r="B107" s="5">
        <v>6</v>
      </c>
      <c r="C107" s="6" t="s">
        <v>38</v>
      </c>
      <c r="D107" s="6">
        <v>8.9499999999999993</v>
      </c>
      <c r="E107" s="7">
        <v>126597.0926</v>
      </c>
      <c r="G107" s="5">
        <v>6</v>
      </c>
      <c r="H107" s="6" t="s">
        <v>38</v>
      </c>
      <c r="I107" s="6">
        <v>8.9499999999999993</v>
      </c>
      <c r="J107" s="7">
        <v>126828.2671</v>
      </c>
    </row>
    <row r="108" spans="2:15" x14ac:dyDescent="0.3">
      <c r="B108">
        <v>1.75</v>
      </c>
      <c r="C108" t="s">
        <v>1</v>
      </c>
      <c r="D108" t="s">
        <v>2</v>
      </c>
      <c r="G108">
        <v>1.75</v>
      </c>
      <c r="H108" t="s">
        <v>1</v>
      </c>
      <c r="I108" t="s">
        <v>3</v>
      </c>
    </row>
    <row r="109" spans="2:15" x14ac:dyDescent="0.3">
      <c r="B109" s="2"/>
      <c r="C109" s="3" t="s">
        <v>4</v>
      </c>
      <c r="D109" s="3" t="s">
        <v>5</v>
      </c>
      <c r="E109" s="4" t="s">
        <v>6</v>
      </c>
      <c r="G109" s="2"/>
      <c r="H109" s="3" t="s">
        <v>4</v>
      </c>
      <c r="I109" s="3" t="s">
        <v>5</v>
      </c>
      <c r="J109" s="4" t="s">
        <v>6</v>
      </c>
      <c r="L109" s="3" t="s">
        <v>4</v>
      </c>
      <c r="M109" t="s">
        <v>2</v>
      </c>
      <c r="N109" t="s">
        <v>3</v>
      </c>
      <c r="O109" t="s">
        <v>8</v>
      </c>
    </row>
    <row r="110" spans="2:15" ht="20.399999999999999" x14ac:dyDescent="0.3">
      <c r="B110" s="11">
        <v>1</v>
      </c>
      <c r="C110" s="10" t="s">
        <v>28</v>
      </c>
      <c r="D110" s="10">
        <v>0.04</v>
      </c>
      <c r="E110" s="12">
        <v>573.79290000000003</v>
      </c>
      <c r="G110" s="11">
        <v>1</v>
      </c>
      <c r="H110" s="10" t="s">
        <v>28</v>
      </c>
      <c r="I110" s="10">
        <v>0.05</v>
      </c>
      <c r="J110" s="12">
        <v>622.49199999999996</v>
      </c>
      <c r="L110" s="10" t="s">
        <v>29</v>
      </c>
      <c r="M110">
        <f t="shared" ref="M110:M115" si="25">(E118-E110)</f>
        <v>384.5222</v>
      </c>
      <c r="N110">
        <f t="shared" ref="N110:N115" si="26">(J118-J110)</f>
        <v>372.6413</v>
      </c>
      <c r="O110">
        <f t="shared" ref="O110:O115" si="27">(N110-M110)/J118</f>
        <v>-1.1939003548569822E-2</v>
      </c>
    </row>
    <row r="111" spans="2:15" ht="20.399999999999999" x14ac:dyDescent="0.3">
      <c r="B111" s="11">
        <v>2</v>
      </c>
      <c r="C111" s="10" t="s">
        <v>30</v>
      </c>
      <c r="D111" s="10">
        <v>1.06</v>
      </c>
      <c r="E111" s="12">
        <v>13578.8313</v>
      </c>
      <c r="G111" s="11">
        <v>2</v>
      </c>
      <c r="H111" s="10" t="s">
        <v>30</v>
      </c>
      <c r="I111" s="10">
        <v>1.06</v>
      </c>
      <c r="J111" s="12">
        <v>13507.670099999999</v>
      </c>
      <c r="L111" s="10" t="s">
        <v>31</v>
      </c>
      <c r="M111">
        <f t="shared" si="25"/>
        <v>10686.679600000001</v>
      </c>
      <c r="N111">
        <f t="shared" si="26"/>
        <v>10899.192999999999</v>
      </c>
      <c r="O111">
        <f t="shared" si="27"/>
        <v>8.7071164831501024E-3</v>
      </c>
    </row>
    <row r="112" spans="2:15" ht="20.399999999999999" x14ac:dyDescent="0.3">
      <c r="B112" s="11">
        <v>3</v>
      </c>
      <c r="C112" s="10" t="s">
        <v>32</v>
      </c>
      <c r="D112" s="10">
        <v>0.73</v>
      </c>
      <c r="E112" s="12">
        <v>9294.0151000000005</v>
      </c>
      <c r="G112" s="11">
        <v>3</v>
      </c>
      <c r="H112" s="10" t="s">
        <v>32</v>
      </c>
      <c r="I112" s="10">
        <v>0.72</v>
      </c>
      <c r="J112" s="12">
        <v>9103.9578999999994</v>
      </c>
      <c r="L112" s="10" t="s">
        <v>33</v>
      </c>
      <c r="M112">
        <f t="shared" si="25"/>
        <v>6632.8130999999994</v>
      </c>
      <c r="N112">
        <f t="shared" si="26"/>
        <v>6691.2795999999998</v>
      </c>
      <c r="O112">
        <f t="shared" si="27"/>
        <v>3.7015271217036437E-3</v>
      </c>
    </row>
    <row r="113" spans="2:15" ht="20.399999999999999" x14ac:dyDescent="0.3">
      <c r="B113" s="11">
        <v>4</v>
      </c>
      <c r="C113" s="10" t="s">
        <v>34</v>
      </c>
      <c r="D113" s="10">
        <v>2.0499999999999998</v>
      </c>
      <c r="E113" s="12">
        <v>26153.6181</v>
      </c>
      <c r="G113" s="11">
        <v>4</v>
      </c>
      <c r="H113" s="10" t="s">
        <v>34</v>
      </c>
      <c r="I113" s="10">
        <v>2.0499999999999998</v>
      </c>
      <c r="J113" s="12">
        <v>26043.474300000002</v>
      </c>
      <c r="L113" s="10" t="s">
        <v>35</v>
      </c>
      <c r="M113">
        <f t="shared" si="25"/>
        <v>15935.732499999998</v>
      </c>
      <c r="N113">
        <f t="shared" si="26"/>
        <v>16093.016299999996</v>
      </c>
      <c r="O113">
        <f t="shared" si="27"/>
        <v>3.7327218702925733E-3</v>
      </c>
    </row>
    <row r="114" spans="2:15" ht="20.399999999999999" x14ac:dyDescent="0.3">
      <c r="B114" s="11">
        <v>5</v>
      </c>
      <c r="C114" s="10" t="s">
        <v>36</v>
      </c>
      <c r="D114" s="10">
        <v>0.1</v>
      </c>
      <c r="E114" s="12">
        <v>1328.2219</v>
      </c>
      <c r="G114" s="11">
        <v>5</v>
      </c>
      <c r="H114" s="10" t="s">
        <v>36</v>
      </c>
      <c r="I114" s="10">
        <v>0.11</v>
      </c>
      <c r="J114" s="12">
        <v>1394.8463999999999</v>
      </c>
      <c r="L114" s="10" t="s">
        <v>37</v>
      </c>
      <c r="M114">
        <f t="shared" si="25"/>
        <v>1026.3193999999999</v>
      </c>
      <c r="N114">
        <f t="shared" si="26"/>
        <v>1024.1750999999999</v>
      </c>
      <c r="O114">
        <f t="shared" si="27"/>
        <v>-8.8643279937773614E-4</v>
      </c>
    </row>
    <row r="115" spans="2:15" ht="20.399999999999999" x14ac:dyDescent="0.3">
      <c r="B115" s="5">
        <v>6</v>
      </c>
      <c r="C115" s="6" t="s">
        <v>38</v>
      </c>
      <c r="D115" s="6">
        <v>6.02</v>
      </c>
      <c r="E115" s="7">
        <v>76943.505000000005</v>
      </c>
      <c r="G115" s="5">
        <v>6</v>
      </c>
      <c r="H115" s="6" t="s">
        <v>38</v>
      </c>
      <c r="I115" s="6">
        <v>6.02</v>
      </c>
      <c r="J115" s="7">
        <v>76486.545299999998</v>
      </c>
      <c r="L115" s="6" t="s">
        <v>39</v>
      </c>
      <c r="M115">
        <f t="shared" si="25"/>
        <v>49672.5144</v>
      </c>
      <c r="N115">
        <f t="shared" si="26"/>
        <v>50433.889800000004</v>
      </c>
      <c r="O115">
        <f t="shared" si="27"/>
        <v>5.9988401347672695E-3</v>
      </c>
    </row>
    <row r="116" spans="2:15" x14ac:dyDescent="0.3">
      <c r="B116">
        <v>1.75</v>
      </c>
      <c r="C116" t="s">
        <v>27</v>
      </c>
      <c r="D116" t="s">
        <v>2</v>
      </c>
      <c r="G116">
        <v>1.75</v>
      </c>
      <c r="H116" t="s">
        <v>27</v>
      </c>
      <c r="I116" t="s">
        <v>3</v>
      </c>
    </row>
    <row r="117" spans="2:15" x14ac:dyDescent="0.3">
      <c r="B117" s="2"/>
      <c r="C117" s="3" t="s">
        <v>4</v>
      </c>
      <c r="D117" s="3" t="s">
        <v>5</v>
      </c>
      <c r="E117" s="4" t="s">
        <v>6</v>
      </c>
      <c r="G117" s="2"/>
      <c r="H117" s="3" t="s">
        <v>4</v>
      </c>
      <c r="I117" s="3" t="s">
        <v>5</v>
      </c>
      <c r="J117" s="4" t="s">
        <v>6</v>
      </c>
    </row>
    <row r="118" spans="2:15" ht="20.399999999999999" x14ac:dyDescent="0.3">
      <c r="B118" s="11">
        <v>1</v>
      </c>
      <c r="C118" s="10" t="s">
        <v>28</v>
      </c>
      <c r="D118" s="10">
        <v>7.0000000000000007E-2</v>
      </c>
      <c r="E118" s="12">
        <v>958.31510000000003</v>
      </c>
      <c r="G118" s="11">
        <v>1</v>
      </c>
      <c r="H118" s="10" t="s">
        <v>28</v>
      </c>
      <c r="I118" s="10">
        <v>7.0000000000000007E-2</v>
      </c>
      <c r="J118" s="12">
        <v>995.13329999999996</v>
      </c>
    </row>
    <row r="119" spans="2:15" ht="20.399999999999999" x14ac:dyDescent="0.3">
      <c r="B119" s="11">
        <v>2</v>
      </c>
      <c r="C119" s="10" t="s">
        <v>30</v>
      </c>
      <c r="D119" s="10">
        <v>1.72</v>
      </c>
      <c r="E119" s="12">
        <v>24265.510900000001</v>
      </c>
      <c r="G119" s="11">
        <v>2</v>
      </c>
      <c r="H119" s="10" t="s">
        <v>30</v>
      </c>
      <c r="I119" s="10">
        <v>1.72</v>
      </c>
      <c r="J119" s="12">
        <v>24406.863099999999</v>
      </c>
    </row>
    <row r="120" spans="2:15" ht="20.399999999999999" x14ac:dyDescent="0.3">
      <c r="B120" s="11">
        <v>3</v>
      </c>
      <c r="C120" s="10" t="s">
        <v>32</v>
      </c>
      <c r="D120" s="10">
        <v>1.1299999999999999</v>
      </c>
      <c r="E120" s="12">
        <v>15926.8282</v>
      </c>
      <c r="G120" s="11">
        <v>3</v>
      </c>
      <c r="H120" s="10" t="s">
        <v>32</v>
      </c>
      <c r="I120" s="10">
        <v>1.1100000000000001</v>
      </c>
      <c r="J120" s="12">
        <v>15795.237499999999</v>
      </c>
    </row>
    <row r="121" spans="2:15" ht="20.399999999999999" x14ac:dyDescent="0.3">
      <c r="B121" s="11">
        <v>4</v>
      </c>
      <c r="C121" s="10" t="s">
        <v>34</v>
      </c>
      <c r="D121" s="10">
        <v>2.98</v>
      </c>
      <c r="E121" s="12">
        <v>42089.350599999998</v>
      </c>
      <c r="G121" s="11">
        <v>4</v>
      </c>
      <c r="H121" s="10" t="s">
        <v>34</v>
      </c>
      <c r="I121" s="10">
        <v>2.97</v>
      </c>
      <c r="J121" s="12">
        <v>42136.490599999997</v>
      </c>
    </row>
    <row r="122" spans="2:15" ht="20.399999999999999" x14ac:dyDescent="0.3">
      <c r="B122" s="11">
        <v>5</v>
      </c>
      <c r="C122" s="10" t="s">
        <v>36</v>
      </c>
      <c r="D122" s="10">
        <v>0.17</v>
      </c>
      <c r="E122" s="12">
        <v>2354.5412999999999</v>
      </c>
      <c r="G122" s="11">
        <v>5</v>
      </c>
      <c r="H122" s="10" t="s">
        <v>36</v>
      </c>
      <c r="I122" s="10">
        <v>0.17</v>
      </c>
      <c r="J122" s="12">
        <v>2419.0214999999998</v>
      </c>
    </row>
    <row r="123" spans="2:15" ht="20.399999999999999" x14ac:dyDescent="0.3">
      <c r="B123" s="5">
        <v>6</v>
      </c>
      <c r="C123" s="6" t="s">
        <v>38</v>
      </c>
      <c r="D123" s="6">
        <v>8.9499999999999993</v>
      </c>
      <c r="E123" s="7">
        <v>126616.0194</v>
      </c>
      <c r="G123" s="5">
        <v>6</v>
      </c>
      <c r="H123" s="6" t="s">
        <v>38</v>
      </c>
      <c r="I123" s="6">
        <v>8.9499999999999993</v>
      </c>
      <c r="J123" s="7">
        <v>126920.4351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9B08-0392-4D28-80B3-D08C033B02F3}">
  <dimension ref="A1:Y53"/>
  <sheetViews>
    <sheetView workbookViewId="0">
      <selection activeCell="M7" sqref="M7"/>
    </sheetView>
  </sheetViews>
  <sheetFormatPr defaultRowHeight="14.4" x14ac:dyDescent="0.3"/>
  <sheetData>
    <row r="1" spans="1:25" x14ac:dyDescent="0.3">
      <c r="A1" t="s">
        <v>0</v>
      </c>
    </row>
    <row r="3" spans="1:25" x14ac:dyDescent="0.3">
      <c r="A3" s="1"/>
      <c r="B3" s="1"/>
      <c r="C3" s="1"/>
    </row>
    <row r="4" spans="1:25" x14ac:dyDescent="0.3">
      <c r="A4" s="1"/>
      <c r="B4" s="1"/>
      <c r="C4" s="1"/>
    </row>
    <row r="5" spans="1:25" x14ac:dyDescent="0.3">
      <c r="A5" s="1"/>
      <c r="B5" s="1"/>
      <c r="C5" s="1"/>
    </row>
    <row r="6" spans="1:25" x14ac:dyDescent="0.3">
      <c r="A6" s="1"/>
      <c r="B6" s="1"/>
      <c r="C6" s="1"/>
    </row>
    <row r="7" spans="1:25" x14ac:dyDescent="0.3">
      <c r="A7" s="1"/>
      <c r="B7" s="1"/>
      <c r="C7" s="1"/>
    </row>
    <row r="8" spans="1:25" x14ac:dyDescent="0.3">
      <c r="A8" s="1"/>
      <c r="B8" s="1"/>
      <c r="C8" s="1"/>
    </row>
    <row r="9" spans="1:25" x14ac:dyDescent="0.3">
      <c r="A9" s="1"/>
      <c r="B9" s="1"/>
      <c r="C9" s="1"/>
    </row>
    <row r="12" spans="1:25" x14ac:dyDescent="0.3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 x14ac:dyDescent="0.3">
      <c r="B13" s="2"/>
      <c r="C13" s="3" t="s">
        <v>4</v>
      </c>
      <c r="D13" s="3" t="s">
        <v>5</v>
      </c>
      <c r="E13" s="4" t="s">
        <v>6</v>
      </c>
      <c r="F13" s="9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8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0.399999999999999" x14ac:dyDescent="0.3">
      <c r="B14" s="5">
        <v>1</v>
      </c>
      <c r="C14" s="6" t="s">
        <v>40</v>
      </c>
      <c r="D14" s="6">
        <v>1</v>
      </c>
      <c r="E14" s="7">
        <v>21271.5265</v>
      </c>
      <c r="F14" s="10"/>
      <c r="G14" s="5">
        <v>1</v>
      </c>
      <c r="H14" s="6" t="s">
        <v>40</v>
      </c>
      <c r="I14" s="6">
        <v>1</v>
      </c>
      <c r="J14" s="7">
        <v>21196.864699999998</v>
      </c>
      <c r="L14" s="6" t="s">
        <v>40</v>
      </c>
      <c r="M14">
        <f>(E17-E14)</f>
        <v>23.927299999999377</v>
      </c>
      <c r="N14">
        <f>(J17-J14)</f>
        <v>28.293400000002293</v>
      </c>
      <c r="O14">
        <f>(N14-M14)/J17</f>
        <v>2.0570400368433137E-4</v>
      </c>
      <c r="R14" s="6" t="s">
        <v>40</v>
      </c>
      <c r="S14">
        <f t="shared" ref="S14" si="0">O14</f>
        <v>2.0570400368433137E-4</v>
      </c>
      <c r="T14">
        <f>O20</f>
        <v>1.6187120466161685E-4</v>
      </c>
      <c r="U14">
        <f>O26</f>
        <v>-2.5744488714335667E-4</v>
      </c>
      <c r="V14">
        <f>O32</f>
        <v>-1.1560239384194192E-3</v>
      </c>
      <c r="W14">
        <f>O38</f>
        <v>1.052229963827169E-4</v>
      </c>
      <c r="X14">
        <f>O44</f>
        <v>-7.0841282401714288E-4</v>
      </c>
      <c r="Y14">
        <f>O50</f>
        <v>-5.0636471866141448E-4</v>
      </c>
    </row>
    <row r="15" spans="1:25" x14ac:dyDescent="0.3">
      <c r="B15">
        <v>0.25</v>
      </c>
      <c r="C15" t="s">
        <v>27</v>
      </c>
      <c r="D15" t="s">
        <v>2</v>
      </c>
      <c r="G15">
        <v>0.25</v>
      </c>
      <c r="H15" t="s">
        <v>27</v>
      </c>
      <c r="I15" t="s">
        <v>3</v>
      </c>
    </row>
    <row r="16" spans="1:25" x14ac:dyDescent="0.3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0.399999999999999" x14ac:dyDescent="0.3">
      <c r="B17" s="5">
        <v>1</v>
      </c>
      <c r="C17" s="6" t="s">
        <v>40</v>
      </c>
      <c r="D17" s="6">
        <v>1</v>
      </c>
      <c r="E17" s="7">
        <v>21295.453799999999</v>
      </c>
      <c r="G17" s="5">
        <v>1</v>
      </c>
      <c r="H17" s="6" t="s">
        <v>40</v>
      </c>
      <c r="I17" s="6">
        <v>1</v>
      </c>
      <c r="J17" s="7">
        <v>21225.158100000001</v>
      </c>
    </row>
    <row r="18" spans="2:15" x14ac:dyDescent="0.3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 x14ac:dyDescent="0.3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 t="s">
        <v>4</v>
      </c>
      <c r="M19" t="s">
        <v>2</v>
      </c>
      <c r="N19" t="s">
        <v>3</v>
      </c>
      <c r="O19" t="s">
        <v>8</v>
      </c>
    </row>
    <row r="20" spans="2:15" ht="20.399999999999999" x14ac:dyDescent="0.3">
      <c r="B20" s="5">
        <v>1</v>
      </c>
      <c r="C20" s="6" t="s">
        <v>40</v>
      </c>
      <c r="D20" s="6">
        <v>1</v>
      </c>
      <c r="E20" s="7">
        <v>21480.158100000001</v>
      </c>
      <c r="G20" s="5">
        <v>1</v>
      </c>
      <c r="H20" s="6" t="s">
        <v>40</v>
      </c>
      <c r="I20" s="6">
        <v>1</v>
      </c>
      <c r="J20" s="7">
        <v>21412.679499999998</v>
      </c>
      <c r="L20" s="6" t="s">
        <v>40</v>
      </c>
      <c r="M20">
        <f>(E23-E20)</f>
        <v>46.58889999999883</v>
      </c>
      <c r="N20">
        <f>(J23-J20)</f>
        <v>50.063100000003033</v>
      </c>
      <c r="O20">
        <f>(N20-M20)/J23</f>
        <v>1.6187120466161685E-4</v>
      </c>
    </row>
    <row r="21" spans="2:15" x14ac:dyDescent="0.3">
      <c r="B21">
        <v>0.5</v>
      </c>
      <c r="C21" t="s">
        <v>27</v>
      </c>
      <c r="D21" t="s">
        <v>2</v>
      </c>
      <c r="G21">
        <v>0.5</v>
      </c>
      <c r="H21" t="s">
        <v>27</v>
      </c>
      <c r="I21" t="s">
        <v>3</v>
      </c>
    </row>
    <row r="22" spans="2:15" x14ac:dyDescent="0.3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0.399999999999999" x14ac:dyDescent="0.3">
      <c r="B23" s="5">
        <v>1</v>
      </c>
      <c r="C23" s="6" t="s">
        <v>40</v>
      </c>
      <c r="D23" s="6">
        <v>1</v>
      </c>
      <c r="E23" s="7">
        <v>21526.746999999999</v>
      </c>
      <c r="G23" s="5">
        <v>1</v>
      </c>
      <c r="H23" s="6" t="s">
        <v>40</v>
      </c>
      <c r="I23" s="6">
        <v>1</v>
      </c>
      <c r="J23" s="7">
        <v>21462.742600000001</v>
      </c>
    </row>
    <row r="24" spans="2:15" x14ac:dyDescent="0.3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 x14ac:dyDescent="0.3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 t="s">
        <v>4</v>
      </c>
      <c r="M25" t="s">
        <v>2</v>
      </c>
      <c r="N25" t="s">
        <v>3</v>
      </c>
      <c r="O25" t="s">
        <v>8</v>
      </c>
    </row>
    <row r="26" spans="2:15" ht="20.399999999999999" x14ac:dyDescent="0.3">
      <c r="B26" s="5">
        <v>1</v>
      </c>
      <c r="C26" s="6" t="s">
        <v>40</v>
      </c>
      <c r="D26" s="6">
        <v>1</v>
      </c>
      <c r="E26" s="7">
        <v>21606.404500000001</v>
      </c>
      <c r="G26" s="5">
        <v>1</v>
      </c>
      <c r="H26" s="6" t="s">
        <v>40</v>
      </c>
      <c r="I26" s="6">
        <v>1</v>
      </c>
      <c r="J26" s="7">
        <v>21525.2225</v>
      </c>
      <c r="L26" s="6" t="s">
        <v>40</v>
      </c>
      <c r="M26">
        <f>(E29-E26)</f>
        <v>36.785499999998137</v>
      </c>
      <c r="N26">
        <f>(J29-J26)</f>
        <v>31.235899999999674</v>
      </c>
      <c r="O26">
        <f>(N26-M26)/J29</f>
        <v>-2.5744488714335667E-4</v>
      </c>
    </row>
    <row r="27" spans="2:15" x14ac:dyDescent="0.3">
      <c r="B27">
        <v>0.75</v>
      </c>
      <c r="C27" t="s">
        <v>27</v>
      </c>
      <c r="D27" t="s">
        <v>2</v>
      </c>
      <c r="G27">
        <v>0.75</v>
      </c>
      <c r="H27" t="s">
        <v>27</v>
      </c>
      <c r="I27" t="s">
        <v>3</v>
      </c>
    </row>
    <row r="28" spans="2:15" x14ac:dyDescent="0.3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0.399999999999999" x14ac:dyDescent="0.3">
      <c r="B29" s="5">
        <v>1</v>
      </c>
      <c r="C29" s="6" t="s">
        <v>40</v>
      </c>
      <c r="D29" s="6">
        <v>1</v>
      </c>
      <c r="E29" s="7">
        <v>21643.19</v>
      </c>
      <c r="G29" s="5">
        <v>1</v>
      </c>
      <c r="H29" s="6" t="s">
        <v>40</v>
      </c>
      <c r="I29" s="6">
        <v>1</v>
      </c>
      <c r="J29" s="7">
        <v>21556.4584</v>
      </c>
    </row>
    <row r="30" spans="2:15" x14ac:dyDescent="0.3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 x14ac:dyDescent="0.3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 t="s">
        <v>4</v>
      </c>
      <c r="M31" t="s">
        <v>2</v>
      </c>
      <c r="N31" t="s">
        <v>3</v>
      </c>
      <c r="O31" t="s">
        <v>8</v>
      </c>
    </row>
    <row r="32" spans="2:15" ht="20.399999999999999" x14ac:dyDescent="0.3">
      <c r="B32" s="5">
        <v>1</v>
      </c>
      <c r="C32" s="6" t="s">
        <v>40</v>
      </c>
      <c r="D32" s="6">
        <v>1</v>
      </c>
      <c r="E32" s="7">
        <v>21678.091199999999</v>
      </c>
      <c r="G32" s="5">
        <v>1</v>
      </c>
      <c r="H32" s="6" t="s">
        <v>40</v>
      </c>
      <c r="I32" s="6">
        <v>1</v>
      </c>
      <c r="J32" s="7">
        <v>21569.489099999999</v>
      </c>
      <c r="L32" s="6" t="s">
        <v>40</v>
      </c>
      <c r="M32">
        <f>(E35-E32)</f>
        <v>54.600200000000768</v>
      </c>
      <c r="N32">
        <f>(J35-J32)</f>
        <v>29.631100000002334</v>
      </c>
      <c r="O32">
        <f>(N32-M32)/J35</f>
        <v>-1.1560239384194192E-3</v>
      </c>
    </row>
    <row r="33" spans="2:15" x14ac:dyDescent="0.3">
      <c r="B33">
        <v>1</v>
      </c>
      <c r="C33" t="s">
        <v>27</v>
      </c>
      <c r="D33" t="s">
        <v>2</v>
      </c>
      <c r="G33">
        <v>1</v>
      </c>
      <c r="H33" t="s">
        <v>27</v>
      </c>
      <c r="I33" t="s">
        <v>3</v>
      </c>
    </row>
    <row r="34" spans="2:15" x14ac:dyDescent="0.3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0.399999999999999" x14ac:dyDescent="0.3">
      <c r="B35" s="5">
        <v>1</v>
      </c>
      <c r="C35" s="6" t="s">
        <v>40</v>
      </c>
      <c r="D35" s="6">
        <v>1</v>
      </c>
      <c r="E35" s="7">
        <v>21732.6914</v>
      </c>
      <c r="G35" s="5">
        <v>1</v>
      </c>
      <c r="H35" s="6" t="s">
        <v>40</v>
      </c>
      <c r="I35" s="6">
        <v>1</v>
      </c>
      <c r="J35" s="7">
        <v>21599.120200000001</v>
      </c>
    </row>
    <row r="36" spans="2:15" x14ac:dyDescent="0.3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 x14ac:dyDescent="0.3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 t="s">
        <v>4</v>
      </c>
      <c r="M37" t="s">
        <v>2</v>
      </c>
      <c r="N37" t="s">
        <v>3</v>
      </c>
      <c r="O37" t="s">
        <v>8</v>
      </c>
    </row>
    <row r="38" spans="2:15" ht="20.399999999999999" x14ac:dyDescent="0.3">
      <c r="B38" s="5">
        <v>1</v>
      </c>
      <c r="C38" s="6" t="s">
        <v>40</v>
      </c>
      <c r="D38" s="6">
        <v>1</v>
      </c>
      <c r="E38" s="7">
        <v>21719.0533</v>
      </c>
      <c r="G38" s="5">
        <v>1</v>
      </c>
      <c r="H38" s="6" t="s">
        <v>40</v>
      </c>
      <c r="I38" s="6">
        <v>1</v>
      </c>
      <c r="J38" s="7">
        <v>21600.794699999999</v>
      </c>
      <c r="L38" s="6" t="s">
        <v>40</v>
      </c>
      <c r="M38">
        <f>(E41-E38)</f>
        <v>54.739600000000792</v>
      </c>
      <c r="N38">
        <f>(J41-J38)</f>
        <v>57.01850000000195</v>
      </c>
      <c r="O38">
        <f>(N38-M38)/J41</f>
        <v>1.052229963827169E-4</v>
      </c>
    </row>
    <row r="39" spans="2:15" x14ac:dyDescent="0.3">
      <c r="B39">
        <v>1.25</v>
      </c>
      <c r="C39" t="s">
        <v>27</v>
      </c>
      <c r="D39" t="s">
        <v>2</v>
      </c>
      <c r="G39">
        <v>1.25</v>
      </c>
      <c r="H39" t="s">
        <v>27</v>
      </c>
      <c r="I39" t="s">
        <v>3</v>
      </c>
    </row>
    <row r="40" spans="2:15" x14ac:dyDescent="0.3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0.399999999999999" x14ac:dyDescent="0.3">
      <c r="B41" s="5">
        <v>1</v>
      </c>
      <c r="C41" s="6" t="s">
        <v>40</v>
      </c>
      <c r="D41" s="6">
        <v>1</v>
      </c>
      <c r="E41" s="7">
        <v>21773.7929</v>
      </c>
      <c r="G41" s="5">
        <v>1</v>
      </c>
      <c r="H41" s="6" t="s">
        <v>40</v>
      </c>
      <c r="I41" s="6">
        <v>1</v>
      </c>
      <c r="J41" s="7">
        <v>21657.813200000001</v>
      </c>
    </row>
    <row r="42" spans="2:15" x14ac:dyDescent="0.3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 x14ac:dyDescent="0.3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8</v>
      </c>
    </row>
    <row r="44" spans="2:15" ht="20.399999999999999" x14ac:dyDescent="0.3">
      <c r="B44" s="5">
        <v>1</v>
      </c>
      <c r="C44" s="6" t="s">
        <v>40</v>
      </c>
      <c r="D44" s="6">
        <v>1</v>
      </c>
      <c r="E44" s="7">
        <v>21734.716100000001</v>
      </c>
      <c r="G44" s="5">
        <v>1</v>
      </c>
      <c r="H44" s="6" t="s">
        <v>40</v>
      </c>
      <c r="I44" s="6">
        <v>1</v>
      </c>
      <c r="J44" s="7">
        <v>21650.758600000001</v>
      </c>
      <c r="L44" s="6" t="s">
        <v>40</v>
      </c>
      <c r="M44">
        <f>(E47-E44)</f>
        <v>66.791799999999057</v>
      </c>
      <c r="N44">
        <f>(J47-J44)</f>
        <v>51.417699999998149</v>
      </c>
      <c r="O44">
        <f>(N44-M44)/J47</f>
        <v>-7.0841282401714288E-4</v>
      </c>
    </row>
    <row r="45" spans="2:15" x14ac:dyDescent="0.3">
      <c r="B45">
        <v>1.5</v>
      </c>
      <c r="C45" t="s">
        <v>27</v>
      </c>
      <c r="D45" t="s">
        <v>2</v>
      </c>
      <c r="G45">
        <v>1.5</v>
      </c>
      <c r="H45" t="s">
        <v>27</v>
      </c>
      <c r="I45" t="s">
        <v>3</v>
      </c>
    </row>
    <row r="46" spans="2:15" x14ac:dyDescent="0.3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0.399999999999999" x14ac:dyDescent="0.3">
      <c r="B47" s="5">
        <v>1</v>
      </c>
      <c r="C47" s="6" t="s">
        <v>40</v>
      </c>
      <c r="D47" s="6">
        <v>1</v>
      </c>
      <c r="E47" s="7">
        <v>21801.507900000001</v>
      </c>
      <c r="G47" s="5">
        <v>1</v>
      </c>
      <c r="H47" s="6" t="s">
        <v>40</v>
      </c>
      <c r="I47" s="6">
        <v>1</v>
      </c>
      <c r="J47" s="7">
        <v>21702.176299999999</v>
      </c>
    </row>
    <row r="48" spans="2:15" x14ac:dyDescent="0.3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 x14ac:dyDescent="0.3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 t="s">
        <v>4</v>
      </c>
      <c r="M49" t="s">
        <v>2</v>
      </c>
      <c r="N49" t="s">
        <v>3</v>
      </c>
      <c r="O49" t="s">
        <v>8</v>
      </c>
    </row>
    <row r="50" spans="2:15" ht="20.399999999999999" x14ac:dyDescent="0.3">
      <c r="B50" s="5">
        <v>1</v>
      </c>
      <c r="C50" s="6" t="s">
        <v>40</v>
      </c>
      <c r="D50" s="6">
        <v>1</v>
      </c>
      <c r="E50" s="7">
        <v>21758.526600000001</v>
      </c>
      <c r="G50" s="5">
        <v>1</v>
      </c>
      <c r="H50" s="6" t="s">
        <v>40</v>
      </c>
      <c r="I50" s="6">
        <v>1</v>
      </c>
      <c r="J50" s="7">
        <v>21675.6597</v>
      </c>
      <c r="L50" s="6" t="s">
        <v>40</v>
      </c>
      <c r="M50">
        <f>(E53-E50)</f>
        <v>63.357199999998556</v>
      </c>
      <c r="N50">
        <f>(J53-J50)</f>
        <v>52.354899999998452</v>
      </c>
      <c r="O50">
        <f>(N50-M50)/J53</f>
        <v>-5.0636471866141448E-4</v>
      </c>
    </row>
    <row r="51" spans="2:15" x14ac:dyDescent="0.3">
      <c r="B51">
        <v>1.75</v>
      </c>
      <c r="C51" t="s">
        <v>27</v>
      </c>
      <c r="D51" t="s">
        <v>2</v>
      </c>
      <c r="G51">
        <v>1.75</v>
      </c>
      <c r="H51" t="s">
        <v>27</v>
      </c>
      <c r="I51" t="s">
        <v>3</v>
      </c>
    </row>
    <row r="52" spans="2:15" x14ac:dyDescent="0.3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0.399999999999999" x14ac:dyDescent="0.3">
      <c r="B53" s="5">
        <v>1</v>
      </c>
      <c r="C53" s="6" t="s">
        <v>40</v>
      </c>
      <c r="D53" s="6">
        <v>1</v>
      </c>
      <c r="E53" s="7">
        <v>21821.8838</v>
      </c>
      <c r="G53" s="5">
        <v>1</v>
      </c>
      <c r="H53" s="6" t="s">
        <v>40</v>
      </c>
      <c r="I53" s="6">
        <v>1</v>
      </c>
      <c r="J53" s="7">
        <v>21728.014599999999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718D-2AF1-4CE2-BE21-0A799354559E}">
  <dimension ref="A1:Y142"/>
  <sheetViews>
    <sheetView tabSelected="1" zoomScale="25" zoomScaleNormal="25" workbookViewId="0">
      <selection activeCell="AH71" sqref="AH71"/>
    </sheetView>
  </sheetViews>
  <sheetFormatPr defaultRowHeight="14.4" x14ac:dyDescent="0.3"/>
  <sheetData>
    <row r="1" spans="1:25" x14ac:dyDescent="0.3">
      <c r="A1" t="s">
        <v>0</v>
      </c>
    </row>
    <row r="3" spans="1:25" x14ac:dyDescent="0.3">
      <c r="A3" s="1"/>
      <c r="B3" s="1"/>
      <c r="C3" s="1"/>
    </row>
    <row r="4" spans="1:25" x14ac:dyDescent="0.3">
      <c r="A4" s="1"/>
      <c r="B4" s="1"/>
      <c r="C4" s="1"/>
    </row>
    <row r="5" spans="1:25" x14ac:dyDescent="0.3">
      <c r="A5" s="1"/>
      <c r="B5" s="1"/>
      <c r="C5" s="1"/>
    </row>
    <row r="6" spans="1:25" x14ac:dyDescent="0.3">
      <c r="A6" s="1"/>
      <c r="B6" s="1"/>
      <c r="C6" s="1"/>
    </row>
    <row r="7" spans="1:25" x14ac:dyDescent="0.3">
      <c r="A7" s="1"/>
      <c r="B7" s="1"/>
      <c r="C7" s="1"/>
    </row>
    <row r="8" spans="1:25" x14ac:dyDescent="0.3">
      <c r="A8" s="1"/>
      <c r="B8" s="1"/>
      <c r="C8" s="1"/>
    </row>
    <row r="9" spans="1:25" x14ac:dyDescent="0.3">
      <c r="A9" s="1"/>
      <c r="B9" s="1"/>
      <c r="C9" s="1"/>
    </row>
    <row r="12" spans="1:25" x14ac:dyDescent="0.3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 x14ac:dyDescent="0.3">
      <c r="B13" s="2"/>
      <c r="C13" s="3" t="s">
        <v>4</v>
      </c>
      <c r="D13" s="3" t="s">
        <v>5</v>
      </c>
      <c r="E13" s="4" t="s">
        <v>6</v>
      </c>
      <c r="F13" s="9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8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0.399999999999999" x14ac:dyDescent="0.3">
      <c r="B14" s="11">
        <v>1</v>
      </c>
      <c r="C14" s="8" t="s">
        <v>41</v>
      </c>
      <c r="D14" s="10">
        <v>0.81</v>
      </c>
      <c r="E14" s="12">
        <v>1362.9338</v>
      </c>
      <c r="F14" s="10"/>
      <c r="G14" s="11">
        <v>1</v>
      </c>
      <c r="H14" s="8" t="s">
        <v>41</v>
      </c>
      <c r="I14" s="10">
        <v>1</v>
      </c>
      <c r="J14" s="12">
        <v>1715.1742999999999</v>
      </c>
      <c r="L14" s="10" t="s">
        <v>42</v>
      </c>
      <c r="M14">
        <f>(E24-E14)</f>
        <v>99.454099999999926</v>
      </c>
      <c r="N14">
        <f>(J24-J14)</f>
        <v>119.99700000000007</v>
      </c>
      <c r="O14">
        <f>(N14-M14)/J24</f>
        <v>1.1193995895642083E-2</v>
      </c>
      <c r="R14" s="10" t="s">
        <v>42</v>
      </c>
      <c r="S14">
        <f t="shared" ref="S14:S17" si="0">O14</f>
        <v>1.1193995895642083E-2</v>
      </c>
      <c r="T14">
        <f t="shared" ref="T14:T21" si="1">O34</f>
        <v>2.8580821576954789E-2</v>
      </c>
      <c r="U14">
        <f t="shared" ref="U14:U21" si="2">O54</f>
        <v>4.6898634485354206E-4</v>
      </c>
      <c r="V14">
        <f t="shared" ref="V14:V21" si="3">O74</f>
        <v>3.3580172271929519E-2</v>
      </c>
      <c r="W14">
        <f t="shared" ref="W14:W21" si="4">O94</f>
        <v>4.7049292300911115E-2</v>
      </c>
      <c r="X14">
        <f t="shared" ref="X14:X21" si="5">O114</f>
        <v>3.2056556465041845E-2</v>
      </c>
      <c r="Y14" t="e">
        <f t="shared" ref="Y14:Y21" si="6">O134</f>
        <v>#DIV/0!</v>
      </c>
    </row>
    <row r="15" spans="1:25" ht="20.399999999999999" x14ac:dyDescent="0.3">
      <c r="B15" s="11">
        <v>2</v>
      </c>
      <c r="C15" s="8" t="s">
        <v>43</v>
      </c>
      <c r="D15" s="10">
        <v>2.13</v>
      </c>
      <c r="E15" s="12">
        <v>3570.3841000000002</v>
      </c>
      <c r="F15" s="10"/>
      <c r="G15" s="11">
        <v>2</v>
      </c>
      <c r="H15" s="8" t="s">
        <v>43</v>
      </c>
      <c r="I15" s="10">
        <v>2.2200000000000002</v>
      </c>
      <c r="J15" s="12">
        <v>3801.9985999999999</v>
      </c>
      <c r="L15" s="10" t="s">
        <v>44</v>
      </c>
      <c r="M15">
        <f t="shared" ref="M15:M21" si="7">(E25-E15)</f>
        <v>233.01829999999973</v>
      </c>
      <c r="N15">
        <f t="shared" ref="N15:N21" si="8">(J25-J15)</f>
        <v>255.93090000000029</v>
      </c>
      <c r="O15">
        <f t="shared" ref="O15:O21" si="9">(N15-M15)/J25</f>
        <v>5.6463770501682118E-3</v>
      </c>
      <c r="R15" s="10" t="s">
        <v>44</v>
      </c>
      <c r="S15">
        <f t="shared" si="0"/>
        <v>5.6463770501682118E-3</v>
      </c>
      <c r="T15">
        <f t="shared" si="1"/>
        <v>5.0785364078927966E-3</v>
      </c>
      <c r="U15">
        <f t="shared" si="2"/>
        <v>1.3060532559342297E-3</v>
      </c>
      <c r="V15">
        <f t="shared" si="3"/>
        <v>8.2627946100565248E-3</v>
      </c>
      <c r="W15">
        <f t="shared" si="4"/>
        <v>5.0697256279583439E-3</v>
      </c>
      <c r="X15">
        <f t="shared" si="5"/>
        <v>1.0924368044063631E-2</v>
      </c>
      <c r="Y15" t="e">
        <f t="shared" si="6"/>
        <v>#DIV/0!</v>
      </c>
    </row>
    <row r="16" spans="1:25" ht="20.399999999999999" x14ac:dyDescent="0.3">
      <c r="B16" s="11">
        <v>3</v>
      </c>
      <c r="C16" s="8" t="s">
        <v>45</v>
      </c>
      <c r="D16" s="10">
        <v>5.27</v>
      </c>
      <c r="E16" s="12">
        <v>8845.8703999999998</v>
      </c>
      <c r="F16" s="10"/>
      <c r="G16" s="11">
        <v>3</v>
      </c>
      <c r="H16" s="8" t="s">
        <v>45</v>
      </c>
      <c r="I16" s="10">
        <v>5.27</v>
      </c>
      <c r="J16" s="12">
        <v>9040.7967000000008</v>
      </c>
      <c r="L16" s="10" t="s">
        <v>46</v>
      </c>
      <c r="M16">
        <f t="shared" si="7"/>
        <v>396.65430000000015</v>
      </c>
      <c r="N16">
        <f t="shared" si="8"/>
        <v>417.86349999999948</v>
      </c>
      <c r="O16">
        <f t="shared" si="9"/>
        <v>2.2423048879585848E-3</v>
      </c>
      <c r="R16" s="10" t="s">
        <v>46</v>
      </c>
      <c r="S16">
        <f t="shared" si="0"/>
        <v>2.2423048879585848E-3</v>
      </c>
      <c r="T16">
        <f t="shared" si="1"/>
        <v>3.8165239761448057E-3</v>
      </c>
      <c r="U16">
        <f t="shared" si="2"/>
        <v>-1.2883923073304604E-4</v>
      </c>
      <c r="V16">
        <f t="shared" si="3"/>
        <v>1.1395220047812243E-2</v>
      </c>
      <c r="W16">
        <f t="shared" si="4"/>
        <v>7.2230560618733565E-3</v>
      </c>
      <c r="X16">
        <f t="shared" si="5"/>
        <v>1.1465949474470135E-2</v>
      </c>
      <c r="Y16" t="e">
        <f t="shared" si="6"/>
        <v>#DIV/0!</v>
      </c>
    </row>
    <row r="17" spans="2:25" ht="20.399999999999999" x14ac:dyDescent="0.3">
      <c r="B17" s="11">
        <v>4</v>
      </c>
      <c r="C17" s="8" t="s">
        <v>47</v>
      </c>
      <c r="D17" s="10">
        <v>1.57</v>
      </c>
      <c r="E17" s="12">
        <v>2633.4303</v>
      </c>
      <c r="F17" s="10"/>
      <c r="G17" s="11">
        <v>4</v>
      </c>
      <c r="H17" s="8" t="s">
        <v>47</v>
      </c>
      <c r="I17" s="10">
        <v>1.58</v>
      </c>
      <c r="J17" s="12">
        <v>2703.1297</v>
      </c>
      <c r="L17" s="10" t="s">
        <v>48</v>
      </c>
      <c r="M17">
        <f t="shared" si="7"/>
        <v>94.053600000000188</v>
      </c>
      <c r="N17">
        <f t="shared" si="8"/>
        <v>103.40419999999995</v>
      </c>
      <c r="O17">
        <f t="shared" si="9"/>
        <v>3.3317253000221228E-3</v>
      </c>
      <c r="R17" s="10" t="s">
        <v>48</v>
      </c>
      <c r="S17">
        <f t="shared" si="0"/>
        <v>3.3317253000221228E-3</v>
      </c>
      <c r="T17">
        <f t="shared" si="1"/>
        <v>1.2692629743772089E-2</v>
      </c>
      <c r="U17">
        <f t="shared" si="2"/>
        <v>-5.8364115915445517E-3</v>
      </c>
      <c r="V17">
        <f t="shared" si="3"/>
        <v>6.9364619909514794E-3</v>
      </c>
      <c r="W17">
        <f t="shared" si="4"/>
        <v>9.3148019693644092E-3</v>
      </c>
      <c r="X17">
        <f t="shared" si="5"/>
        <v>9.8959182357198031E-3</v>
      </c>
      <c r="Y17" t="e">
        <f t="shared" si="6"/>
        <v>#DIV/0!</v>
      </c>
    </row>
    <row r="18" spans="2:25" ht="20.399999999999999" x14ac:dyDescent="0.3">
      <c r="B18" s="11">
        <v>5</v>
      </c>
      <c r="C18" s="8" t="s">
        <v>49</v>
      </c>
      <c r="D18" s="10">
        <v>4.72</v>
      </c>
      <c r="E18" s="12">
        <v>7916.3766999999998</v>
      </c>
      <c r="F18" s="10"/>
      <c r="G18" s="11">
        <v>5</v>
      </c>
      <c r="H18" s="8" t="s">
        <v>49</v>
      </c>
      <c r="I18" s="10">
        <v>4.72</v>
      </c>
      <c r="J18" s="12">
        <v>8103.1971999999996</v>
      </c>
      <c r="L18" s="10" t="s">
        <v>50</v>
      </c>
      <c r="M18">
        <f t="shared" si="7"/>
        <v>329.23469999999998</v>
      </c>
      <c r="N18">
        <f t="shared" si="8"/>
        <v>350.76320000000032</v>
      </c>
      <c r="O18">
        <f t="shared" si="9"/>
        <v>2.546557942239752E-3</v>
      </c>
      <c r="R18" s="10" t="s">
        <v>50</v>
      </c>
      <c r="S18">
        <f>O18</f>
        <v>2.546557942239752E-3</v>
      </c>
      <c r="T18">
        <f t="shared" si="1"/>
        <v>9.6133908972113168E-3</v>
      </c>
      <c r="U18">
        <f t="shared" si="2"/>
        <v>3.8328957825352265E-3</v>
      </c>
      <c r="V18">
        <f t="shared" si="3"/>
        <v>1.25983717767433E-2</v>
      </c>
      <c r="W18">
        <f t="shared" si="4"/>
        <v>1.2459849304500462E-2</v>
      </c>
      <c r="X18">
        <f t="shared" si="5"/>
        <v>1.4566508412379548E-2</v>
      </c>
      <c r="Y18" t="e">
        <f t="shared" si="6"/>
        <v>#DIV/0!</v>
      </c>
    </row>
    <row r="19" spans="2:25" ht="20.399999999999999" x14ac:dyDescent="0.3">
      <c r="B19" s="11">
        <v>6</v>
      </c>
      <c r="C19" s="8" t="s">
        <v>51</v>
      </c>
      <c r="D19" s="10">
        <v>6.05</v>
      </c>
      <c r="E19" s="12">
        <v>10151.180200000001</v>
      </c>
      <c r="F19" s="10"/>
      <c r="G19" s="11">
        <v>6</v>
      </c>
      <c r="H19" s="8" t="s">
        <v>51</v>
      </c>
      <c r="I19" s="10">
        <v>6.25</v>
      </c>
      <c r="J19" s="12">
        <v>10714.457200000001</v>
      </c>
      <c r="L19" s="10" t="s">
        <v>52</v>
      </c>
      <c r="M19">
        <f t="shared" si="7"/>
        <v>503.69520000000011</v>
      </c>
      <c r="N19">
        <f t="shared" si="8"/>
        <v>543.99889999999868</v>
      </c>
      <c r="O19">
        <f t="shared" si="9"/>
        <v>3.5798602971857368E-3</v>
      </c>
      <c r="R19" s="10" t="s">
        <v>52</v>
      </c>
      <c r="S19">
        <f>O19</f>
        <v>3.5798602971857368E-3</v>
      </c>
      <c r="T19">
        <f t="shared" si="1"/>
        <v>7.3976945850982726E-3</v>
      </c>
      <c r="U19">
        <f t="shared" si="2"/>
        <v>6.7540033202193612E-3</v>
      </c>
      <c r="V19">
        <f t="shared" si="3"/>
        <v>1.3912001348649231E-2</v>
      </c>
      <c r="W19">
        <f t="shared" si="4"/>
        <v>1.3547115590012886E-2</v>
      </c>
      <c r="X19">
        <f t="shared" si="5"/>
        <v>1.5432077735657881E-2</v>
      </c>
      <c r="Y19" t="e">
        <f t="shared" si="6"/>
        <v>#DIV/0!</v>
      </c>
    </row>
    <row r="20" spans="2:25" ht="20.399999999999999" x14ac:dyDescent="0.3">
      <c r="B20" s="11">
        <v>7</v>
      </c>
      <c r="C20" s="8" t="s">
        <v>53</v>
      </c>
      <c r="D20" s="10">
        <v>3.27</v>
      </c>
      <c r="E20" s="12">
        <v>5481.1090000000004</v>
      </c>
      <c r="F20" s="10"/>
      <c r="G20" s="11">
        <v>7</v>
      </c>
      <c r="H20" s="8" t="s">
        <v>53</v>
      </c>
      <c r="I20" s="10">
        <v>3.26</v>
      </c>
      <c r="J20" s="12">
        <v>5599.3549000000003</v>
      </c>
      <c r="L20" s="10" t="s">
        <v>54</v>
      </c>
      <c r="M20">
        <f t="shared" si="7"/>
        <v>607.89189999999962</v>
      </c>
      <c r="N20">
        <f t="shared" si="8"/>
        <v>638.60289999999986</v>
      </c>
      <c r="O20">
        <f t="shared" si="9"/>
        <v>4.9232458738339398E-3</v>
      </c>
      <c r="R20" s="10" t="s">
        <v>54</v>
      </c>
      <c r="S20">
        <f t="shared" ref="S20:S21" si="10">O20</f>
        <v>4.9232458738339398E-3</v>
      </c>
      <c r="T20">
        <f t="shared" si="1"/>
        <v>2.6635810862561237E-3</v>
      </c>
      <c r="U20">
        <f t="shared" si="2"/>
        <v>6.0475147123773988E-3</v>
      </c>
      <c r="V20">
        <f t="shared" si="3"/>
        <v>1.2111532754760172E-2</v>
      </c>
      <c r="W20">
        <f t="shared" si="4"/>
        <v>8.2249098381409532E-3</v>
      </c>
      <c r="X20">
        <f t="shared" si="5"/>
        <v>1.0431621692471325E-2</v>
      </c>
      <c r="Y20" t="e">
        <f t="shared" si="6"/>
        <v>#DIV/0!</v>
      </c>
    </row>
    <row r="21" spans="2:25" ht="20.399999999999999" x14ac:dyDescent="0.3">
      <c r="B21" s="5">
        <v>8</v>
      </c>
      <c r="C21" s="13" t="s">
        <v>55</v>
      </c>
      <c r="D21" s="6">
        <v>1.18</v>
      </c>
      <c r="E21" s="7">
        <v>1973.8505</v>
      </c>
      <c r="F21" s="10"/>
      <c r="G21" s="5">
        <v>8</v>
      </c>
      <c r="H21" s="13" t="s">
        <v>55</v>
      </c>
      <c r="I21" s="6">
        <v>1.19</v>
      </c>
      <c r="J21" s="7">
        <v>2043.2834</v>
      </c>
      <c r="L21" s="6" t="s">
        <v>56</v>
      </c>
      <c r="M21">
        <f t="shared" si="7"/>
        <v>258.31460000000015</v>
      </c>
      <c r="N21">
        <f t="shared" si="8"/>
        <v>280.22829999999999</v>
      </c>
      <c r="O21">
        <f t="shared" si="9"/>
        <v>9.4312845508803915E-3</v>
      </c>
      <c r="R21" s="6" t="s">
        <v>56</v>
      </c>
      <c r="S21">
        <f t="shared" si="10"/>
        <v>9.4312845508803915E-3</v>
      </c>
      <c r="T21">
        <f t="shared" si="1"/>
        <v>3.5411981995667544E-3</v>
      </c>
      <c r="U21">
        <f t="shared" si="2"/>
        <v>1.3511826603554808E-2</v>
      </c>
      <c r="V21">
        <f t="shared" si="3"/>
        <v>2.4426009620099134E-2</v>
      </c>
      <c r="W21">
        <f t="shared" si="4"/>
        <v>2.1147238201817836E-2</v>
      </c>
      <c r="X21">
        <f t="shared" si="5"/>
        <v>2.0066004202039994E-2</v>
      </c>
      <c r="Y21" t="e">
        <f t="shared" si="6"/>
        <v>#DIV/0!</v>
      </c>
    </row>
    <row r="22" spans="2:25" x14ac:dyDescent="0.3">
      <c r="B22">
        <v>0.25</v>
      </c>
      <c r="C22" t="s">
        <v>27</v>
      </c>
      <c r="D22" t="s">
        <v>2</v>
      </c>
      <c r="G22">
        <v>0.25</v>
      </c>
      <c r="H22" t="s">
        <v>27</v>
      </c>
      <c r="I22" t="s">
        <v>3</v>
      </c>
    </row>
    <row r="23" spans="2:25" x14ac:dyDescent="0.3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</row>
    <row r="24" spans="2:25" ht="16.8" x14ac:dyDescent="0.3">
      <c r="B24" s="11">
        <v>1</v>
      </c>
      <c r="C24" s="8" t="s">
        <v>41</v>
      </c>
      <c r="D24" s="10">
        <v>1.02</v>
      </c>
      <c r="E24" s="12">
        <v>1462.3878999999999</v>
      </c>
      <c r="G24" s="11">
        <v>1</v>
      </c>
      <c r="H24" s="8" t="s">
        <v>41</v>
      </c>
      <c r="I24" s="10">
        <v>0.83</v>
      </c>
      <c r="J24" s="12">
        <v>1835.1713</v>
      </c>
    </row>
    <row r="25" spans="2:25" ht="16.8" x14ac:dyDescent="0.3">
      <c r="B25" s="11">
        <v>2</v>
      </c>
      <c r="C25" s="8" t="s">
        <v>43</v>
      </c>
      <c r="D25" s="10">
        <v>2.65</v>
      </c>
      <c r="E25" s="12">
        <v>3803.4023999999999</v>
      </c>
      <c r="G25" s="11">
        <v>2</v>
      </c>
      <c r="H25" s="8" t="s">
        <v>43</v>
      </c>
      <c r="I25" s="10">
        <v>1.84</v>
      </c>
      <c r="J25" s="12">
        <v>4057.9295000000002</v>
      </c>
    </row>
    <row r="26" spans="2:25" ht="16.8" x14ac:dyDescent="0.3">
      <c r="B26" s="11">
        <v>3</v>
      </c>
      <c r="C26" s="8" t="s">
        <v>45</v>
      </c>
      <c r="D26" s="10">
        <v>6.44</v>
      </c>
      <c r="E26" s="12">
        <v>9242.5246999999999</v>
      </c>
      <c r="G26" s="11">
        <v>3</v>
      </c>
      <c r="H26" s="8" t="s">
        <v>45</v>
      </c>
      <c r="I26" s="10">
        <v>4.28</v>
      </c>
      <c r="J26" s="12">
        <v>9458.6602000000003</v>
      </c>
    </row>
    <row r="27" spans="2:25" ht="16.8" x14ac:dyDescent="0.3">
      <c r="B27" s="11">
        <v>4</v>
      </c>
      <c r="C27" s="8" t="s">
        <v>47</v>
      </c>
      <c r="D27" s="10">
        <v>1.9</v>
      </c>
      <c r="E27" s="12">
        <v>2727.4839000000002</v>
      </c>
      <c r="G27" s="11">
        <v>4</v>
      </c>
      <c r="H27" s="8" t="s">
        <v>47</v>
      </c>
      <c r="I27" s="10">
        <v>1.27</v>
      </c>
      <c r="J27" s="12">
        <v>2806.5338999999999</v>
      </c>
    </row>
    <row r="28" spans="2:25" ht="16.8" x14ac:dyDescent="0.3">
      <c r="B28" s="11">
        <v>5</v>
      </c>
      <c r="C28" s="8" t="s">
        <v>49</v>
      </c>
      <c r="D28" s="10">
        <v>5.75</v>
      </c>
      <c r="E28" s="12">
        <v>8245.6113999999998</v>
      </c>
      <c r="G28" s="11">
        <v>5</v>
      </c>
      <c r="H28" s="8" t="s">
        <v>49</v>
      </c>
      <c r="I28" s="10">
        <v>3.82</v>
      </c>
      <c r="J28" s="12">
        <v>8453.9603999999999</v>
      </c>
    </row>
    <row r="29" spans="2:25" ht="16.8" x14ac:dyDescent="0.3">
      <c r="B29" s="11">
        <v>6</v>
      </c>
      <c r="C29" s="8" t="s">
        <v>51</v>
      </c>
      <c r="D29" s="10">
        <v>7.43</v>
      </c>
      <c r="E29" s="12">
        <v>10654.875400000001</v>
      </c>
      <c r="G29" s="11">
        <v>6</v>
      </c>
      <c r="H29" s="8" t="s">
        <v>51</v>
      </c>
      <c r="I29" s="10">
        <v>5.09</v>
      </c>
      <c r="J29" s="12">
        <v>11258.456099999999</v>
      </c>
    </row>
    <row r="30" spans="2:25" ht="16.8" x14ac:dyDescent="0.3">
      <c r="B30" s="11">
        <v>7</v>
      </c>
      <c r="C30" s="8" t="s">
        <v>53</v>
      </c>
      <c r="D30" s="10">
        <v>4.25</v>
      </c>
      <c r="E30" s="12">
        <v>6089.0009</v>
      </c>
      <c r="G30" s="11">
        <v>7</v>
      </c>
      <c r="H30" s="8" t="s">
        <v>53</v>
      </c>
      <c r="I30" s="10">
        <v>2.82</v>
      </c>
      <c r="J30" s="12">
        <v>6237.9578000000001</v>
      </c>
    </row>
    <row r="31" spans="2:25" ht="16.8" x14ac:dyDescent="0.3">
      <c r="B31" s="5">
        <v>8</v>
      </c>
      <c r="C31" s="13" t="s">
        <v>55</v>
      </c>
      <c r="D31" s="6">
        <v>1.56</v>
      </c>
      <c r="E31" s="7">
        <v>2232.1651000000002</v>
      </c>
      <c r="G31" s="5">
        <v>8</v>
      </c>
      <c r="H31" s="13" t="s">
        <v>55</v>
      </c>
      <c r="I31" s="6">
        <v>1.05</v>
      </c>
      <c r="J31" s="7">
        <v>2323.5117</v>
      </c>
    </row>
    <row r="32" spans="2:25" x14ac:dyDescent="0.3">
      <c r="B32">
        <v>0.5</v>
      </c>
      <c r="C32" t="s">
        <v>1</v>
      </c>
      <c r="D32" t="s">
        <v>2</v>
      </c>
      <c r="G32">
        <v>0.5</v>
      </c>
      <c r="H32" t="s">
        <v>1</v>
      </c>
      <c r="I32" t="s">
        <v>3</v>
      </c>
    </row>
    <row r="33" spans="2:15" x14ac:dyDescent="0.3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8</v>
      </c>
    </row>
    <row r="34" spans="2:15" ht="20.399999999999999" x14ac:dyDescent="0.3">
      <c r="B34" s="11">
        <v>1</v>
      </c>
      <c r="C34" s="8" t="s">
        <v>41</v>
      </c>
      <c r="D34" s="10">
        <v>0.81</v>
      </c>
      <c r="E34" s="12">
        <v>1274.1665</v>
      </c>
      <c r="G34" s="11">
        <v>1</v>
      </c>
      <c r="H34" s="8" t="s">
        <v>41</v>
      </c>
      <c r="I34" s="10">
        <v>0.98</v>
      </c>
      <c r="J34" s="12">
        <v>1615.8978999999999</v>
      </c>
      <c r="L34" s="10" t="s">
        <v>42</v>
      </c>
      <c r="M34">
        <f>(E44-E34)</f>
        <v>170.59870000000001</v>
      </c>
      <c r="N34">
        <f>(J44-J34)</f>
        <v>223.16049999999996</v>
      </c>
      <c r="O34">
        <f>(N34-M34)/J44</f>
        <v>2.8580821576954789E-2</v>
      </c>
    </row>
    <row r="35" spans="2:15" ht="20.399999999999999" x14ac:dyDescent="0.3">
      <c r="B35" s="11">
        <v>2</v>
      </c>
      <c r="C35" s="8" t="s">
        <v>43</v>
      </c>
      <c r="D35" s="10">
        <v>2.12</v>
      </c>
      <c r="E35" s="12">
        <v>3348.3274999999999</v>
      </c>
      <c r="G35" s="11">
        <v>2</v>
      </c>
      <c r="H35" s="8" t="s">
        <v>43</v>
      </c>
      <c r="I35" s="10">
        <v>2.17</v>
      </c>
      <c r="J35" s="12">
        <v>3569.6082999999999</v>
      </c>
      <c r="L35" s="10" t="s">
        <v>44</v>
      </c>
      <c r="M35">
        <f t="shared" ref="M35:M41" si="11">(E45-E35)</f>
        <v>445.95880000000034</v>
      </c>
      <c r="N35">
        <f t="shared" ref="N35:N41" si="12">(J45-J35)</f>
        <v>466.45610000000033</v>
      </c>
      <c r="O35">
        <f t="shared" ref="O35:O41" si="13">(N35-M35)/J45</f>
        <v>5.0785364078927966E-3</v>
      </c>
    </row>
    <row r="36" spans="2:15" ht="20.399999999999999" x14ac:dyDescent="0.3">
      <c r="B36" s="11">
        <v>3</v>
      </c>
      <c r="C36" s="8" t="s">
        <v>45</v>
      </c>
      <c r="D36" s="10">
        <v>5.25</v>
      </c>
      <c r="E36" s="12">
        <v>8304.3687000000009</v>
      </c>
      <c r="G36" s="11">
        <v>3</v>
      </c>
      <c r="H36" s="8" t="s">
        <v>45</v>
      </c>
      <c r="I36" s="10">
        <v>5.15</v>
      </c>
      <c r="J36" s="12">
        <v>8479.1187000000009</v>
      </c>
      <c r="L36" s="10" t="s">
        <v>46</v>
      </c>
      <c r="M36">
        <f t="shared" si="11"/>
        <v>815.2551999999996</v>
      </c>
      <c r="N36">
        <f t="shared" si="12"/>
        <v>850.86329999999907</v>
      </c>
      <c r="O36">
        <f t="shared" si="13"/>
        <v>3.8165239761448057E-3</v>
      </c>
    </row>
    <row r="37" spans="2:15" ht="20.399999999999999" x14ac:dyDescent="0.3">
      <c r="B37" s="11">
        <v>4</v>
      </c>
      <c r="C37" s="8" t="s">
        <v>47</v>
      </c>
      <c r="D37" s="10">
        <v>1.6</v>
      </c>
      <c r="E37" s="12">
        <v>2527.2628</v>
      </c>
      <c r="G37" s="11">
        <v>4</v>
      </c>
      <c r="H37" s="8" t="s">
        <v>47</v>
      </c>
      <c r="I37" s="10">
        <v>1.57</v>
      </c>
      <c r="J37" s="12">
        <v>2592.9627</v>
      </c>
      <c r="L37" s="10" t="s">
        <v>48</v>
      </c>
      <c r="M37">
        <f t="shared" si="11"/>
        <v>181.59740000000011</v>
      </c>
      <c r="N37">
        <f t="shared" si="12"/>
        <v>217.26659999999993</v>
      </c>
      <c r="O37">
        <f t="shared" si="13"/>
        <v>1.2692629743772089E-2</v>
      </c>
    </row>
    <row r="38" spans="2:15" ht="20.399999999999999" x14ac:dyDescent="0.3">
      <c r="B38" s="11">
        <v>5</v>
      </c>
      <c r="C38" s="8" t="s">
        <v>49</v>
      </c>
      <c r="D38" s="10">
        <v>4.76</v>
      </c>
      <c r="E38" s="12">
        <v>7531.1256999999996</v>
      </c>
      <c r="G38" s="11">
        <v>5</v>
      </c>
      <c r="H38" s="8" t="s">
        <v>49</v>
      </c>
      <c r="I38" s="10">
        <v>4.67</v>
      </c>
      <c r="J38" s="12">
        <v>7688.39</v>
      </c>
      <c r="L38" s="10" t="s">
        <v>50</v>
      </c>
      <c r="M38">
        <f t="shared" si="11"/>
        <v>633.1875</v>
      </c>
      <c r="N38">
        <f t="shared" si="12"/>
        <v>713.96259999999984</v>
      </c>
      <c r="O38">
        <f t="shared" si="13"/>
        <v>9.6133908972113168E-3</v>
      </c>
    </row>
    <row r="39" spans="2:15" ht="20.399999999999999" x14ac:dyDescent="0.3">
      <c r="B39" s="11">
        <v>6</v>
      </c>
      <c r="C39" s="8" t="s">
        <v>51</v>
      </c>
      <c r="D39" s="10">
        <v>6.08</v>
      </c>
      <c r="E39" s="12">
        <v>9613.3078999999998</v>
      </c>
      <c r="G39" s="11">
        <v>6</v>
      </c>
      <c r="H39" s="8" t="s">
        <v>51</v>
      </c>
      <c r="I39" s="10">
        <v>6.16</v>
      </c>
      <c r="J39" s="12">
        <v>10141.0946</v>
      </c>
      <c r="L39" s="10" t="s">
        <v>52</v>
      </c>
      <c r="M39">
        <f t="shared" si="11"/>
        <v>951.23120000000017</v>
      </c>
      <c r="N39">
        <f t="shared" si="12"/>
        <v>1033.9004000000004</v>
      </c>
      <c r="O39">
        <f t="shared" si="13"/>
        <v>7.3976945850982726E-3</v>
      </c>
    </row>
    <row r="40" spans="2:15" ht="20.399999999999999" x14ac:dyDescent="0.3">
      <c r="B40" s="11">
        <v>7</v>
      </c>
      <c r="C40" s="8" t="s">
        <v>53</v>
      </c>
      <c r="D40" s="10">
        <v>3.23</v>
      </c>
      <c r="E40" s="12">
        <v>5105.1900999999998</v>
      </c>
      <c r="G40" s="11">
        <v>7</v>
      </c>
      <c r="H40" s="8" t="s">
        <v>53</v>
      </c>
      <c r="I40" s="10">
        <v>3.16</v>
      </c>
      <c r="J40" s="12">
        <v>5208.5492999999997</v>
      </c>
      <c r="L40" s="10" t="s">
        <v>54</v>
      </c>
      <c r="M40">
        <f t="shared" si="11"/>
        <v>939.10210000000006</v>
      </c>
      <c r="N40">
        <f t="shared" si="12"/>
        <v>955.52060000000074</v>
      </c>
      <c r="O40">
        <f t="shared" si="13"/>
        <v>2.6635810862561237E-3</v>
      </c>
    </row>
    <row r="41" spans="2:15" ht="20.399999999999999" x14ac:dyDescent="0.3">
      <c r="B41" s="5">
        <v>8</v>
      </c>
      <c r="C41" s="13" t="s">
        <v>55</v>
      </c>
      <c r="D41" s="6">
        <v>1.1599999999999999</v>
      </c>
      <c r="E41" s="7">
        <v>1827.7843</v>
      </c>
      <c r="G41" s="5">
        <v>8</v>
      </c>
      <c r="H41" s="13" t="s">
        <v>55</v>
      </c>
      <c r="I41" s="6">
        <v>1.1399999999999999</v>
      </c>
      <c r="J41" s="7">
        <v>1873.0463999999999</v>
      </c>
      <c r="L41" s="6" t="s">
        <v>56</v>
      </c>
      <c r="M41">
        <f t="shared" si="11"/>
        <v>382.43749999999977</v>
      </c>
      <c r="N41">
        <f t="shared" si="12"/>
        <v>390.4530000000002</v>
      </c>
      <c r="O41">
        <f t="shared" si="13"/>
        <v>3.5411981995667544E-3</v>
      </c>
    </row>
    <row r="42" spans="2:15" x14ac:dyDescent="0.3">
      <c r="B42">
        <v>0.5</v>
      </c>
      <c r="C42" t="s">
        <v>27</v>
      </c>
      <c r="D42" t="s">
        <v>2</v>
      </c>
      <c r="G42">
        <v>0.5</v>
      </c>
      <c r="H42" t="s">
        <v>27</v>
      </c>
      <c r="I42" t="s">
        <v>3</v>
      </c>
    </row>
    <row r="43" spans="2:15" x14ac:dyDescent="0.3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</row>
    <row r="44" spans="2:15" ht="16.8" x14ac:dyDescent="0.3">
      <c r="B44" s="11">
        <v>1</v>
      </c>
      <c r="C44" s="8" t="s">
        <v>41</v>
      </c>
      <c r="D44" s="10">
        <v>1.02</v>
      </c>
      <c r="E44" s="12">
        <v>1444.7652</v>
      </c>
      <c r="G44" s="11">
        <v>1</v>
      </c>
      <c r="H44" s="8" t="s">
        <v>41</v>
      </c>
      <c r="I44" s="10">
        <v>0.84</v>
      </c>
      <c r="J44" s="12">
        <v>1839.0583999999999</v>
      </c>
    </row>
    <row r="45" spans="2:15" ht="16.8" x14ac:dyDescent="0.3">
      <c r="B45" s="11">
        <v>2</v>
      </c>
      <c r="C45" s="8" t="s">
        <v>43</v>
      </c>
      <c r="D45" s="10">
        <v>2.67</v>
      </c>
      <c r="E45" s="12">
        <v>3794.2863000000002</v>
      </c>
      <c r="G45" s="11">
        <v>2</v>
      </c>
      <c r="H45" s="8" t="s">
        <v>43</v>
      </c>
      <c r="I45" s="10">
        <v>1.84</v>
      </c>
      <c r="J45" s="12">
        <v>4036.0644000000002</v>
      </c>
    </row>
    <row r="46" spans="2:15" ht="16.8" x14ac:dyDescent="0.3">
      <c r="B46" s="11">
        <v>3</v>
      </c>
      <c r="C46" s="8" t="s">
        <v>45</v>
      </c>
      <c r="D46" s="10">
        <v>6.42</v>
      </c>
      <c r="E46" s="12">
        <v>9119.6239000000005</v>
      </c>
      <c r="G46" s="11">
        <v>3</v>
      </c>
      <c r="H46" s="8" t="s">
        <v>45</v>
      </c>
      <c r="I46" s="10">
        <v>4.26</v>
      </c>
      <c r="J46" s="12">
        <v>9329.982</v>
      </c>
    </row>
    <row r="47" spans="2:15" ht="16.8" x14ac:dyDescent="0.3">
      <c r="B47" s="11">
        <v>4</v>
      </c>
      <c r="C47" s="8" t="s">
        <v>47</v>
      </c>
      <c r="D47" s="10">
        <v>1.91</v>
      </c>
      <c r="E47" s="12">
        <v>2708.8602000000001</v>
      </c>
      <c r="G47" s="11">
        <v>4</v>
      </c>
      <c r="H47" s="8" t="s">
        <v>47</v>
      </c>
      <c r="I47" s="10">
        <v>1.28</v>
      </c>
      <c r="J47" s="12">
        <v>2810.2293</v>
      </c>
    </row>
    <row r="48" spans="2:15" ht="16.8" x14ac:dyDescent="0.3">
      <c r="B48" s="11">
        <v>5</v>
      </c>
      <c r="C48" s="8" t="s">
        <v>49</v>
      </c>
      <c r="D48" s="10">
        <v>5.75</v>
      </c>
      <c r="E48" s="12">
        <v>8164.3131999999996</v>
      </c>
      <c r="G48" s="11">
        <v>5</v>
      </c>
      <c r="H48" s="8" t="s">
        <v>49</v>
      </c>
      <c r="I48" s="10">
        <v>3.83</v>
      </c>
      <c r="J48" s="12">
        <v>8402.3526000000002</v>
      </c>
    </row>
    <row r="49" spans="2:15" ht="16.8" x14ac:dyDescent="0.3">
      <c r="B49" s="11">
        <v>6</v>
      </c>
      <c r="C49" s="8" t="s">
        <v>51</v>
      </c>
      <c r="D49" s="10">
        <v>7.43</v>
      </c>
      <c r="E49" s="12">
        <v>10564.5391</v>
      </c>
      <c r="G49" s="11">
        <v>6</v>
      </c>
      <c r="H49" s="8" t="s">
        <v>51</v>
      </c>
      <c r="I49" s="10">
        <v>5.0999999999999996</v>
      </c>
      <c r="J49" s="12">
        <v>11174.995000000001</v>
      </c>
    </row>
    <row r="50" spans="2:15" ht="16.8" x14ac:dyDescent="0.3">
      <c r="B50" s="11">
        <v>7</v>
      </c>
      <c r="C50" s="8" t="s">
        <v>53</v>
      </c>
      <c r="D50" s="10">
        <v>4.25</v>
      </c>
      <c r="E50" s="12">
        <v>6044.2921999999999</v>
      </c>
      <c r="G50" s="11">
        <v>7</v>
      </c>
      <c r="H50" s="8" t="s">
        <v>53</v>
      </c>
      <c r="I50" s="10">
        <v>2.81</v>
      </c>
      <c r="J50" s="12">
        <v>6164.0699000000004</v>
      </c>
    </row>
    <row r="51" spans="2:15" ht="16.8" x14ac:dyDescent="0.3">
      <c r="B51" s="5">
        <v>8</v>
      </c>
      <c r="C51" s="13" t="s">
        <v>55</v>
      </c>
      <c r="D51" s="6">
        <v>1.56</v>
      </c>
      <c r="E51" s="7">
        <v>2210.2217999999998</v>
      </c>
      <c r="G51" s="5">
        <v>8</v>
      </c>
      <c r="H51" s="13" t="s">
        <v>55</v>
      </c>
      <c r="I51" s="6">
        <v>1.03</v>
      </c>
      <c r="J51" s="7">
        <v>2263.4994000000002</v>
      </c>
    </row>
    <row r="52" spans="2:15" x14ac:dyDescent="0.3">
      <c r="B52">
        <v>0.75</v>
      </c>
      <c r="C52" t="s">
        <v>1</v>
      </c>
      <c r="D52" t="s">
        <v>2</v>
      </c>
      <c r="G52">
        <v>0.75</v>
      </c>
      <c r="H52" t="s">
        <v>1</v>
      </c>
      <c r="I52" t="s">
        <v>3</v>
      </c>
    </row>
    <row r="53" spans="2:15" x14ac:dyDescent="0.3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8</v>
      </c>
    </row>
    <row r="54" spans="2:15" ht="20.399999999999999" x14ac:dyDescent="0.3">
      <c r="B54" s="11">
        <v>1</v>
      </c>
      <c r="C54" s="8" t="s">
        <v>41</v>
      </c>
      <c r="D54" s="10">
        <v>0.8</v>
      </c>
      <c r="E54" s="12">
        <v>1200.5971999999999</v>
      </c>
      <c r="G54" s="11">
        <v>1</v>
      </c>
      <c r="H54" s="8" t="s">
        <v>41</v>
      </c>
      <c r="I54" s="10">
        <v>0.99</v>
      </c>
      <c r="J54" s="12">
        <v>1563.2325000000001</v>
      </c>
      <c r="L54" s="10" t="s">
        <v>42</v>
      </c>
      <c r="M54">
        <f>(E64-E54)</f>
        <v>240.02510000000007</v>
      </c>
      <c r="N54">
        <f>(J64-J54)</f>
        <v>240.87119999999982</v>
      </c>
      <c r="O54">
        <f>(N54-M54)/J64</f>
        <v>4.6898634485354206E-4</v>
      </c>
    </row>
    <row r="55" spans="2:15" ht="20.399999999999999" x14ac:dyDescent="0.3">
      <c r="B55" s="11">
        <v>2</v>
      </c>
      <c r="C55" s="8" t="s">
        <v>43</v>
      </c>
      <c r="D55" s="10">
        <v>2.1</v>
      </c>
      <c r="E55" s="12">
        <v>3172.8845999999999</v>
      </c>
      <c r="G55" s="11">
        <v>2</v>
      </c>
      <c r="H55" s="8" t="s">
        <v>43</v>
      </c>
      <c r="I55" s="10">
        <v>2.16</v>
      </c>
      <c r="J55" s="12">
        <v>3399.9079000000002</v>
      </c>
      <c r="L55" s="10" t="s">
        <v>44</v>
      </c>
      <c r="M55">
        <f t="shared" ref="M55:M61" si="14">(E65-E55)</f>
        <v>614.35690000000022</v>
      </c>
      <c r="N55">
        <f t="shared" ref="N55:N61" si="15">(J65-J55)</f>
        <v>619.60660000000007</v>
      </c>
      <c r="O55">
        <f t="shared" ref="O55:O61" si="16">(N55-M55)/J65</f>
        <v>1.3060532559342297E-3</v>
      </c>
    </row>
    <row r="56" spans="2:15" ht="20.399999999999999" x14ac:dyDescent="0.3">
      <c r="B56" s="11">
        <v>3</v>
      </c>
      <c r="C56" s="8" t="s">
        <v>45</v>
      </c>
      <c r="D56" s="10">
        <v>5.24</v>
      </c>
      <c r="E56" s="12">
        <v>7895.5240000000003</v>
      </c>
      <c r="G56" s="11">
        <v>3</v>
      </c>
      <c r="H56" s="8" t="s">
        <v>45</v>
      </c>
      <c r="I56" s="10">
        <v>5.13</v>
      </c>
      <c r="J56" s="12">
        <v>8073.5086000000001</v>
      </c>
      <c r="L56" s="10" t="s">
        <v>46</v>
      </c>
      <c r="M56">
        <f t="shared" si="14"/>
        <v>1179.5237999999999</v>
      </c>
      <c r="N56">
        <f t="shared" si="15"/>
        <v>1178.331799999999</v>
      </c>
      <c r="O56">
        <f t="shared" si="16"/>
        <v>-1.2883923073304604E-4</v>
      </c>
    </row>
    <row r="57" spans="2:15" ht="20.399999999999999" x14ac:dyDescent="0.3">
      <c r="B57" s="11">
        <v>4</v>
      </c>
      <c r="C57" s="8" t="s">
        <v>47</v>
      </c>
      <c r="D57" s="10">
        <v>1.61</v>
      </c>
      <c r="E57" s="12">
        <v>2426.1795000000002</v>
      </c>
      <c r="G57" s="11">
        <v>4</v>
      </c>
      <c r="H57" s="8" t="s">
        <v>47</v>
      </c>
      <c r="I57" s="10">
        <v>1.59</v>
      </c>
      <c r="J57" s="12">
        <v>2503.3238000000001</v>
      </c>
      <c r="L57" s="10" t="s">
        <v>48</v>
      </c>
      <c r="M57">
        <f t="shared" si="14"/>
        <v>275.64619999999968</v>
      </c>
      <c r="N57">
        <f t="shared" si="15"/>
        <v>259.52109999999993</v>
      </c>
      <c r="O57">
        <f t="shared" si="16"/>
        <v>-5.8364115915445517E-3</v>
      </c>
    </row>
    <row r="58" spans="2:15" ht="20.399999999999999" x14ac:dyDescent="0.3">
      <c r="B58" s="11">
        <v>5</v>
      </c>
      <c r="C58" s="8" t="s">
        <v>49</v>
      </c>
      <c r="D58" s="10">
        <v>4.79</v>
      </c>
      <c r="E58" s="12">
        <v>7218.2236000000003</v>
      </c>
      <c r="G58" s="11">
        <v>5</v>
      </c>
      <c r="H58" s="8" t="s">
        <v>49</v>
      </c>
      <c r="I58" s="10">
        <v>4.6900000000000004</v>
      </c>
      <c r="J58" s="12">
        <v>7385.2793000000001</v>
      </c>
      <c r="L58" s="10" t="s">
        <v>50</v>
      </c>
      <c r="M58">
        <f t="shared" si="14"/>
        <v>914.58029999999962</v>
      </c>
      <c r="N58">
        <f t="shared" si="15"/>
        <v>946.51519999999982</v>
      </c>
      <c r="O58">
        <f t="shared" si="16"/>
        <v>3.8328957825352265E-3</v>
      </c>
    </row>
    <row r="59" spans="2:15" ht="20.399999999999999" x14ac:dyDescent="0.3">
      <c r="B59" s="11">
        <v>6</v>
      </c>
      <c r="C59" s="8" t="s">
        <v>51</v>
      </c>
      <c r="D59" s="10">
        <v>6.09</v>
      </c>
      <c r="E59" s="12">
        <v>9185.8830999999991</v>
      </c>
      <c r="G59" s="11">
        <v>6</v>
      </c>
      <c r="H59" s="8" t="s">
        <v>51</v>
      </c>
      <c r="I59" s="10">
        <v>6.17</v>
      </c>
      <c r="J59" s="12">
        <v>9722.9451000000008</v>
      </c>
      <c r="L59" s="10" t="s">
        <v>52</v>
      </c>
      <c r="M59">
        <f t="shared" si="14"/>
        <v>1333.9039000000012</v>
      </c>
      <c r="N59">
        <f t="shared" si="15"/>
        <v>1409.0896999999986</v>
      </c>
      <c r="O59">
        <f t="shared" si="16"/>
        <v>6.7540033202193612E-3</v>
      </c>
    </row>
    <row r="60" spans="2:15" ht="20.399999999999999" x14ac:dyDescent="0.3">
      <c r="B60" s="11">
        <v>7</v>
      </c>
      <c r="C60" s="8" t="s">
        <v>53</v>
      </c>
      <c r="D60" s="10">
        <v>3.22</v>
      </c>
      <c r="E60" s="12">
        <v>4855.7914000000001</v>
      </c>
      <c r="G60" s="11">
        <v>7</v>
      </c>
      <c r="H60" s="8" t="s">
        <v>53</v>
      </c>
      <c r="I60" s="10">
        <v>3.14</v>
      </c>
      <c r="J60" s="12">
        <v>4951.4305999999997</v>
      </c>
      <c r="L60" s="10" t="s">
        <v>54</v>
      </c>
      <c r="M60">
        <f t="shared" si="14"/>
        <v>1172.5838000000003</v>
      </c>
      <c r="N60">
        <f t="shared" si="15"/>
        <v>1209.8442000000005</v>
      </c>
      <c r="O60">
        <f t="shared" si="16"/>
        <v>6.0475147123773988E-3</v>
      </c>
    </row>
    <row r="61" spans="2:15" ht="20.399999999999999" x14ac:dyDescent="0.3">
      <c r="B61" s="5">
        <v>8</v>
      </c>
      <c r="C61" s="13" t="s">
        <v>55</v>
      </c>
      <c r="D61" s="6">
        <v>1.1499999999999999</v>
      </c>
      <c r="E61" s="7">
        <v>1740.2202</v>
      </c>
      <c r="G61" s="5">
        <v>8</v>
      </c>
      <c r="H61" s="13" t="s">
        <v>55</v>
      </c>
      <c r="I61" s="6">
        <v>1.1299999999999999</v>
      </c>
      <c r="J61" s="7">
        <v>1775.2976000000001</v>
      </c>
      <c r="L61" s="6" t="s">
        <v>56</v>
      </c>
      <c r="M61">
        <f t="shared" si="14"/>
        <v>467.45129999999995</v>
      </c>
      <c r="N61">
        <f t="shared" si="15"/>
        <v>498.16999999999985</v>
      </c>
      <c r="O61">
        <f t="shared" si="16"/>
        <v>1.3511826603554808E-2</v>
      </c>
    </row>
    <row r="62" spans="2:15" x14ac:dyDescent="0.3">
      <c r="B62">
        <v>0.75</v>
      </c>
      <c r="C62" t="s">
        <v>27</v>
      </c>
      <c r="D62" t="s">
        <v>2</v>
      </c>
      <c r="G62">
        <v>0.75</v>
      </c>
      <c r="H62" t="s">
        <v>27</v>
      </c>
      <c r="I62" t="s">
        <v>3</v>
      </c>
    </row>
    <row r="63" spans="2:15" x14ac:dyDescent="0.3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</row>
    <row r="64" spans="2:15" ht="16.8" x14ac:dyDescent="0.3">
      <c r="B64" s="11">
        <v>1</v>
      </c>
      <c r="C64" s="8" t="s">
        <v>41</v>
      </c>
      <c r="D64" s="10">
        <v>1.02</v>
      </c>
      <c r="E64" s="12">
        <v>1440.6223</v>
      </c>
      <c r="G64" s="11">
        <v>1</v>
      </c>
      <c r="H64" s="8" t="s">
        <v>41</v>
      </c>
      <c r="I64" s="10">
        <v>0.83</v>
      </c>
      <c r="J64" s="12">
        <v>1804.1036999999999</v>
      </c>
    </row>
    <row r="65" spans="2:15" ht="16.8" x14ac:dyDescent="0.3">
      <c r="B65" s="11">
        <v>2</v>
      </c>
      <c r="C65" s="8" t="s">
        <v>43</v>
      </c>
      <c r="D65" s="10">
        <v>2.67</v>
      </c>
      <c r="E65" s="12">
        <v>3787.2415000000001</v>
      </c>
      <c r="G65" s="11">
        <v>2</v>
      </c>
      <c r="H65" s="8" t="s">
        <v>43</v>
      </c>
      <c r="I65" s="10">
        <v>1.85</v>
      </c>
      <c r="J65" s="12">
        <v>4019.5145000000002</v>
      </c>
    </row>
    <row r="66" spans="2:15" ht="16.8" x14ac:dyDescent="0.3">
      <c r="B66" s="11">
        <v>3</v>
      </c>
      <c r="C66" s="8" t="s">
        <v>45</v>
      </c>
      <c r="D66" s="10">
        <v>6.41</v>
      </c>
      <c r="E66" s="12">
        <v>9075.0478000000003</v>
      </c>
      <c r="G66" s="11">
        <v>3</v>
      </c>
      <c r="H66" s="8" t="s">
        <v>45</v>
      </c>
      <c r="I66" s="10">
        <v>4.25</v>
      </c>
      <c r="J66" s="12">
        <v>9251.8403999999991</v>
      </c>
    </row>
    <row r="67" spans="2:15" ht="16.8" x14ac:dyDescent="0.3">
      <c r="B67" s="11">
        <v>4</v>
      </c>
      <c r="C67" s="8" t="s">
        <v>47</v>
      </c>
      <c r="D67" s="10">
        <v>1.91</v>
      </c>
      <c r="E67" s="12">
        <v>2701.8256999999999</v>
      </c>
      <c r="G67" s="11">
        <v>4</v>
      </c>
      <c r="H67" s="8" t="s">
        <v>47</v>
      </c>
      <c r="I67" s="10">
        <v>1.27</v>
      </c>
      <c r="J67" s="12">
        <v>2762.8449000000001</v>
      </c>
    </row>
    <row r="68" spans="2:15" ht="16.8" x14ac:dyDescent="0.3">
      <c r="B68" s="11">
        <v>5</v>
      </c>
      <c r="C68" s="8" t="s">
        <v>49</v>
      </c>
      <c r="D68" s="10">
        <v>5.74</v>
      </c>
      <c r="E68" s="12">
        <v>8132.8038999999999</v>
      </c>
      <c r="G68" s="11">
        <v>5</v>
      </c>
      <c r="H68" s="8" t="s">
        <v>49</v>
      </c>
      <c r="I68" s="10">
        <v>3.83</v>
      </c>
      <c r="J68" s="12">
        <v>8331.7945</v>
      </c>
    </row>
    <row r="69" spans="2:15" ht="16.8" x14ac:dyDescent="0.3">
      <c r="B69" s="11">
        <v>6</v>
      </c>
      <c r="C69" s="8" t="s">
        <v>51</v>
      </c>
      <c r="D69" s="10">
        <v>7.43</v>
      </c>
      <c r="E69" s="12">
        <v>10519.787</v>
      </c>
      <c r="G69" s="11">
        <v>6</v>
      </c>
      <c r="H69" s="8" t="s">
        <v>51</v>
      </c>
      <c r="I69" s="10">
        <v>5.1100000000000003</v>
      </c>
      <c r="J69" s="12">
        <v>11132.034799999999</v>
      </c>
    </row>
    <row r="70" spans="2:15" ht="16.8" x14ac:dyDescent="0.3">
      <c r="B70" s="11">
        <v>7</v>
      </c>
      <c r="C70" s="8" t="s">
        <v>53</v>
      </c>
      <c r="D70" s="10">
        <v>4.26</v>
      </c>
      <c r="E70" s="12">
        <v>6028.3752000000004</v>
      </c>
      <c r="G70" s="11">
        <v>7</v>
      </c>
      <c r="H70" s="8" t="s">
        <v>53</v>
      </c>
      <c r="I70" s="10">
        <v>2.83</v>
      </c>
      <c r="J70" s="12">
        <v>6161.2748000000001</v>
      </c>
    </row>
    <row r="71" spans="2:15" ht="16.8" x14ac:dyDescent="0.3">
      <c r="B71" s="5">
        <v>8</v>
      </c>
      <c r="C71" s="13" t="s">
        <v>55</v>
      </c>
      <c r="D71" s="6">
        <v>1.56</v>
      </c>
      <c r="E71" s="7">
        <v>2207.6714999999999</v>
      </c>
      <c r="G71" s="5">
        <v>8</v>
      </c>
      <c r="H71" s="13" t="s">
        <v>55</v>
      </c>
      <c r="I71" s="6">
        <v>1.04</v>
      </c>
      <c r="J71" s="7">
        <v>2273.4675999999999</v>
      </c>
    </row>
    <row r="72" spans="2:15" x14ac:dyDescent="0.3">
      <c r="B72">
        <v>1</v>
      </c>
      <c r="C72" t="s">
        <v>1</v>
      </c>
      <c r="D72" t="s">
        <v>2</v>
      </c>
      <c r="G72">
        <v>1</v>
      </c>
      <c r="H72" t="s">
        <v>1</v>
      </c>
      <c r="I72" t="s">
        <v>3</v>
      </c>
    </row>
    <row r="73" spans="2:15" x14ac:dyDescent="0.3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8</v>
      </c>
    </row>
    <row r="74" spans="2:15" ht="20.399999999999999" x14ac:dyDescent="0.3">
      <c r="B74" s="11">
        <v>1</v>
      </c>
      <c r="C74" s="8" t="s">
        <v>41</v>
      </c>
      <c r="D74" s="10">
        <v>0.79</v>
      </c>
      <c r="E74" s="12">
        <v>1151.8909000000001</v>
      </c>
      <c r="G74" s="11">
        <v>1</v>
      </c>
      <c r="H74" s="8" t="s">
        <v>41</v>
      </c>
      <c r="I74" s="10">
        <v>0.98</v>
      </c>
      <c r="J74" s="12">
        <v>1479.3456000000001</v>
      </c>
      <c r="L74" s="10" t="s">
        <v>42</v>
      </c>
      <c r="M74">
        <f>(E84-E74)</f>
        <v>285.98469999999998</v>
      </c>
      <c r="N74">
        <f>(J84-J74)</f>
        <v>347.32459999999992</v>
      </c>
      <c r="O74">
        <f>(N74-M74)/J84</f>
        <v>3.3580172271929519E-2</v>
      </c>
    </row>
    <row r="75" spans="2:15" ht="20.399999999999999" x14ac:dyDescent="0.3">
      <c r="B75" s="11">
        <v>2</v>
      </c>
      <c r="C75" s="8" t="s">
        <v>43</v>
      </c>
      <c r="D75" s="10">
        <v>2.09</v>
      </c>
      <c r="E75" s="12">
        <v>3041.4447</v>
      </c>
      <c r="G75" s="11">
        <v>2</v>
      </c>
      <c r="H75" s="8" t="s">
        <v>43</v>
      </c>
      <c r="I75" s="10">
        <v>2.16</v>
      </c>
      <c r="J75" s="12">
        <v>3261.2323000000001</v>
      </c>
      <c r="L75" s="10" t="s">
        <v>44</v>
      </c>
      <c r="M75">
        <f t="shared" ref="M75:M81" si="17">(E85-E75)</f>
        <v>744.97910000000002</v>
      </c>
      <c r="N75">
        <f t="shared" ref="N75:N81" si="18">(J85-J75)</f>
        <v>778.35739999999987</v>
      </c>
      <c r="O75">
        <f t="shared" ref="O75:O81" si="19">(N75-M75)/J85</f>
        <v>8.2627946100565248E-3</v>
      </c>
    </row>
    <row r="76" spans="2:15" ht="20.399999999999999" x14ac:dyDescent="0.3">
      <c r="B76" s="11">
        <v>3</v>
      </c>
      <c r="C76" s="8" t="s">
        <v>45</v>
      </c>
      <c r="D76" s="10">
        <v>5.24</v>
      </c>
      <c r="E76" s="12">
        <v>7610.4255000000003</v>
      </c>
      <c r="G76" s="11">
        <v>3</v>
      </c>
      <c r="H76" s="8" t="s">
        <v>45</v>
      </c>
      <c r="I76" s="10">
        <v>5.12</v>
      </c>
      <c r="J76" s="12">
        <v>7724.2004999999999</v>
      </c>
      <c r="L76" s="10" t="s">
        <v>46</v>
      </c>
      <c r="M76">
        <f t="shared" si="17"/>
        <v>1408.2578000000003</v>
      </c>
      <c r="N76">
        <f t="shared" si="18"/>
        <v>1513.5237000000006</v>
      </c>
      <c r="O76">
        <f t="shared" si="19"/>
        <v>1.1395220047812243E-2</v>
      </c>
    </row>
    <row r="77" spans="2:15" ht="20.399999999999999" x14ac:dyDescent="0.3">
      <c r="B77" s="11">
        <v>4</v>
      </c>
      <c r="C77" s="8" t="s">
        <v>47</v>
      </c>
      <c r="D77" s="10">
        <v>1.61</v>
      </c>
      <c r="E77" s="12">
        <v>2342.6947</v>
      </c>
      <c r="G77" s="11">
        <v>4</v>
      </c>
      <c r="H77" s="8" t="s">
        <v>47</v>
      </c>
      <c r="I77" s="10">
        <v>1.6</v>
      </c>
      <c r="J77" s="12">
        <v>2413.3629000000001</v>
      </c>
      <c r="L77" s="10" t="s">
        <v>48</v>
      </c>
      <c r="M77">
        <f t="shared" si="17"/>
        <v>356.13490000000002</v>
      </c>
      <c r="N77">
        <f t="shared" si="18"/>
        <v>375.47960000000012</v>
      </c>
      <c r="O77">
        <f t="shared" si="19"/>
        <v>6.9364619909514794E-3</v>
      </c>
    </row>
    <row r="78" spans="2:15" ht="20.399999999999999" x14ac:dyDescent="0.3">
      <c r="B78" s="11">
        <v>5</v>
      </c>
      <c r="C78" s="8" t="s">
        <v>49</v>
      </c>
      <c r="D78" s="10">
        <v>4.8</v>
      </c>
      <c r="E78" s="12">
        <v>6973.643</v>
      </c>
      <c r="G78" s="11">
        <v>5</v>
      </c>
      <c r="H78" s="8" t="s">
        <v>49</v>
      </c>
      <c r="I78" s="10">
        <v>4.7</v>
      </c>
      <c r="J78" s="12">
        <v>7098.2374</v>
      </c>
      <c r="L78" s="10" t="s">
        <v>50</v>
      </c>
      <c r="M78">
        <f t="shared" si="17"/>
        <v>1127.7401</v>
      </c>
      <c r="N78">
        <f t="shared" si="18"/>
        <v>1232.6962999999996</v>
      </c>
      <c r="O78">
        <f t="shared" si="19"/>
        <v>1.25983717767433E-2</v>
      </c>
    </row>
    <row r="79" spans="2:15" ht="20.399999999999999" x14ac:dyDescent="0.3">
      <c r="B79" s="11">
        <v>6</v>
      </c>
      <c r="C79" s="8" t="s">
        <v>51</v>
      </c>
      <c r="D79" s="10">
        <v>6.09</v>
      </c>
      <c r="E79" s="12">
        <v>8855.8917999999994</v>
      </c>
      <c r="G79" s="11">
        <v>6</v>
      </c>
      <c r="H79" s="8" t="s">
        <v>51</v>
      </c>
      <c r="I79" s="10">
        <v>6.18</v>
      </c>
      <c r="J79" s="12">
        <v>9325.0130000000008</v>
      </c>
      <c r="L79" s="10" t="s">
        <v>52</v>
      </c>
      <c r="M79">
        <f t="shared" si="17"/>
        <v>1619.0955000000013</v>
      </c>
      <c r="N79">
        <f t="shared" si="18"/>
        <v>1773.4979999999996</v>
      </c>
      <c r="O79">
        <f t="shared" si="19"/>
        <v>1.3912001348649231E-2</v>
      </c>
    </row>
    <row r="80" spans="2:15" ht="20.399999999999999" x14ac:dyDescent="0.3">
      <c r="B80" s="11">
        <v>7</v>
      </c>
      <c r="C80" s="8" t="s">
        <v>53</v>
      </c>
      <c r="D80" s="10">
        <v>3.22</v>
      </c>
      <c r="E80" s="12">
        <v>4679.0165999999999</v>
      </c>
      <c r="G80" s="11">
        <v>7</v>
      </c>
      <c r="H80" s="8" t="s">
        <v>53</v>
      </c>
      <c r="I80" s="10">
        <v>3.14</v>
      </c>
      <c r="J80" s="12">
        <v>4741.4477999999999</v>
      </c>
      <c r="L80" s="10" t="s">
        <v>54</v>
      </c>
      <c r="M80">
        <f t="shared" si="17"/>
        <v>1319.2599</v>
      </c>
      <c r="N80">
        <f t="shared" si="18"/>
        <v>1393.5643</v>
      </c>
      <c r="O80">
        <f t="shared" si="19"/>
        <v>1.2111532754760172E-2</v>
      </c>
    </row>
    <row r="81" spans="2:15" ht="20.399999999999999" x14ac:dyDescent="0.3">
      <c r="B81" s="5">
        <v>8</v>
      </c>
      <c r="C81" s="13" t="s">
        <v>55</v>
      </c>
      <c r="D81" s="6">
        <v>1.1499999999999999</v>
      </c>
      <c r="E81" s="7">
        <v>1673.5282999999999</v>
      </c>
      <c r="G81" s="5">
        <v>8</v>
      </c>
      <c r="H81" s="13" t="s">
        <v>55</v>
      </c>
      <c r="I81" s="6">
        <v>1.1200000000000001</v>
      </c>
      <c r="J81" s="7">
        <v>1695.5393999999999</v>
      </c>
      <c r="L81" s="6" t="s">
        <v>56</v>
      </c>
      <c r="M81">
        <f t="shared" si="17"/>
        <v>511.01990000000023</v>
      </c>
      <c r="N81">
        <f t="shared" si="18"/>
        <v>566.2668000000001</v>
      </c>
      <c r="O81">
        <f t="shared" si="19"/>
        <v>2.4426009620099134E-2</v>
      </c>
    </row>
    <row r="82" spans="2:15" x14ac:dyDescent="0.3">
      <c r="B82">
        <v>1</v>
      </c>
      <c r="C82" t="s">
        <v>27</v>
      </c>
      <c r="D82" t="s">
        <v>2</v>
      </c>
      <c r="G82">
        <v>1</v>
      </c>
      <c r="H82" t="s">
        <v>27</v>
      </c>
      <c r="I82" t="s">
        <v>3</v>
      </c>
    </row>
    <row r="83" spans="2:15" x14ac:dyDescent="0.3">
      <c r="B83" s="2"/>
      <c r="C83" s="3" t="s">
        <v>4</v>
      </c>
      <c r="D83" s="3" t="s">
        <v>5</v>
      </c>
      <c r="E83" s="4" t="s">
        <v>6</v>
      </c>
      <c r="G83" s="2"/>
      <c r="H83" s="3" t="s">
        <v>4</v>
      </c>
      <c r="I83" s="3" t="s">
        <v>5</v>
      </c>
      <c r="J83" s="4" t="s">
        <v>6</v>
      </c>
    </row>
    <row r="84" spans="2:15" ht="16.8" x14ac:dyDescent="0.3">
      <c r="B84" s="11">
        <v>1</v>
      </c>
      <c r="C84" s="8" t="s">
        <v>41</v>
      </c>
      <c r="D84" s="10">
        <v>1.02</v>
      </c>
      <c r="E84" s="12">
        <v>1437.8756000000001</v>
      </c>
      <c r="G84" s="11">
        <v>1</v>
      </c>
      <c r="H84" s="8" t="s">
        <v>41</v>
      </c>
      <c r="I84" s="10">
        <v>0.84</v>
      </c>
      <c r="J84" s="12">
        <v>1826.6702</v>
      </c>
    </row>
    <row r="85" spans="2:15" ht="16.8" x14ac:dyDescent="0.3">
      <c r="B85" s="11">
        <v>2</v>
      </c>
      <c r="C85" s="8" t="s">
        <v>43</v>
      </c>
      <c r="D85" s="10">
        <v>2.69</v>
      </c>
      <c r="E85" s="12">
        <v>3786.4238</v>
      </c>
      <c r="G85" s="11">
        <v>2</v>
      </c>
      <c r="H85" s="8" t="s">
        <v>43</v>
      </c>
      <c r="I85" s="10">
        <v>1.86</v>
      </c>
      <c r="J85" s="12">
        <v>4039.5897</v>
      </c>
    </row>
    <row r="86" spans="2:15" ht="16.8" x14ac:dyDescent="0.3">
      <c r="B86" s="11">
        <v>3</v>
      </c>
      <c r="C86" s="8" t="s">
        <v>45</v>
      </c>
      <c r="D86" s="10">
        <v>6.4</v>
      </c>
      <c r="E86" s="12">
        <v>9018.6833000000006</v>
      </c>
      <c r="G86" s="11">
        <v>3</v>
      </c>
      <c r="H86" s="8" t="s">
        <v>45</v>
      </c>
      <c r="I86" s="10">
        <v>4.24</v>
      </c>
      <c r="J86" s="12">
        <v>9237.7242000000006</v>
      </c>
    </row>
    <row r="87" spans="2:15" ht="16.8" x14ac:dyDescent="0.3">
      <c r="B87" s="11">
        <v>4</v>
      </c>
      <c r="C87" s="8" t="s">
        <v>47</v>
      </c>
      <c r="D87" s="10">
        <v>1.91</v>
      </c>
      <c r="E87" s="12">
        <v>2698.8296</v>
      </c>
      <c r="G87" s="11">
        <v>4</v>
      </c>
      <c r="H87" s="8" t="s">
        <v>47</v>
      </c>
      <c r="I87" s="10">
        <v>1.28</v>
      </c>
      <c r="J87" s="12">
        <v>2788.8425000000002</v>
      </c>
    </row>
    <row r="88" spans="2:15" ht="16.8" x14ac:dyDescent="0.3">
      <c r="B88" s="11">
        <v>5</v>
      </c>
      <c r="C88" s="8" t="s">
        <v>49</v>
      </c>
      <c r="D88" s="10">
        <v>5.75</v>
      </c>
      <c r="E88" s="12">
        <v>8101.3831</v>
      </c>
      <c r="G88" s="11">
        <v>5</v>
      </c>
      <c r="H88" s="8" t="s">
        <v>49</v>
      </c>
      <c r="I88" s="10">
        <v>3.83</v>
      </c>
      <c r="J88" s="12">
        <v>8330.9336999999996</v>
      </c>
    </row>
    <row r="89" spans="2:15" ht="16.8" x14ac:dyDescent="0.3">
      <c r="B89" s="11">
        <v>6</v>
      </c>
      <c r="C89" s="8" t="s">
        <v>51</v>
      </c>
      <c r="D89" s="10">
        <v>7.43</v>
      </c>
      <c r="E89" s="12">
        <v>10474.987300000001</v>
      </c>
      <c r="G89" s="11">
        <v>6</v>
      </c>
      <c r="H89" s="8" t="s">
        <v>51</v>
      </c>
      <c r="I89" s="10">
        <v>5.0999999999999996</v>
      </c>
      <c r="J89" s="12">
        <v>11098.511</v>
      </c>
    </row>
    <row r="90" spans="2:15" ht="16.8" x14ac:dyDescent="0.3">
      <c r="B90" s="11">
        <v>7</v>
      </c>
      <c r="C90" s="8" t="s">
        <v>53</v>
      </c>
      <c r="D90" s="10">
        <v>4.25</v>
      </c>
      <c r="E90" s="12">
        <v>5998.2764999999999</v>
      </c>
      <c r="G90" s="11">
        <v>7</v>
      </c>
      <c r="H90" s="8" t="s">
        <v>53</v>
      </c>
      <c r="I90" s="10">
        <v>2.82</v>
      </c>
      <c r="J90" s="12">
        <v>6135.0120999999999</v>
      </c>
    </row>
    <row r="91" spans="2:15" ht="16.8" x14ac:dyDescent="0.3">
      <c r="B91" s="5">
        <v>8</v>
      </c>
      <c r="C91" s="13" t="s">
        <v>55</v>
      </c>
      <c r="D91" s="6">
        <v>1.55</v>
      </c>
      <c r="E91" s="7">
        <v>2184.5482000000002</v>
      </c>
      <c r="G91" s="5">
        <v>8</v>
      </c>
      <c r="H91" s="13" t="s">
        <v>55</v>
      </c>
      <c r="I91" s="6">
        <v>1.04</v>
      </c>
      <c r="J91" s="7">
        <v>2261.8062</v>
      </c>
    </row>
    <row r="92" spans="2:15" x14ac:dyDescent="0.3">
      <c r="B92">
        <v>1.25</v>
      </c>
      <c r="C92" t="s">
        <v>1</v>
      </c>
      <c r="D92" t="s">
        <v>2</v>
      </c>
      <c r="G92">
        <v>1.25</v>
      </c>
      <c r="H92" t="s">
        <v>1</v>
      </c>
      <c r="I92" t="s">
        <v>3</v>
      </c>
    </row>
    <row r="93" spans="2:15" x14ac:dyDescent="0.3">
      <c r="B93" s="2"/>
      <c r="C93" s="3" t="s">
        <v>4</v>
      </c>
      <c r="D93" s="3" t="s">
        <v>5</v>
      </c>
      <c r="E93" s="4" t="s">
        <v>6</v>
      </c>
      <c r="G93" s="2"/>
      <c r="H93" s="3" t="s">
        <v>4</v>
      </c>
      <c r="I93" s="3" t="s">
        <v>5</v>
      </c>
      <c r="J93" s="4" t="s">
        <v>6</v>
      </c>
      <c r="L93" s="3" t="s">
        <v>4</v>
      </c>
      <c r="M93" t="s">
        <v>2</v>
      </c>
      <c r="N93" t="s">
        <v>3</v>
      </c>
      <c r="O93" t="s">
        <v>8</v>
      </c>
    </row>
    <row r="94" spans="2:15" ht="20.399999999999999" x14ac:dyDescent="0.3">
      <c r="B94" s="11">
        <v>1</v>
      </c>
      <c r="C94" s="8" t="s">
        <v>41</v>
      </c>
      <c r="D94" s="10">
        <v>0.79</v>
      </c>
      <c r="E94" s="12">
        <v>1111.8775000000001</v>
      </c>
      <c r="G94" s="11">
        <v>1</v>
      </c>
      <c r="H94" s="8" t="s">
        <v>41</v>
      </c>
      <c r="I94" s="10">
        <v>0.99</v>
      </c>
      <c r="J94" s="12">
        <v>1444.3915</v>
      </c>
      <c r="L94" s="10" t="s">
        <v>42</v>
      </c>
      <c r="M94">
        <f>(E104-E94)</f>
        <v>329.28809999999999</v>
      </c>
      <c r="N94">
        <f>(J104-J94)</f>
        <v>416.85860000000002</v>
      </c>
      <c r="O94">
        <f>(N94-M94)/J104</f>
        <v>4.7049292300911115E-2</v>
      </c>
    </row>
    <row r="95" spans="2:15" ht="20.399999999999999" x14ac:dyDescent="0.3">
      <c r="B95" s="11">
        <v>2</v>
      </c>
      <c r="C95" s="8" t="s">
        <v>43</v>
      </c>
      <c r="D95" s="10">
        <v>2.09</v>
      </c>
      <c r="E95" s="12">
        <v>2939.1152999999999</v>
      </c>
      <c r="G95" s="11">
        <v>2</v>
      </c>
      <c r="H95" s="8" t="s">
        <v>43</v>
      </c>
      <c r="I95" s="10">
        <v>2.16</v>
      </c>
      <c r="J95" s="12">
        <v>3161.5255999999999</v>
      </c>
      <c r="L95" s="10" t="s">
        <v>44</v>
      </c>
      <c r="M95">
        <f t="shared" ref="M95:M101" si="20">(E105-E95)</f>
        <v>848.9668999999999</v>
      </c>
      <c r="N95">
        <f t="shared" ref="N95:N101" si="21">(J105-J95)</f>
        <v>869.40259999999989</v>
      </c>
      <c r="O95">
        <f t="shared" ref="O95:O101" si="22">(N95-M95)/J105</f>
        <v>5.0697256279583439E-3</v>
      </c>
    </row>
    <row r="96" spans="2:15" ht="20.399999999999999" x14ac:dyDescent="0.3">
      <c r="B96" s="11">
        <v>3</v>
      </c>
      <c r="C96" s="8" t="s">
        <v>45</v>
      </c>
      <c r="D96" s="10">
        <v>5.23</v>
      </c>
      <c r="E96" s="12">
        <v>7341.3741</v>
      </c>
      <c r="G96" s="11">
        <v>3</v>
      </c>
      <c r="H96" s="8" t="s">
        <v>45</v>
      </c>
      <c r="I96" s="10">
        <v>5.12</v>
      </c>
      <c r="J96" s="12">
        <v>7499.1796999999997</v>
      </c>
      <c r="L96" s="10" t="s">
        <v>46</v>
      </c>
      <c r="M96">
        <f t="shared" si="20"/>
        <v>1662.5561000000007</v>
      </c>
      <c r="N96">
        <f t="shared" si="21"/>
        <v>1729.2133000000003</v>
      </c>
      <c r="O96">
        <f t="shared" si="22"/>
        <v>7.2230560618733565E-3</v>
      </c>
    </row>
    <row r="97" spans="2:15" ht="20.399999999999999" x14ac:dyDescent="0.3">
      <c r="B97" s="11">
        <v>4</v>
      </c>
      <c r="C97" s="8" t="s">
        <v>47</v>
      </c>
      <c r="D97" s="10">
        <v>1.62</v>
      </c>
      <c r="E97" s="12">
        <v>2276.9982</v>
      </c>
      <c r="G97" s="11">
        <v>4</v>
      </c>
      <c r="H97" s="8" t="s">
        <v>47</v>
      </c>
      <c r="I97" s="10">
        <v>1.6</v>
      </c>
      <c r="J97" s="12">
        <v>2343.9114</v>
      </c>
      <c r="L97" s="10" t="s">
        <v>48</v>
      </c>
      <c r="M97">
        <f t="shared" si="20"/>
        <v>425.2482</v>
      </c>
      <c r="N97">
        <f t="shared" si="21"/>
        <v>451.28490000000011</v>
      </c>
      <c r="O97">
        <f t="shared" si="22"/>
        <v>9.3148019693644092E-3</v>
      </c>
    </row>
    <row r="98" spans="2:15" ht="20.399999999999999" x14ac:dyDescent="0.3">
      <c r="B98" s="11">
        <v>5</v>
      </c>
      <c r="C98" s="8" t="s">
        <v>49</v>
      </c>
      <c r="D98" s="10">
        <v>4.8099999999999996</v>
      </c>
      <c r="E98" s="12">
        <v>6754.3194000000003</v>
      </c>
      <c r="G98" s="11">
        <v>5</v>
      </c>
      <c r="H98" s="8" t="s">
        <v>49</v>
      </c>
      <c r="I98" s="10">
        <v>4.6900000000000004</v>
      </c>
      <c r="J98" s="12">
        <v>6880.2804999999998</v>
      </c>
      <c r="L98" s="10" t="s">
        <v>50</v>
      </c>
      <c r="M98">
        <f t="shared" si="20"/>
        <v>1343.7695999999996</v>
      </c>
      <c r="N98">
        <f t="shared" si="21"/>
        <v>1447.5328999999992</v>
      </c>
      <c r="O98">
        <f t="shared" si="22"/>
        <v>1.2459849304500462E-2</v>
      </c>
    </row>
    <row r="99" spans="2:15" ht="20.399999999999999" x14ac:dyDescent="0.3">
      <c r="B99" s="11">
        <v>6</v>
      </c>
      <c r="C99" s="8" t="s">
        <v>51</v>
      </c>
      <c r="D99" s="10">
        <v>6.1</v>
      </c>
      <c r="E99" s="12">
        <v>8560.6901999999991</v>
      </c>
      <c r="G99" s="11">
        <v>6</v>
      </c>
      <c r="H99" s="8" t="s">
        <v>51</v>
      </c>
      <c r="I99" s="10">
        <v>6.18</v>
      </c>
      <c r="J99" s="12">
        <v>9055.7391000000007</v>
      </c>
      <c r="L99" s="10" t="s">
        <v>52</v>
      </c>
      <c r="M99">
        <f t="shared" si="20"/>
        <v>1904.4621000000006</v>
      </c>
      <c r="N99">
        <f t="shared" si="21"/>
        <v>2054.9802999999993</v>
      </c>
      <c r="O99">
        <f t="shared" si="22"/>
        <v>1.3547115590012886E-2</v>
      </c>
    </row>
    <row r="100" spans="2:15" ht="20.399999999999999" x14ac:dyDescent="0.3">
      <c r="B100" s="11">
        <v>7</v>
      </c>
      <c r="C100" s="8" t="s">
        <v>53</v>
      </c>
      <c r="D100" s="10">
        <v>3.22</v>
      </c>
      <c r="E100" s="12">
        <v>4516.5047999999997</v>
      </c>
      <c r="G100" s="11">
        <v>7</v>
      </c>
      <c r="H100" s="8" t="s">
        <v>53</v>
      </c>
      <c r="I100" s="10">
        <v>3.15</v>
      </c>
      <c r="J100" s="12">
        <v>4613.3011999999999</v>
      </c>
      <c r="L100" s="10" t="s">
        <v>54</v>
      </c>
      <c r="M100">
        <f t="shared" si="20"/>
        <v>1476.8434000000007</v>
      </c>
      <c r="N100">
        <f t="shared" si="21"/>
        <v>1527.3496999999998</v>
      </c>
      <c r="O100">
        <f t="shared" si="22"/>
        <v>8.2249098381409532E-3</v>
      </c>
    </row>
    <row r="101" spans="2:15" ht="20.399999999999999" x14ac:dyDescent="0.3">
      <c r="B101" s="5">
        <v>8</v>
      </c>
      <c r="C101" s="13" t="s">
        <v>55</v>
      </c>
      <c r="D101" s="6">
        <v>1.1499999999999999</v>
      </c>
      <c r="E101" s="7">
        <v>1610.422</v>
      </c>
      <c r="G101" s="5">
        <v>8</v>
      </c>
      <c r="H101" s="13" t="s">
        <v>55</v>
      </c>
      <c r="I101" s="6">
        <v>1.1200000000000001</v>
      </c>
      <c r="J101" s="7">
        <v>1644.6147000000001</v>
      </c>
      <c r="L101" s="6" t="s">
        <v>56</v>
      </c>
      <c r="M101">
        <f t="shared" si="20"/>
        <v>574.29689999999982</v>
      </c>
      <c r="N101">
        <f t="shared" si="21"/>
        <v>622.23450000000003</v>
      </c>
      <c r="O101">
        <f t="shared" si="22"/>
        <v>2.1147238201817836E-2</v>
      </c>
    </row>
    <row r="102" spans="2:15" x14ac:dyDescent="0.3">
      <c r="B102">
        <v>1.25</v>
      </c>
      <c r="C102" t="s">
        <v>27</v>
      </c>
      <c r="D102" t="s">
        <v>2</v>
      </c>
      <c r="G102">
        <v>1.25</v>
      </c>
      <c r="H102" t="s">
        <v>27</v>
      </c>
      <c r="I102" t="s">
        <v>3</v>
      </c>
    </row>
    <row r="103" spans="2:15" x14ac:dyDescent="0.3">
      <c r="B103" s="2"/>
      <c r="C103" s="3" t="s">
        <v>4</v>
      </c>
      <c r="D103" s="3" t="s">
        <v>5</v>
      </c>
      <c r="E103" s="4" t="s">
        <v>6</v>
      </c>
      <c r="G103" s="2"/>
      <c r="H103" s="3" t="s">
        <v>4</v>
      </c>
      <c r="I103" s="3" t="s">
        <v>5</v>
      </c>
      <c r="J103" s="4" t="s">
        <v>6</v>
      </c>
    </row>
    <row r="104" spans="2:15" ht="16.8" x14ac:dyDescent="0.3">
      <c r="B104" s="11">
        <v>1</v>
      </c>
      <c r="C104" s="8" t="s">
        <v>41</v>
      </c>
      <c r="D104" s="10">
        <v>1.02</v>
      </c>
      <c r="E104" s="12">
        <v>1441.1656</v>
      </c>
      <c r="G104" s="11">
        <v>1</v>
      </c>
      <c r="H104" s="8" t="s">
        <v>41</v>
      </c>
      <c r="I104" s="10">
        <v>0.85</v>
      </c>
      <c r="J104" s="12">
        <v>1861.2501</v>
      </c>
    </row>
    <row r="105" spans="2:15" ht="16.8" x14ac:dyDescent="0.3">
      <c r="B105" s="11">
        <v>2</v>
      </c>
      <c r="C105" s="8" t="s">
        <v>43</v>
      </c>
      <c r="D105" s="10">
        <v>2.69</v>
      </c>
      <c r="E105" s="12">
        <v>3788.0821999999998</v>
      </c>
      <c r="G105" s="11">
        <v>2</v>
      </c>
      <c r="H105" s="8" t="s">
        <v>43</v>
      </c>
      <c r="I105" s="10">
        <v>1.85</v>
      </c>
      <c r="J105" s="12">
        <v>4030.9281999999998</v>
      </c>
    </row>
    <row r="106" spans="2:15" ht="16.8" x14ac:dyDescent="0.3">
      <c r="B106" s="11">
        <v>3</v>
      </c>
      <c r="C106" s="8" t="s">
        <v>45</v>
      </c>
      <c r="D106" s="10">
        <v>6.39</v>
      </c>
      <c r="E106" s="12">
        <v>9003.9302000000007</v>
      </c>
      <c r="G106" s="11">
        <v>3</v>
      </c>
      <c r="H106" s="8" t="s">
        <v>45</v>
      </c>
      <c r="I106" s="10">
        <v>4.2300000000000004</v>
      </c>
      <c r="J106" s="12">
        <v>9228.393</v>
      </c>
    </row>
    <row r="107" spans="2:15" ht="16.8" x14ac:dyDescent="0.3">
      <c r="B107" s="11">
        <v>4</v>
      </c>
      <c r="C107" s="8" t="s">
        <v>47</v>
      </c>
      <c r="D107" s="10">
        <v>1.92</v>
      </c>
      <c r="E107" s="12">
        <v>2702.2464</v>
      </c>
      <c r="G107" s="11">
        <v>4</v>
      </c>
      <c r="H107" s="8" t="s">
        <v>47</v>
      </c>
      <c r="I107" s="10">
        <v>1.28</v>
      </c>
      <c r="J107" s="12">
        <v>2795.1963000000001</v>
      </c>
    </row>
    <row r="108" spans="2:15" ht="16.8" x14ac:dyDescent="0.3">
      <c r="B108" s="11">
        <v>5</v>
      </c>
      <c r="C108" s="8" t="s">
        <v>49</v>
      </c>
      <c r="D108" s="10">
        <v>5.75</v>
      </c>
      <c r="E108" s="12">
        <v>8098.0889999999999</v>
      </c>
      <c r="G108" s="11">
        <v>5</v>
      </c>
      <c r="H108" s="8" t="s">
        <v>49</v>
      </c>
      <c r="I108" s="10">
        <v>3.82</v>
      </c>
      <c r="J108" s="12">
        <v>8327.8133999999991</v>
      </c>
    </row>
    <row r="109" spans="2:15" ht="16.8" x14ac:dyDescent="0.3">
      <c r="B109" s="11">
        <v>6</v>
      </c>
      <c r="C109" s="8" t="s">
        <v>51</v>
      </c>
      <c r="D109" s="10">
        <v>7.43</v>
      </c>
      <c r="E109" s="12">
        <v>10465.1523</v>
      </c>
      <c r="G109" s="11">
        <v>6</v>
      </c>
      <c r="H109" s="8" t="s">
        <v>51</v>
      </c>
      <c r="I109" s="10">
        <v>5.0999999999999996</v>
      </c>
      <c r="J109" s="12">
        <v>11110.7194</v>
      </c>
    </row>
    <row r="110" spans="2:15" ht="16.8" x14ac:dyDescent="0.3">
      <c r="B110" s="11">
        <v>7</v>
      </c>
      <c r="C110" s="8" t="s">
        <v>53</v>
      </c>
      <c r="D110" s="10">
        <v>4.25</v>
      </c>
      <c r="E110" s="12">
        <v>5993.3482000000004</v>
      </c>
      <c r="G110" s="11">
        <v>7</v>
      </c>
      <c r="H110" s="8" t="s">
        <v>53</v>
      </c>
      <c r="I110" s="10">
        <v>2.82</v>
      </c>
      <c r="J110" s="12">
        <v>6140.6508999999996</v>
      </c>
    </row>
    <row r="111" spans="2:15" ht="16.8" x14ac:dyDescent="0.3">
      <c r="B111" s="5">
        <v>8</v>
      </c>
      <c r="C111" s="13" t="s">
        <v>55</v>
      </c>
      <c r="D111" s="6">
        <v>1.55</v>
      </c>
      <c r="E111" s="7">
        <v>2184.7188999999998</v>
      </c>
      <c r="G111" s="5">
        <v>8</v>
      </c>
      <c r="H111" s="13" t="s">
        <v>55</v>
      </c>
      <c r="I111" s="6">
        <v>1.04</v>
      </c>
      <c r="J111" s="7">
        <v>2266.8492000000001</v>
      </c>
    </row>
    <row r="112" spans="2:15" x14ac:dyDescent="0.3">
      <c r="B112">
        <v>1.5</v>
      </c>
      <c r="C112" t="s">
        <v>1</v>
      </c>
      <c r="D112" t="s">
        <v>2</v>
      </c>
      <c r="G112">
        <v>1.5</v>
      </c>
      <c r="H112" t="s">
        <v>1</v>
      </c>
      <c r="I112" t="s">
        <v>3</v>
      </c>
    </row>
    <row r="113" spans="2:15" x14ac:dyDescent="0.3">
      <c r="B113" s="2"/>
      <c r="C113" s="3" t="s">
        <v>4</v>
      </c>
      <c r="D113" s="3" t="s">
        <v>5</v>
      </c>
      <c r="E113" s="4" t="s">
        <v>6</v>
      </c>
      <c r="G113" s="2"/>
      <c r="H113" s="3" t="s">
        <v>4</v>
      </c>
      <c r="I113" s="3" t="s">
        <v>5</v>
      </c>
      <c r="J113" s="4" t="s">
        <v>6</v>
      </c>
      <c r="L113" s="3" t="s">
        <v>4</v>
      </c>
      <c r="M113" t="s">
        <v>2</v>
      </c>
      <c r="N113" t="s">
        <v>3</v>
      </c>
      <c r="O113" t="s">
        <v>8</v>
      </c>
    </row>
    <row r="114" spans="2:15" ht="20.399999999999999" x14ac:dyDescent="0.3">
      <c r="B114" s="11">
        <v>1</v>
      </c>
      <c r="C114" s="8" t="s">
        <v>41</v>
      </c>
      <c r="D114" s="10">
        <v>0.8</v>
      </c>
      <c r="E114" s="12">
        <v>1098.2470000000001</v>
      </c>
      <c r="G114" s="11">
        <v>1</v>
      </c>
      <c r="H114" s="8" t="s">
        <v>41</v>
      </c>
      <c r="I114" s="10">
        <v>0.98</v>
      </c>
      <c r="J114" s="12">
        <v>1402.9093</v>
      </c>
      <c r="L114" s="10" t="s">
        <v>42</v>
      </c>
      <c r="M114">
        <f>(E124-E114)</f>
        <v>337.67679999999996</v>
      </c>
      <c r="N114">
        <f>(J124-J114)</f>
        <v>395.32189999999991</v>
      </c>
      <c r="O114">
        <f>(N114-M114)/J124</f>
        <v>3.2056556465041845E-2</v>
      </c>
    </row>
    <row r="115" spans="2:15" ht="20.399999999999999" x14ac:dyDescent="0.3">
      <c r="B115" s="11">
        <v>2</v>
      </c>
      <c r="C115" s="8" t="s">
        <v>43</v>
      </c>
      <c r="D115" s="10">
        <v>2.09</v>
      </c>
      <c r="E115" s="12">
        <v>2870.6059</v>
      </c>
      <c r="G115" s="11">
        <v>2</v>
      </c>
      <c r="H115" s="8" t="s">
        <v>43</v>
      </c>
      <c r="I115" s="10">
        <v>2.17</v>
      </c>
      <c r="J115" s="12">
        <v>3092.9124999999999</v>
      </c>
      <c r="L115" s="10" t="s">
        <v>44</v>
      </c>
      <c r="M115">
        <f t="shared" ref="M115:M121" si="23">(E125-E115)</f>
        <v>907.16789999999992</v>
      </c>
      <c r="N115">
        <f t="shared" ref="N115:N121" si="24">(J125-J115)</f>
        <v>951.34889999999996</v>
      </c>
      <c r="O115">
        <f t="shared" ref="O115:O121" si="25">(N115-M115)/J125</f>
        <v>1.0924368044063631E-2</v>
      </c>
    </row>
    <row r="116" spans="2:15" ht="20.399999999999999" x14ac:dyDescent="0.3">
      <c r="B116" s="11">
        <v>3</v>
      </c>
      <c r="C116" s="8" t="s">
        <v>45</v>
      </c>
      <c r="D116" s="10">
        <v>5.24</v>
      </c>
      <c r="E116" s="12">
        <v>7199.6175999999996</v>
      </c>
      <c r="G116" s="11">
        <v>3</v>
      </c>
      <c r="H116" s="8" t="s">
        <v>45</v>
      </c>
      <c r="I116" s="10">
        <v>5.12</v>
      </c>
      <c r="J116" s="12">
        <v>7309.4561000000003</v>
      </c>
      <c r="L116" s="10" t="s">
        <v>46</v>
      </c>
      <c r="M116">
        <f t="shared" si="23"/>
        <v>1772.4754000000012</v>
      </c>
      <c r="N116">
        <f t="shared" si="24"/>
        <v>1877.8162000000002</v>
      </c>
      <c r="O116">
        <f t="shared" si="25"/>
        <v>1.1465949474470135E-2</v>
      </c>
    </row>
    <row r="117" spans="2:15" ht="20.399999999999999" x14ac:dyDescent="0.3">
      <c r="B117" s="11">
        <v>4</v>
      </c>
      <c r="C117" s="8" t="s">
        <v>47</v>
      </c>
      <c r="D117" s="10">
        <v>1.63</v>
      </c>
      <c r="E117" s="12">
        <v>2238.2763</v>
      </c>
      <c r="G117" s="11">
        <v>4</v>
      </c>
      <c r="H117" s="8" t="s">
        <v>47</v>
      </c>
      <c r="I117" s="10">
        <v>1.6</v>
      </c>
      <c r="J117" s="12">
        <v>2290.0583000000001</v>
      </c>
      <c r="L117" s="10" t="s">
        <v>48</v>
      </c>
      <c r="M117">
        <f t="shared" si="23"/>
        <v>451.65020000000004</v>
      </c>
      <c r="N117">
        <f t="shared" si="24"/>
        <v>479.05309999999963</v>
      </c>
      <c r="O117">
        <f t="shared" si="25"/>
        <v>9.8959182357198031E-3</v>
      </c>
    </row>
    <row r="118" spans="2:15" ht="20.399999999999999" x14ac:dyDescent="0.3">
      <c r="B118" s="11">
        <v>5</v>
      </c>
      <c r="C118" s="8" t="s">
        <v>49</v>
      </c>
      <c r="D118" s="10">
        <v>4.8099999999999996</v>
      </c>
      <c r="E118" s="12">
        <v>6610.4380000000001</v>
      </c>
      <c r="G118" s="11">
        <v>5</v>
      </c>
      <c r="H118" s="8" t="s">
        <v>49</v>
      </c>
      <c r="I118" s="10">
        <v>4.68</v>
      </c>
      <c r="J118" s="12">
        <v>6687.4332999999997</v>
      </c>
      <c r="L118" s="10" t="s">
        <v>50</v>
      </c>
      <c r="M118">
        <f t="shared" si="23"/>
        <v>1464.9683999999997</v>
      </c>
      <c r="N118">
        <f t="shared" si="24"/>
        <v>1585.4758000000011</v>
      </c>
      <c r="O118">
        <f t="shared" si="25"/>
        <v>1.4566508412379548E-2</v>
      </c>
    </row>
    <row r="119" spans="2:15" ht="20.399999999999999" x14ac:dyDescent="0.3">
      <c r="B119" s="11">
        <v>6</v>
      </c>
      <c r="C119" s="8" t="s">
        <v>51</v>
      </c>
      <c r="D119" s="10">
        <v>6.08</v>
      </c>
      <c r="E119" s="12">
        <v>8360.8919000000005</v>
      </c>
      <c r="G119" s="11">
        <v>6</v>
      </c>
      <c r="H119" s="8" t="s">
        <v>51</v>
      </c>
      <c r="I119" s="10">
        <v>6.16</v>
      </c>
      <c r="J119" s="12">
        <v>8796.8233</v>
      </c>
      <c r="L119" s="10" t="s">
        <v>52</v>
      </c>
      <c r="M119">
        <f t="shared" si="23"/>
        <v>2083.9818999999989</v>
      </c>
      <c r="N119">
        <f t="shared" si="24"/>
        <v>2254.5272000000004</v>
      </c>
      <c r="O119">
        <f t="shared" si="25"/>
        <v>1.5432077735657881E-2</v>
      </c>
    </row>
    <row r="120" spans="2:15" ht="20.399999999999999" x14ac:dyDescent="0.3">
      <c r="B120" s="11">
        <v>7</v>
      </c>
      <c r="C120" s="8" t="s">
        <v>53</v>
      </c>
      <c r="D120" s="10">
        <v>3.22</v>
      </c>
      <c r="E120" s="12">
        <v>4423.9754000000003</v>
      </c>
      <c r="G120" s="11">
        <v>7</v>
      </c>
      <c r="H120" s="8" t="s">
        <v>53</v>
      </c>
      <c r="I120" s="10">
        <v>3.15</v>
      </c>
      <c r="J120" s="12">
        <v>4501.4699000000001</v>
      </c>
      <c r="L120" s="10" t="s">
        <v>54</v>
      </c>
      <c r="M120">
        <f t="shared" si="23"/>
        <v>1554.9803000000002</v>
      </c>
      <c r="N120">
        <f t="shared" si="24"/>
        <v>1618.8248999999996</v>
      </c>
      <c r="O120">
        <f t="shared" si="25"/>
        <v>1.0431621692471325E-2</v>
      </c>
    </row>
    <row r="121" spans="2:15" ht="20.399999999999999" x14ac:dyDescent="0.3">
      <c r="B121" s="5">
        <v>8</v>
      </c>
      <c r="C121" s="13" t="s">
        <v>55</v>
      </c>
      <c r="D121" s="6">
        <v>1.1499999999999999</v>
      </c>
      <c r="E121" s="7">
        <v>1579.2366</v>
      </c>
      <c r="G121" s="5">
        <v>8</v>
      </c>
      <c r="H121" s="13" t="s">
        <v>55</v>
      </c>
      <c r="I121" s="6">
        <v>1.1299999999999999</v>
      </c>
      <c r="J121" s="7">
        <v>1611.7641000000001</v>
      </c>
      <c r="L121" s="6" t="s">
        <v>56</v>
      </c>
      <c r="M121">
        <f t="shared" si="23"/>
        <v>599.47950000000014</v>
      </c>
      <c r="N121">
        <f t="shared" si="24"/>
        <v>644.75890000000004</v>
      </c>
      <c r="O121">
        <f t="shared" si="25"/>
        <v>2.0066004202039994E-2</v>
      </c>
    </row>
    <row r="122" spans="2:15" x14ac:dyDescent="0.3">
      <c r="B122">
        <v>1.5</v>
      </c>
      <c r="C122" t="s">
        <v>27</v>
      </c>
      <c r="D122" t="s">
        <v>2</v>
      </c>
      <c r="G122">
        <v>1.5</v>
      </c>
      <c r="H122" t="s">
        <v>27</v>
      </c>
      <c r="I122" t="s">
        <v>3</v>
      </c>
    </row>
    <row r="123" spans="2:15" x14ac:dyDescent="0.3">
      <c r="B123" s="2"/>
      <c r="C123" s="3" t="s">
        <v>4</v>
      </c>
      <c r="D123" s="3" t="s">
        <v>5</v>
      </c>
      <c r="E123" s="4" t="s">
        <v>6</v>
      </c>
      <c r="G123" s="2"/>
      <c r="H123" s="3" t="s">
        <v>4</v>
      </c>
      <c r="I123" s="3" t="s">
        <v>5</v>
      </c>
      <c r="J123" s="4" t="s">
        <v>6</v>
      </c>
    </row>
    <row r="124" spans="2:15" ht="16.8" x14ac:dyDescent="0.3">
      <c r="B124" s="11">
        <v>1</v>
      </c>
      <c r="C124" s="8" t="s">
        <v>41</v>
      </c>
      <c r="D124" s="10">
        <v>1.02</v>
      </c>
      <c r="E124" s="12">
        <v>1435.9238</v>
      </c>
      <c r="G124" s="11">
        <v>1</v>
      </c>
      <c r="H124" s="8" t="s">
        <v>41</v>
      </c>
      <c r="I124" s="10">
        <v>0.83</v>
      </c>
      <c r="J124" s="12">
        <v>1798.2311999999999</v>
      </c>
    </row>
    <row r="125" spans="2:15" ht="16.8" x14ac:dyDescent="0.3">
      <c r="B125" s="11">
        <v>2</v>
      </c>
      <c r="C125" s="8" t="s">
        <v>43</v>
      </c>
      <c r="D125" s="10">
        <v>2.69</v>
      </c>
      <c r="E125" s="12">
        <v>3777.7737999999999</v>
      </c>
      <c r="G125" s="11">
        <v>2</v>
      </c>
      <c r="H125" s="8" t="s">
        <v>43</v>
      </c>
      <c r="I125" s="10">
        <v>1.87</v>
      </c>
      <c r="J125" s="12">
        <v>4044.2613999999999</v>
      </c>
    </row>
    <row r="126" spans="2:15" ht="16.8" x14ac:dyDescent="0.3">
      <c r="B126" s="11">
        <v>3</v>
      </c>
      <c r="C126" s="8" t="s">
        <v>45</v>
      </c>
      <c r="D126" s="10">
        <v>6.39</v>
      </c>
      <c r="E126" s="12">
        <v>8972.0930000000008</v>
      </c>
      <c r="G126" s="11">
        <v>3</v>
      </c>
      <c r="H126" s="8" t="s">
        <v>45</v>
      </c>
      <c r="I126" s="10">
        <v>4.24</v>
      </c>
      <c r="J126" s="12">
        <v>9187.2723000000005</v>
      </c>
    </row>
    <row r="127" spans="2:15" ht="16.8" x14ac:dyDescent="0.3">
      <c r="B127" s="11">
        <v>4</v>
      </c>
      <c r="C127" s="8" t="s">
        <v>47</v>
      </c>
      <c r="D127" s="10">
        <v>1.91</v>
      </c>
      <c r="E127" s="12">
        <v>2689.9265</v>
      </c>
      <c r="G127" s="11">
        <v>4</v>
      </c>
      <c r="H127" s="8" t="s">
        <v>47</v>
      </c>
      <c r="I127" s="10">
        <v>1.28</v>
      </c>
      <c r="J127" s="12">
        <v>2769.1113999999998</v>
      </c>
    </row>
    <row r="128" spans="2:15" ht="16.8" x14ac:dyDescent="0.3">
      <c r="B128" s="11">
        <v>5</v>
      </c>
      <c r="C128" s="8" t="s">
        <v>49</v>
      </c>
      <c r="D128" s="10">
        <v>5.75</v>
      </c>
      <c r="E128" s="12">
        <v>8075.4063999999998</v>
      </c>
      <c r="G128" s="11">
        <v>5</v>
      </c>
      <c r="H128" s="8" t="s">
        <v>49</v>
      </c>
      <c r="I128" s="10">
        <v>3.82</v>
      </c>
      <c r="J128" s="12">
        <v>8272.9091000000008</v>
      </c>
    </row>
    <row r="129" spans="2:15" ht="16.8" x14ac:dyDescent="0.3">
      <c r="B129" s="11">
        <v>6</v>
      </c>
      <c r="C129" s="8" t="s">
        <v>51</v>
      </c>
      <c r="D129" s="10">
        <v>7.43</v>
      </c>
      <c r="E129" s="12">
        <v>10444.873799999999</v>
      </c>
      <c r="G129" s="11">
        <v>6</v>
      </c>
      <c r="H129" s="8" t="s">
        <v>51</v>
      </c>
      <c r="I129" s="10">
        <v>5.0999999999999996</v>
      </c>
      <c r="J129" s="12">
        <v>11051.3505</v>
      </c>
    </row>
    <row r="130" spans="2:15" ht="16.8" x14ac:dyDescent="0.3">
      <c r="B130" s="11">
        <v>7</v>
      </c>
      <c r="C130" s="8" t="s">
        <v>53</v>
      </c>
      <c r="D130" s="10">
        <v>4.26</v>
      </c>
      <c r="E130" s="12">
        <v>5978.9557000000004</v>
      </c>
      <c r="G130" s="11">
        <v>7</v>
      </c>
      <c r="H130" s="8" t="s">
        <v>53</v>
      </c>
      <c r="I130" s="10">
        <v>2.82</v>
      </c>
      <c r="J130" s="12">
        <v>6120.2947999999997</v>
      </c>
    </row>
    <row r="131" spans="2:15" ht="16.8" x14ac:dyDescent="0.3">
      <c r="B131" s="5">
        <v>8</v>
      </c>
      <c r="C131" s="13" t="s">
        <v>55</v>
      </c>
      <c r="D131" s="6">
        <v>1.55</v>
      </c>
      <c r="E131" s="7">
        <v>2178.7161000000001</v>
      </c>
      <c r="G131" s="5">
        <v>8</v>
      </c>
      <c r="H131" s="13" t="s">
        <v>55</v>
      </c>
      <c r="I131" s="6">
        <v>1.04</v>
      </c>
      <c r="J131" s="7">
        <v>2256.5230000000001</v>
      </c>
    </row>
    <row r="132" spans="2:15" x14ac:dyDescent="0.3">
      <c r="B132">
        <v>1.75</v>
      </c>
      <c r="C132" t="s">
        <v>1</v>
      </c>
      <c r="D132" t="s">
        <v>2</v>
      </c>
      <c r="G132">
        <v>1.75</v>
      </c>
      <c r="H132" t="s">
        <v>1</v>
      </c>
      <c r="I132" t="s">
        <v>3</v>
      </c>
    </row>
    <row r="133" spans="2:15" x14ac:dyDescent="0.3">
      <c r="B133" s="14"/>
      <c r="C133" s="15" t="s">
        <v>4</v>
      </c>
      <c r="D133" s="15" t="s">
        <v>5</v>
      </c>
      <c r="E133" s="16" t="s">
        <v>6</v>
      </c>
      <c r="G133" s="14"/>
      <c r="H133" s="15" t="s">
        <v>4</v>
      </c>
      <c r="I133" s="15" t="s">
        <v>5</v>
      </c>
      <c r="J133" s="16" t="s">
        <v>6</v>
      </c>
      <c r="L133" s="3" t="s">
        <v>4</v>
      </c>
      <c r="M133" t="s">
        <v>2</v>
      </c>
      <c r="N133" t="s">
        <v>3</v>
      </c>
      <c r="O133" t="s">
        <v>8</v>
      </c>
    </row>
    <row r="134" spans="2:15" ht="20.399999999999999" x14ac:dyDescent="0.3">
      <c r="B134" s="17">
        <v>1</v>
      </c>
      <c r="C134" s="8" t="s">
        <v>41</v>
      </c>
      <c r="D134" s="10">
        <v>0.79</v>
      </c>
      <c r="E134" s="18">
        <v>1062.5742</v>
      </c>
      <c r="G134" s="17">
        <v>1</v>
      </c>
      <c r="H134" s="8" t="s">
        <v>41</v>
      </c>
      <c r="I134" s="10">
        <v>0.99</v>
      </c>
      <c r="J134" s="18">
        <v>1376.6473000000001</v>
      </c>
      <c r="L134" s="10" t="s">
        <v>42</v>
      </c>
      <c r="M134">
        <f>(E144-E134)</f>
        <v>-1062.5742</v>
      </c>
      <c r="N134">
        <f>(J144-J134)</f>
        <v>-1376.6473000000001</v>
      </c>
      <c r="O134" t="e">
        <f>(N134-M134)/J144</f>
        <v>#DIV/0!</v>
      </c>
    </row>
    <row r="135" spans="2:15" ht="20.399999999999999" x14ac:dyDescent="0.3">
      <c r="B135" s="17">
        <v>2</v>
      </c>
      <c r="C135" s="8" t="s">
        <v>43</v>
      </c>
      <c r="D135" s="10">
        <v>2.09</v>
      </c>
      <c r="E135" s="18">
        <v>2800.9694</v>
      </c>
      <c r="G135" s="17">
        <v>2</v>
      </c>
      <c r="H135" s="8" t="s">
        <v>43</v>
      </c>
      <c r="I135" s="10">
        <v>2.15</v>
      </c>
      <c r="J135" s="18">
        <v>3008.2633999999998</v>
      </c>
      <c r="L135" s="10" t="s">
        <v>44</v>
      </c>
      <c r="M135">
        <f t="shared" ref="M135:M141" si="26">(E145-E135)</f>
        <v>-2800.9694</v>
      </c>
      <c r="N135">
        <f t="shared" ref="N135:N141" si="27">(J145-J135)</f>
        <v>-3008.2633999999998</v>
      </c>
      <c r="O135" t="e">
        <f t="shared" ref="O135:O141" si="28">(N135-M135)/J145</f>
        <v>#DIV/0!</v>
      </c>
    </row>
    <row r="136" spans="2:15" ht="20.399999999999999" x14ac:dyDescent="0.3">
      <c r="B136" s="17">
        <v>3</v>
      </c>
      <c r="C136" s="8" t="s">
        <v>45</v>
      </c>
      <c r="D136" s="10">
        <v>5.23</v>
      </c>
      <c r="E136" s="18">
        <v>7015.8311999999996</v>
      </c>
      <c r="G136" s="17">
        <v>3</v>
      </c>
      <c r="H136" s="8" t="s">
        <v>45</v>
      </c>
      <c r="I136" s="10">
        <v>5.12</v>
      </c>
      <c r="J136" s="18">
        <v>7149.7365</v>
      </c>
      <c r="L136" s="10" t="s">
        <v>46</v>
      </c>
      <c r="M136">
        <f t="shared" si="26"/>
        <v>-7015.8311999999996</v>
      </c>
      <c r="N136">
        <f t="shared" si="27"/>
        <v>-7149.7365</v>
      </c>
      <c r="O136" t="e">
        <f t="shared" si="28"/>
        <v>#DIV/0!</v>
      </c>
    </row>
    <row r="137" spans="2:15" ht="20.399999999999999" x14ac:dyDescent="0.3">
      <c r="B137" s="17">
        <v>4</v>
      </c>
      <c r="C137" s="8" t="s">
        <v>47</v>
      </c>
      <c r="D137" s="10">
        <v>1.62</v>
      </c>
      <c r="E137" s="18">
        <v>2172.6223</v>
      </c>
      <c r="G137" s="17">
        <v>4</v>
      </c>
      <c r="H137" s="8" t="s">
        <v>47</v>
      </c>
      <c r="I137" s="10">
        <v>1.6</v>
      </c>
      <c r="J137" s="18">
        <v>2228.9828000000002</v>
      </c>
      <c r="L137" s="10" t="s">
        <v>48</v>
      </c>
      <c r="M137">
        <f t="shared" si="26"/>
        <v>-2172.6223</v>
      </c>
      <c r="N137">
        <f t="shared" si="27"/>
        <v>-2228.9828000000002</v>
      </c>
      <c r="O137" t="e">
        <f t="shared" si="28"/>
        <v>#DIV/0!</v>
      </c>
    </row>
    <row r="138" spans="2:15" ht="20.399999999999999" x14ac:dyDescent="0.3">
      <c r="B138" s="17">
        <v>5</v>
      </c>
      <c r="C138" s="8" t="s">
        <v>49</v>
      </c>
      <c r="D138" s="10">
        <v>4.8099999999999996</v>
      </c>
      <c r="E138" s="18">
        <v>6450.6189000000004</v>
      </c>
      <c r="G138" s="17">
        <v>5</v>
      </c>
      <c r="H138" s="8" t="s">
        <v>49</v>
      </c>
      <c r="I138" s="10">
        <v>4.68</v>
      </c>
      <c r="J138" s="18">
        <v>6544.7159000000001</v>
      </c>
      <c r="L138" s="10" t="s">
        <v>50</v>
      </c>
      <c r="M138">
        <f t="shared" si="26"/>
        <v>-6450.6189000000004</v>
      </c>
      <c r="N138">
        <f t="shared" si="27"/>
        <v>-6544.7159000000001</v>
      </c>
      <c r="O138" t="e">
        <f t="shared" si="28"/>
        <v>#DIV/0!</v>
      </c>
    </row>
    <row r="139" spans="2:15" ht="20.399999999999999" x14ac:dyDescent="0.3">
      <c r="B139" s="17">
        <v>6</v>
      </c>
      <c r="C139" s="8" t="s">
        <v>51</v>
      </c>
      <c r="D139" s="10">
        <v>6.08</v>
      </c>
      <c r="E139" s="18">
        <v>8156.7923000000001</v>
      </c>
      <c r="G139" s="17">
        <v>6</v>
      </c>
      <c r="H139" s="8" t="s">
        <v>51</v>
      </c>
      <c r="I139" s="10">
        <v>6.17</v>
      </c>
      <c r="J139" s="18">
        <v>8615.4277999999995</v>
      </c>
      <c r="L139" s="10" t="s">
        <v>52</v>
      </c>
      <c r="M139">
        <f t="shared" si="26"/>
        <v>-8156.7923000000001</v>
      </c>
      <c r="N139">
        <f t="shared" si="27"/>
        <v>-8615.4277999999995</v>
      </c>
      <c r="O139" t="e">
        <f t="shared" si="28"/>
        <v>#DIV/0!</v>
      </c>
    </row>
    <row r="140" spans="2:15" ht="20.399999999999999" x14ac:dyDescent="0.3">
      <c r="B140" s="17">
        <v>7</v>
      </c>
      <c r="C140" s="8" t="s">
        <v>53</v>
      </c>
      <c r="D140" s="10">
        <v>3.23</v>
      </c>
      <c r="E140" s="18">
        <v>4328.2200999999995</v>
      </c>
      <c r="G140" s="17">
        <v>7</v>
      </c>
      <c r="H140" s="8" t="s">
        <v>53</v>
      </c>
      <c r="I140" s="10">
        <v>3.16</v>
      </c>
      <c r="J140" s="18">
        <v>4418.8270000000002</v>
      </c>
      <c r="L140" s="10" t="s">
        <v>54</v>
      </c>
      <c r="M140">
        <f t="shared" si="26"/>
        <v>-4328.2200999999995</v>
      </c>
      <c r="N140">
        <f t="shared" si="27"/>
        <v>-4418.8270000000002</v>
      </c>
      <c r="O140" t="e">
        <f t="shared" si="28"/>
        <v>#DIV/0!</v>
      </c>
    </row>
    <row r="141" spans="2:15" ht="20.399999999999999" x14ac:dyDescent="0.3">
      <c r="B141" s="19">
        <v>8</v>
      </c>
      <c r="C141" s="13" t="s">
        <v>55</v>
      </c>
      <c r="D141" s="20">
        <v>1.1499999999999999</v>
      </c>
      <c r="E141" s="21">
        <v>1548.6985999999999</v>
      </c>
      <c r="G141" s="19">
        <v>8</v>
      </c>
      <c r="H141" s="13" t="s">
        <v>55</v>
      </c>
      <c r="I141" s="20">
        <v>1.1299999999999999</v>
      </c>
      <c r="J141" s="21">
        <v>1581.8169</v>
      </c>
      <c r="L141" s="6" t="s">
        <v>56</v>
      </c>
      <c r="M141">
        <f t="shared" si="26"/>
        <v>-1548.6985999999999</v>
      </c>
      <c r="N141">
        <f t="shared" si="27"/>
        <v>-1581.8169</v>
      </c>
      <c r="O141" t="e">
        <f t="shared" si="28"/>
        <v>#DIV/0!</v>
      </c>
    </row>
    <row r="142" spans="2:15" x14ac:dyDescent="0.3">
      <c r="B142">
        <v>1.75</v>
      </c>
      <c r="C142" t="s">
        <v>27</v>
      </c>
      <c r="D142" t="s">
        <v>2</v>
      </c>
      <c r="G142">
        <v>1.75</v>
      </c>
      <c r="H142" t="s">
        <v>27</v>
      </c>
      <c r="I14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CMC_90k_20uM (1)</vt:lpstr>
      <vt:lpstr>CMC_90k_20uM (2)</vt:lpstr>
      <vt:lpstr>HPC_370k_20uM (1)</vt:lpstr>
      <vt:lpstr>PEG_20k_20uM (1)</vt:lpstr>
      <vt:lpstr>PVP_55k_20uM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Oliveira</dc:creator>
  <cp:lastModifiedBy>Matthew Oliveira</cp:lastModifiedBy>
  <dcterms:created xsi:type="dcterms:W3CDTF">2015-06-05T18:17:20Z</dcterms:created>
  <dcterms:modified xsi:type="dcterms:W3CDTF">2022-05-16T19:58:58Z</dcterms:modified>
</cp:coreProperties>
</file>